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Nursing Home - Quality and 2%\2024-NH 2%\posting\"/>
    </mc:Choice>
  </mc:AlternateContent>
  <xr:revisionPtr revIDLastSave="0" documentId="13_ncr:1_{D8AC161A-038B-448D-94E7-E8A2766B099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conciliation Summary  " sheetId="23" r:id="rId1"/>
    <sheet name="1-1-23 thru 3-31-23 paid" sheetId="15" r:id="rId2"/>
    <sheet name="1-1-23 thru 3-31-23 new calc" sheetId="16" r:id="rId3"/>
    <sheet name="4-1-23-12-31-23 paid" sheetId="19" r:id="rId4"/>
    <sheet name="4-1-23-12-31-23 new calc." sheetId="24" r:id="rId5"/>
  </sheets>
  <definedNames>
    <definedName name="_xlnm._FilterDatabase" localSheetId="1" hidden="1">'1-1-23 thru 3-31-23 paid'!$A$6:$P$698</definedName>
    <definedName name="_xlnm._FilterDatabase" localSheetId="4" hidden="1">'4-1-23-12-31-23 new calc.'!$A$6:$P$697</definedName>
    <definedName name="_xlnm._FilterDatabase" localSheetId="3" hidden="1">'4-1-23-12-31-23 paid'!$A$6:$P$697</definedName>
    <definedName name="_xlnm._FilterDatabase" localSheetId="0" hidden="1">'Reconciliation Summary  '!$A$10:$J$10</definedName>
    <definedName name="_xlnm.Print_Area" localSheetId="2">'1-1-23 thru 3-31-23 new calc'!$A:$P</definedName>
    <definedName name="_xlnm.Print_Area" localSheetId="1">'1-1-23 thru 3-31-23 paid'!$A:$P</definedName>
    <definedName name="_xlnm.Print_Area" localSheetId="4">'4-1-23-12-31-23 new calc.'!$A:$P</definedName>
    <definedName name="_xlnm.Print_Area" localSheetId="3">'4-1-23-12-31-23 paid'!$A:$P</definedName>
    <definedName name="_xlnm.Print_Area" localSheetId="0">'Reconciliation Summary  '!$A$1:$I$700</definedName>
    <definedName name="_xlnm.Print_Titles" localSheetId="2">'1-1-23 thru 3-31-23 new calc'!$1:$9</definedName>
    <definedName name="_xlnm.Print_Titles" localSheetId="1">'1-1-23 thru 3-31-23 paid'!$1:$9</definedName>
    <definedName name="_xlnm.Print_Titles" localSheetId="4">'4-1-23-12-31-23 new calc.'!$1:$5</definedName>
    <definedName name="_xlnm.Print_Titles" localSheetId="3">'4-1-23-12-31-23 paid'!$1:$5</definedName>
    <definedName name="_xlnm.Print_Titles" localSheetId="0">'Reconciliation Summary  '!$1:$10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" i="19" l="1"/>
  <c r="P9" i="19" s="1"/>
  <c r="O9" i="19"/>
  <c r="D698" i="19"/>
  <c r="E698" i="19"/>
  <c r="F698" i="19"/>
  <c r="G698" i="19"/>
  <c r="H698" i="19"/>
  <c r="I698" i="19"/>
  <c r="J698" i="19"/>
  <c r="K698" i="19"/>
  <c r="L698" i="19"/>
  <c r="M698" i="19"/>
  <c r="N698" i="19"/>
  <c r="O698" i="19"/>
  <c r="C698" i="19"/>
  <c r="F252" i="23" l="1"/>
  <c r="G252" i="23"/>
  <c r="N697" i="19"/>
  <c r="K697" i="19"/>
  <c r="H697" i="19"/>
  <c r="E697" i="19"/>
  <c r="N696" i="19"/>
  <c r="K696" i="19"/>
  <c r="H696" i="19"/>
  <c r="E696" i="19"/>
  <c r="N695" i="19"/>
  <c r="K695" i="19"/>
  <c r="H695" i="19"/>
  <c r="E695" i="19"/>
  <c r="N694" i="19"/>
  <c r="K694" i="19"/>
  <c r="H694" i="19"/>
  <c r="E694" i="19"/>
  <c r="N693" i="19"/>
  <c r="K693" i="19"/>
  <c r="H693" i="19"/>
  <c r="E693" i="19"/>
  <c r="N692" i="19"/>
  <c r="K692" i="19"/>
  <c r="H692" i="19"/>
  <c r="E692" i="19"/>
  <c r="N691" i="19"/>
  <c r="K691" i="19"/>
  <c r="H691" i="19"/>
  <c r="E691" i="19"/>
  <c r="N690" i="19"/>
  <c r="K690" i="19"/>
  <c r="H690" i="19"/>
  <c r="E690" i="19"/>
  <c r="N689" i="19"/>
  <c r="K689" i="19"/>
  <c r="H689" i="19"/>
  <c r="E689" i="19"/>
  <c r="N688" i="19"/>
  <c r="K688" i="19"/>
  <c r="H688" i="19"/>
  <c r="E688" i="19"/>
  <c r="N687" i="19"/>
  <c r="K687" i="19"/>
  <c r="H687" i="19"/>
  <c r="E687" i="19"/>
  <c r="N686" i="19"/>
  <c r="K686" i="19"/>
  <c r="H686" i="19"/>
  <c r="E686" i="19"/>
  <c r="N685" i="19"/>
  <c r="K685" i="19"/>
  <c r="H685" i="19"/>
  <c r="E685" i="19"/>
  <c r="N684" i="19"/>
  <c r="K684" i="19"/>
  <c r="H684" i="19"/>
  <c r="E684" i="19"/>
  <c r="N683" i="19"/>
  <c r="K683" i="19"/>
  <c r="H683" i="19"/>
  <c r="E683" i="19"/>
  <c r="N682" i="19"/>
  <c r="K682" i="19"/>
  <c r="H682" i="19"/>
  <c r="E682" i="19"/>
  <c r="N681" i="19"/>
  <c r="K681" i="19"/>
  <c r="H681" i="19"/>
  <c r="E681" i="19"/>
  <c r="N680" i="19"/>
  <c r="K680" i="19"/>
  <c r="H680" i="19"/>
  <c r="E680" i="19"/>
  <c r="N679" i="19"/>
  <c r="K679" i="19"/>
  <c r="H679" i="19"/>
  <c r="E679" i="19"/>
  <c r="N678" i="19"/>
  <c r="K678" i="19"/>
  <c r="H678" i="19"/>
  <c r="E678" i="19"/>
  <c r="N677" i="19"/>
  <c r="K677" i="19"/>
  <c r="H677" i="19"/>
  <c r="E677" i="19"/>
  <c r="N676" i="19"/>
  <c r="K676" i="19"/>
  <c r="H676" i="19"/>
  <c r="E676" i="19"/>
  <c r="N675" i="19"/>
  <c r="K675" i="19"/>
  <c r="H675" i="19"/>
  <c r="E675" i="19"/>
  <c r="N674" i="19"/>
  <c r="K674" i="19"/>
  <c r="H674" i="19"/>
  <c r="E674" i="19"/>
  <c r="N673" i="19"/>
  <c r="K673" i="19"/>
  <c r="H673" i="19"/>
  <c r="E673" i="19"/>
  <c r="N672" i="19"/>
  <c r="K672" i="19"/>
  <c r="H672" i="19"/>
  <c r="E672" i="19"/>
  <c r="N671" i="19"/>
  <c r="K671" i="19"/>
  <c r="H671" i="19"/>
  <c r="E671" i="19"/>
  <c r="N670" i="19"/>
  <c r="K670" i="19"/>
  <c r="H670" i="19"/>
  <c r="E670" i="19"/>
  <c r="N669" i="19"/>
  <c r="K669" i="19"/>
  <c r="H669" i="19"/>
  <c r="E669" i="19"/>
  <c r="N668" i="19"/>
  <c r="K668" i="19"/>
  <c r="H668" i="19"/>
  <c r="E668" i="19"/>
  <c r="N667" i="19"/>
  <c r="K667" i="19"/>
  <c r="H667" i="19"/>
  <c r="E667" i="19"/>
  <c r="N666" i="19"/>
  <c r="K666" i="19"/>
  <c r="H666" i="19"/>
  <c r="E666" i="19"/>
  <c r="N665" i="19"/>
  <c r="K665" i="19"/>
  <c r="H665" i="19"/>
  <c r="E665" i="19"/>
  <c r="N664" i="19"/>
  <c r="K664" i="19"/>
  <c r="H664" i="19"/>
  <c r="E664" i="19"/>
  <c r="N663" i="19"/>
  <c r="K663" i="19"/>
  <c r="H663" i="19"/>
  <c r="E663" i="19"/>
  <c r="N662" i="19"/>
  <c r="K662" i="19"/>
  <c r="H662" i="19"/>
  <c r="E662" i="19"/>
  <c r="N661" i="19"/>
  <c r="K661" i="19"/>
  <c r="H661" i="19"/>
  <c r="E661" i="19"/>
  <c r="N660" i="19"/>
  <c r="K660" i="19"/>
  <c r="H660" i="19"/>
  <c r="E660" i="19"/>
  <c r="N659" i="19"/>
  <c r="K659" i="19"/>
  <c r="H659" i="19"/>
  <c r="E659" i="19"/>
  <c r="N658" i="19"/>
  <c r="K658" i="19"/>
  <c r="H658" i="19"/>
  <c r="E658" i="19"/>
  <c r="N657" i="19"/>
  <c r="K657" i="19"/>
  <c r="H657" i="19"/>
  <c r="E657" i="19"/>
  <c r="N656" i="19"/>
  <c r="K656" i="19"/>
  <c r="H656" i="19"/>
  <c r="E656" i="19"/>
  <c r="N655" i="19"/>
  <c r="K655" i="19"/>
  <c r="H655" i="19"/>
  <c r="E655" i="19"/>
  <c r="N654" i="19"/>
  <c r="K654" i="19"/>
  <c r="H654" i="19"/>
  <c r="E654" i="19"/>
  <c r="N653" i="19"/>
  <c r="K653" i="19"/>
  <c r="H653" i="19"/>
  <c r="E653" i="19"/>
  <c r="N652" i="19"/>
  <c r="K652" i="19"/>
  <c r="H652" i="19"/>
  <c r="E652" i="19"/>
  <c r="N651" i="19"/>
  <c r="K651" i="19"/>
  <c r="H651" i="19"/>
  <c r="E651" i="19"/>
  <c r="N650" i="19"/>
  <c r="K650" i="19"/>
  <c r="H650" i="19"/>
  <c r="E650" i="19"/>
  <c r="N649" i="19"/>
  <c r="K649" i="19"/>
  <c r="H649" i="19"/>
  <c r="E649" i="19"/>
  <c r="N648" i="19"/>
  <c r="K648" i="19"/>
  <c r="H648" i="19"/>
  <c r="E648" i="19"/>
  <c r="N647" i="19"/>
  <c r="K647" i="19"/>
  <c r="H647" i="19"/>
  <c r="E647" i="19"/>
  <c r="N646" i="19"/>
  <c r="K646" i="19"/>
  <c r="H646" i="19"/>
  <c r="E646" i="19"/>
  <c r="N645" i="19"/>
  <c r="K645" i="19"/>
  <c r="H645" i="19"/>
  <c r="E645" i="19"/>
  <c r="N644" i="19"/>
  <c r="K644" i="19"/>
  <c r="H644" i="19"/>
  <c r="E644" i="19"/>
  <c r="N643" i="19"/>
  <c r="K643" i="19"/>
  <c r="H643" i="19"/>
  <c r="E643" i="19"/>
  <c r="N642" i="19"/>
  <c r="K642" i="19"/>
  <c r="H642" i="19"/>
  <c r="E642" i="19"/>
  <c r="N641" i="19"/>
  <c r="K641" i="19"/>
  <c r="H641" i="19"/>
  <c r="E641" i="19"/>
  <c r="N640" i="19"/>
  <c r="K640" i="19"/>
  <c r="H640" i="19"/>
  <c r="E640" i="19"/>
  <c r="N639" i="19"/>
  <c r="K639" i="19"/>
  <c r="H639" i="19"/>
  <c r="E639" i="19"/>
  <c r="N638" i="19"/>
  <c r="K638" i="19"/>
  <c r="H638" i="19"/>
  <c r="E638" i="19"/>
  <c r="N637" i="19"/>
  <c r="K637" i="19"/>
  <c r="H637" i="19"/>
  <c r="E637" i="19"/>
  <c r="N636" i="19"/>
  <c r="K636" i="19"/>
  <c r="H636" i="19"/>
  <c r="E636" i="19"/>
  <c r="N635" i="19"/>
  <c r="K635" i="19"/>
  <c r="H635" i="19"/>
  <c r="E635" i="19"/>
  <c r="N634" i="19"/>
  <c r="K634" i="19"/>
  <c r="H634" i="19"/>
  <c r="E634" i="19"/>
  <c r="N633" i="19"/>
  <c r="K633" i="19"/>
  <c r="H633" i="19"/>
  <c r="E633" i="19"/>
  <c r="N632" i="19"/>
  <c r="K632" i="19"/>
  <c r="H632" i="19"/>
  <c r="E632" i="19"/>
  <c r="N631" i="19"/>
  <c r="K631" i="19"/>
  <c r="H631" i="19"/>
  <c r="E631" i="19"/>
  <c r="N630" i="19"/>
  <c r="K630" i="19"/>
  <c r="H630" i="19"/>
  <c r="E630" i="19"/>
  <c r="N629" i="19"/>
  <c r="K629" i="19"/>
  <c r="H629" i="19"/>
  <c r="E629" i="19"/>
  <c r="N628" i="19"/>
  <c r="K628" i="19"/>
  <c r="H628" i="19"/>
  <c r="E628" i="19"/>
  <c r="N627" i="19"/>
  <c r="K627" i="19"/>
  <c r="H627" i="19"/>
  <c r="E627" i="19"/>
  <c r="N626" i="19"/>
  <c r="K626" i="19"/>
  <c r="H626" i="19"/>
  <c r="E626" i="19"/>
  <c r="N625" i="19"/>
  <c r="K625" i="19"/>
  <c r="H625" i="19"/>
  <c r="E625" i="19"/>
  <c r="N624" i="19"/>
  <c r="K624" i="19"/>
  <c r="H624" i="19"/>
  <c r="E624" i="19"/>
  <c r="N623" i="19"/>
  <c r="K623" i="19"/>
  <c r="H623" i="19"/>
  <c r="E623" i="19"/>
  <c r="N622" i="19"/>
  <c r="K622" i="19"/>
  <c r="H622" i="19"/>
  <c r="E622" i="19"/>
  <c r="N621" i="19"/>
  <c r="K621" i="19"/>
  <c r="H621" i="19"/>
  <c r="E621" i="19"/>
  <c r="N620" i="19"/>
  <c r="K620" i="19"/>
  <c r="H620" i="19"/>
  <c r="E620" i="19"/>
  <c r="N619" i="19"/>
  <c r="K619" i="19"/>
  <c r="H619" i="19"/>
  <c r="E619" i="19"/>
  <c r="N618" i="19"/>
  <c r="K618" i="19"/>
  <c r="H618" i="19"/>
  <c r="E618" i="19"/>
  <c r="N617" i="19"/>
  <c r="K617" i="19"/>
  <c r="H617" i="19"/>
  <c r="E617" i="19"/>
  <c r="N616" i="19"/>
  <c r="K616" i="19"/>
  <c r="H616" i="19"/>
  <c r="E616" i="19"/>
  <c r="N615" i="19"/>
  <c r="K615" i="19"/>
  <c r="H615" i="19"/>
  <c r="E615" i="19"/>
  <c r="N614" i="19"/>
  <c r="K614" i="19"/>
  <c r="H614" i="19"/>
  <c r="E614" i="19"/>
  <c r="N613" i="19"/>
  <c r="K613" i="19"/>
  <c r="H613" i="19"/>
  <c r="E613" i="19"/>
  <c r="N612" i="19"/>
  <c r="K612" i="19"/>
  <c r="H612" i="19"/>
  <c r="E612" i="19"/>
  <c r="N611" i="19"/>
  <c r="K611" i="19"/>
  <c r="H611" i="19"/>
  <c r="E611" i="19"/>
  <c r="N610" i="19"/>
  <c r="K610" i="19"/>
  <c r="H610" i="19"/>
  <c r="E610" i="19"/>
  <c r="N609" i="19"/>
  <c r="K609" i="19"/>
  <c r="H609" i="19"/>
  <c r="E609" i="19"/>
  <c r="N608" i="19"/>
  <c r="K608" i="19"/>
  <c r="H608" i="19"/>
  <c r="E608" i="19"/>
  <c r="N607" i="19"/>
  <c r="K607" i="19"/>
  <c r="H607" i="19"/>
  <c r="E607" i="19"/>
  <c r="N606" i="19"/>
  <c r="K606" i="19"/>
  <c r="H606" i="19"/>
  <c r="E606" i="19"/>
  <c r="N605" i="19"/>
  <c r="K605" i="19"/>
  <c r="H605" i="19"/>
  <c r="E605" i="19"/>
  <c r="N604" i="19"/>
  <c r="K604" i="19"/>
  <c r="H604" i="19"/>
  <c r="E604" i="19"/>
  <c r="N603" i="19"/>
  <c r="K603" i="19"/>
  <c r="H603" i="19"/>
  <c r="E603" i="19"/>
  <c r="N602" i="19"/>
  <c r="K602" i="19"/>
  <c r="H602" i="19"/>
  <c r="E602" i="19"/>
  <c r="N601" i="19"/>
  <c r="K601" i="19"/>
  <c r="H601" i="19"/>
  <c r="E601" i="19"/>
  <c r="N600" i="19"/>
  <c r="K600" i="19"/>
  <c r="H600" i="19"/>
  <c r="E600" i="19"/>
  <c r="N599" i="19"/>
  <c r="K599" i="19"/>
  <c r="H599" i="19"/>
  <c r="E599" i="19"/>
  <c r="N598" i="19"/>
  <c r="K598" i="19"/>
  <c r="H598" i="19"/>
  <c r="E598" i="19"/>
  <c r="N597" i="19"/>
  <c r="K597" i="19"/>
  <c r="H597" i="19"/>
  <c r="E597" i="19"/>
  <c r="N596" i="19"/>
  <c r="K596" i="19"/>
  <c r="H596" i="19"/>
  <c r="E596" i="19"/>
  <c r="N595" i="19"/>
  <c r="K595" i="19"/>
  <c r="H595" i="19"/>
  <c r="E595" i="19"/>
  <c r="N594" i="19"/>
  <c r="K594" i="19"/>
  <c r="H594" i="19"/>
  <c r="E594" i="19"/>
  <c r="N593" i="19"/>
  <c r="K593" i="19"/>
  <c r="H593" i="19"/>
  <c r="E593" i="19"/>
  <c r="N592" i="19"/>
  <c r="K592" i="19"/>
  <c r="H592" i="19"/>
  <c r="E592" i="19"/>
  <c r="N591" i="19"/>
  <c r="K591" i="19"/>
  <c r="H591" i="19"/>
  <c r="E591" i="19"/>
  <c r="N590" i="19"/>
  <c r="K590" i="19"/>
  <c r="H590" i="19"/>
  <c r="E590" i="19"/>
  <c r="N589" i="19"/>
  <c r="K589" i="19"/>
  <c r="H589" i="19"/>
  <c r="E589" i="19"/>
  <c r="N588" i="19"/>
  <c r="K588" i="19"/>
  <c r="H588" i="19"/>
  <c r="E588" i="19"/>
  <c r="N587" i="19"/>
  <c r="K587" i="19"/>
  <c r="H587" i="19"/>
  <c r="E587" i="19"/>
  <c r="N586" i="19"/>
  <c r="K586" i="19"/>
  <c r="H586" i="19"/>
  <c r="E586" i="19"/>
  <c r="N585" i="19"/>
  <c r="K585" i="19"/>
  <c r="H585" i="19"/>
  <c r="E585" i="19"/>
  <c r="N584" i="19"/>
  <c r="K584" i="19"/>
  <c r="H584" i="19"/>
  <c r="E584" i="19"/>
  <c r="N583" i="19"/>
  <c r="K583" i="19"/>
  <c r="H583" i="19"/>
  <c r="E583" i="19"/>
  <c r="N582" i="19"/>
  <c r="K582" i="19"/>
  <c r="H582" i="19"/>
  <c r="E582" i="19"/>
  <c r="N581" i="19"/>
  <c r="K581" i="19"/>
  <c r="H581" i="19"/>
  <c r="E581" i="19"/>
  <c r="N580" i="19"/>
  <c r="K580" i="19"/>
  <c r="H580" i="19"/>
  <c r="E580" i="19"/>
  <c r="N579" i="19"/>
  <c r="K579" i="19"/>
  <c r="H579" i="19"/>
  <c r="E579" i="19"/>
  <c r="N578" i="19"/>
  <c r="K578" i="19"/>
  <c r="H578" i="19"/>
  <c r="E578" i="19"/>
  <c r="N577" i="19"/>
  <c r="K577" i="19"/>
  <c r="H577" i="19"/>
  <c r="E577" i="19"/>
  <c r="N576" i="19"/>
  <c r="K576" i="19"/>
  <c r="H576" i="19"/>
  <c r="E576" i="19"/>
  <c r="N575" i="19"/>
  <c r="K575" i="19"/>
  <c r="H575" i="19"/>
  <c r="E575" i="19"/>
  <c r="N574" i="19"/>
  <c r="K574" i="19"/>
  <c r="H574" i="19"/>
  <c r="E574" i="19"/>
  <c r="N573" i="19"/>
  <c r="K573" i="19"/>
  <c r="H573" i="19"/>
  <c r="E573" i="19"/>
  <c r="N572" i="19"/>
  <c r="K572" i="19"/>
  <c r="H572" i="19"/>
  <c r="E572" i="19"/>
  <c r="N571" i="19"/>
  <c r="K571" i="19"/>
  <c r="H571" i="19"/>
  <c r="E571" i="19"/>
  <c r="N570" i="19"/>
  <c r="K570" i="19"/>
  <c r="H570" i="19"/>
  <c r="E570" i="19"/>
  <c r="N569" i="19"/>
  <c r="K569" i="19"/>
  <c r="H569" i="19"/>
  <c r="E569" i="19"/>
  <c r="N568" i="19"/>
  <c r="K568" i="19"/>
  <c r="H568" i="19"/>
  <c r="E568" i="19"/>
  <c r="N567" i="19"/>
  <c r="K567" i="19"/>
  <c r="H567" i="19"/>
  <c r="E567" i="19"/>
  <c r="N566" i="19"/>
  <c r="K566" i="19"/>
  <c r="H566" i="19"/>
  <c r="E566" i="19"/>
  <c r="N565" i="19"/>
  <c r="K565" i="19"/>
  <c r="H565" i="19"/>
  <c r="E565" i="19"/>
  <c r="N564" i="19"/>
  <c r="K564" i="19"/>
  <c r="H564" i="19"/>
  <c r="E564" i="19"/>
  <c r="N563" i="19"/>
  <c r="K563" i="19"/>
  <c r="H563" i="19"/>
  <c r="E563" i="19"/>
  <c r="N562" i="19"/>
  <c r="K562" i="19"/>
  <c r="H562" i="19"/>
  <c r="E562" i="19"/>
  <c r="N561" i="19"/>
  <c r="K561" i="19"/>
  <c r="H561" i="19"/>
  <c r="E561" i="19"/>
  <c r="N560" i="19"/>
  <c r="K560" i="19"/>
  <c r="H560" i="19"/>
  <c r="E560" i="19"/>
  <c r="N559" i="19"/>
  <c r="K559" i="19"/>
  <c r="H559" i="19"/>
  <c r="E559" i="19"/>
  <c r="N558" i="19"/>
  <c r="K558" i="19"/>
  <c r="H558" i="19"/>
  <c r="E558" i="19"/>
  <c r="N557" i="19"/>
  <c r="K557" i="19"/>
  <c r="H557" i="19"/>
  <c r="E557" i="19"/>
  <c r="N556" i="19"/>
  <c r="K556" i="19"/>
  <c r="H556" i="19"/>
  <c r="E556" i="19"/>
  <c r="N555" i="19"/>
  <c r="K555" i="19"/>
  <c r="H555" i="19"/>
  <c r="E555" i="19"/>
  <c r="N554" i="19"/>
  <c r="K554" i="19"/>
  <c r="H554" i="19"/>
  <c r="E554" i="19"/>
  <c r="N553" i="19"/>
  <c r="K553" i="19"/>
  <c r="H553" i="19"/>
  <c r="E553" i="19"/>
  <c r="N552" i="19"/>
  <c r="K552" i="19"/>
  <c r="H552" i="19"/>
  <c r="E552" i="19"/>
  <c r="N551" i="19"/>
  <c r="K551" i="19"/>
  <c r="H551" i="19"/>
  <c r="E551" i="19"/>
  <c r="N550" i="19"/>
  <c r="K550" i="19"/>
  <c r="H550" i="19"/>
  <c r="E550" i="19"/>
  <c r="N549" i="19"/>
  <c r="K549" i="19"/>
  <c r="H549" i="19"/>
  <c r="E549" i="19"/>
  <c r="N548" i="19"/>
  <c r="K548" i="19"/>
  <c r="H548" i="19"/>
  <c r="E548" i="19"/>
  <c r="N547" i="19"/>
  <c r="K547" i="19"/>
  <c r="H547" i="19"/>
  <c r="E547" i="19"/>
  <c r="N546" i="19"/>
  <c r="K546" i="19"/>
  <c r="H546" i="19"/>
  <c r="E546" i="19"/>
  <c r="N545" i="19"/>
  <c r="K545" i="19"/>
  <c r="H545" i="19"/>
  <c r="E545" i="19"/>
  <c r="N544" i="19"/>
  <c r="K544" i="19"/>
  <c r="H544" i="19"/>
  <c r="E544" i="19"/>
  <c r="N543" i="19"/>
  <c r="K543" i="19"/>
  <c r="H543" i="19"/>
  <c r="E543" i="19"/>
  <c r="N542" i="19"/>
  <c r="K542" i="19"/>
  <c r="H542" i="19"/>
  <c r="E542" i="19"/>
  <c r="N541" i="19"/>
  <c r="K541" i="19"/>
  <c r="H541" i="19"/>
  <c r="E541" i="19"/>
  <c r="N540" i="19"/>
  <c r="K540" i="19"/>
  <c r="H540" i="19"/>
  <c r="E540" i="19"/>
  <c r="N539" i="19"/>
  <c r="K539" i="19"/>
  <c r="H539" i="19"/>
  <c r="E539" i="19"/>
  <c r="N538" i="19"/>
  <c r="K538" i="19"/>
  <c r="H538" i="19"/>
  <c r="E538" i="19"/>
  <c r="N537" i="19"/>
  <c r="K537" i="19"/>
  <c r="H537" i="19"/>
  <c r="E537" i="19"/>
  <c r="N536" i="19"/>
  <c r="K536" i="19"/>
  <c r="H536" i="19"/>
  <c r="E536" i="19"/>
  <c r="N535" i="19"/>
  <c r="K535" i="19"/>
  <c r="H535" i="19"/>
  <c r="E535" i="19"/>
  <c r="N534" i="19"/>
  <c r="K534" i="19"/>
  <c r="H534" i="19"/>
  <c r="E534" i="19"/>
  <c r="N533" i="19"/>
  <c r="K533" i="19"/>
  <c r="H533" i="19"/>
  <c r="E533" i="19"/>
  <c r="N532" i="19"/>
  <c r="K532" i="19"/>
  <c r="H532" i="19"/>
  <c r="E532" i="19"/>
  <c r="N531" i="19"/>
  <c r="K531" i="19"/>
  <c r="H531" i="19"/>
  <c r="E531" i="19"/>
  <c r="N530" i="19"/>
  <c r="K530" i="19"/>
  <c r="H530" i="19"/>
  <c r="E530" i="19"/>
  <c r="N529" i="19"/>
  <c r="K529" i="19"/>
  <c r="H529" i="19"/>
  <c r="E529" i="19"/>
  <c r="N528" i="19"/>
  <c r="K528" i="19"/>
  <c r="H528" i="19"/>
  <c r="E528" i="19"/>
  <c r="N527" i="19"/>
  <c r="K527" i="19"/>
  <c r="H527" i="19"/>
  <c r="E527" i="19"/>
  <c r="N526" i="19"/>
  <c r="K526" i="19"/>
  <c r="H526" i="19"/>
  <c r="E526" i="19"/>
  <c r="N525" i="19"/>
  <c r="K525" i="19"/>
  <c r="H525" i="19"/>
  <c r="E525" i="19"/>
  <c r="N524" i="19"/>
  <c r="K524" i="19"/>
  <c r="H524" i="19"/>
  <c r="E524" i="19"/>
  <c r="N523" i="19"/>
  <c r="K523" i="19"/>
  <c r="H523" i="19"/>
  <c r="E523" i="19"/>
  <c r="N522" i="19"/>
  <c r="K522" i="19"/>
  <c r="H522" i="19"/>
  <c r="E522" i="19"/>
  <c r="N521" i="19"/>
  <c r="K521" i="19"/>
  <c r="H521" i="19"/>
  <c r="E521" i="19"/>
  <c r="N520" i="19"/>
  <c r="K520" i="19"/>
  <c r="H520" i="19"/>
  <c r="E520" i="19"/>
  <c r="N519" i="19"/>
  <c r="K519" i="19"/>
  <c r="H519" i="19"/>
  <c r="E519" i="19"/>
  <c r="N518" i="19"/>
  <c r="K518" i="19"/>
  <c r="H518" i="19"/>
  <c r="E518" i="19"/>
  <c r="N517" i="19"/>
  <c r="K517" i="19"/>
  <c r="H517" i="19"/>
  <c r="E517" i="19"/>
  <c r="N516" i="19"/>
  <c r="K516" i="19"/>
  <c r="H516" i="19"/>
  <c r="E516" i="19"/>
  <c r="N515" i="19"/>
  <c r="K515" i="19"/>
  <c r="H515" i="19"/>
  <c r="E515" i="19"/>
  <c r="N514" i="19"/>
  <c r="K514" i="19"/>
  <c r="H514" i="19"/>
  <c r="E514" i="19"/>
  <c r="N513" i="19"/>
  <c r="K513" i="19"/>
  <c r="H513" i="19"/>
  <c r="E513" i="19"/>
  <c r="N512" i="19"/>
  <c r="K512" i="19"/>
  <c r="H512" i="19"/>
  <c r="E512" i="19"/>
  <c r="N511" i="19"/>
  <c r="K511" i="19"/>
  <c r="H511" i="19"/>
  <c r="E511" i="19"/>
  <c r="N510" i="19"/>
  <c r="K510" i="19"/>
  <c r="H510" i="19"/>
  <c r="E510" i="19"/>
  <c r="N509" i="19"/>
  <c r="K509" i="19"/>
  <c r="H509" i="19"/>
  <c r="E509" i="19"/>
  <c r="N508" i="19"/>
  <c r="K508" i="19"/>
  <c r="H508" i="19"/>
  <c r="E508" i="19"/>
  <c r="N507" i="19"/>
  <c r="K507" i="19"/>
  <c r="H507" i="19"/>
  <c r="E507" i="19"/>
  <c r="N506" i="19"/>
  <c r="K506" i="19"/>
  <c r="H506" i="19"/>
  <c r="E506" i="19"/>
  <c r="N505" i="19"/>
  <c r="K505" i="19"/>
  <c r="H505" i="19"/>
  <c r="E505" i="19"/>
  <c r="N504" i="19"/>
  <c r="K504" i="19"/>
  <c r="H504" i="19"/>
  <c r="E504" i="19"/>
  <c r="N503" i="19"/>
  <c r="K503" i="19"/>
  <c r="H503" i="19"/>
  <c r="E503" i="19"/>
  <c r="N502" i="19"/>
  <c r="K502" i="19"/>
  <c r="H502" i="19"/>
  <c r="E502" i="19"/>
  <c r="N501" i="19"/>
  <c r="K501" i="19"/>
  <c r="H501" i="19"/>
  <c r="E501" i="19"/>
  <c r="N500" i="19"/>
  <c r="K500" i="19"/>
  <c r="H500" i="19"/>
  <c r="E500" i="19"/>
  <c r="N499" i="19"/>
  <c r="K499" i="19"/>
  <c r="H499" i="19"/>
  <c r="E499" i="19"/>
  <c r="N498" i="19"/>
  <c r="K498" i="19"/>
  <c r="H498" i="19"/>
  <c r="E498" i="19"/>
  <c r="N497" i="19"/>
  <c r="K497" i="19"/>
  <c r="H497" i="19"/>
  <c r="E497" i="19"/>
  <c r="N496" i="19"/>
  <c r="K496" i="19"/>
  <c r="H496" i="19"/>
  <c r="E496" i="19"/>
  <c r="N495" i="19"/>
  <c r="K495" i="19"/>
  <c r="H495" i="19"/>
  <c r="E495" i="19"/>
  <c r="N494" i="19"/>
  <c r="K494" i="19"/>
  <c r="H494" i="19"/>
  <c r="E494" i="19"/>
  <c r="N493" i="19"/>
  <c r="K493" i="19"/>
  <c r="H493" i="19"/>
  <c r="E493" i="19"/>
  <c r="N492" i="19"/>
  <c r="K492" i="19"/>
  <c r="H492" i="19"/>
  <c r="E492" i="19"/>
  <c r="N491" i="19"/>
  <c r="K491" i="19"/>
  <c r="H491" i="19"/>
  <c r="E491" i="19"/>
  <c r="N490" i="19"/>
  <c r="K490" i="19"/>
  <c r="H490" i="19"/>
  <c r="E490" i="19"/>
  <c r="N489" i="19"/>
  <c r="K489" i="19"/>
  <c r="H489" i="19"/>
  <c r="E489" i="19"/>
  <c r="N488" i="19"/>
  <c r="K488" i="19"/>
  <c r="H488" i="19"/>
  <c r="E488" i="19"/>
  <c r="N487" i="19"/>
  <c r="K487" i="19"/>
  <c r="H487" i="19"/>
  <c r="E487" i="19"/>
  <c r="N486" i="19"/>
  <c r="K486" i="19"/>
  <c r="H486" i="19"/>
  <c r="E486" i="19"/>
  <c r="N485" i="19"/>
  <c r="K485" i="19"/>
  <c r="H485" i="19"/>
  <c r="E485" i="19"/>
  <c r="N484" i="19"/>
  <c r="K484" i="19"/>
  <c r="H484" i="19"/>
  <c r="E484" i="19"/>
  <c r="N483" i="19"/>
  <c r="K483" i="19"/>
  <c r="H483" i="19"/>
  <c r="E483" i="19"/>
  <c r="N482" i="19"/>
  <c r="K482" i="19"/>
  <c r="H482" i="19"/>
  <c r="E482" i="19"/>
  <c r="N481" i="19"/>
  <c r="K481" i="19"/>
  <c r="H481" i="19"/>
  <c r="E481" i="19"/>
  <c r="N480" i="19"/>
  <c r="K480" i="19"/>
  <c r="H480" i="19"/>
  <c r="E480" i="19"/>
  <c r="N479" i="19"/>
  <c r="K479" i="19"/>
  <c r="H479" i="19"/>
  <c r="E479" i="19"/>
  <c r="N478" i="19"/>
  <c r="K478" i="19"/>
  <c r="H478" i="19"/>
  <c r="E478" i="19"/>
  <c r="N477" i="19"/>
  <c r="K477" i="19"/>
  <c r="H477" i="19"/>
  <c r="E477" i="19"/>
  <c r="N476" i="19"/>
  <c r="K476" i="19"/>
  <c r="H476" i="19"/>
  <c r="E476" i="19"/>
  <c r="N475" i="19"/>
  <c r="K475" i="19"/>
  <c r="H475" i="19"/>
  <c r="E475" i="19"/>
  <c r="N474" i="19"/>
  <c r="K474" i="19"/>
  <c r="H474" i="19"/>
  <c r="E474" i="19"/>
  <c r="N473" i="19"/>
  <c r="K473" i="19"/>
  <c r="H473" i="19"/>
  <c r="E473" i="19"/>
  <c r="N472" i="19"/>
  <c r="K472" i="19"/>
  <c r="H472" i="19"/>
  <c r="E472" i="19"/>
  <c r="N471" i="19"/>
  <c r="K471" i="19"/>
  <c r="H471" i="19"/>
  <c r="E471" i="19"/>
  <c r="N470" i="19"/>
  <c r="K470" i="19"/>
  <c r="H470" i="19"/>
  <c r="E470" i="19"/>
  <c r="N469" i="19"/>
  <c r="K469" i="19"/>
  <c r="H469" i="19"/>
  <c r="E469" i="19"/>
  <c r="N468" i="19"/>
  <c r="K468" i="19"/>
  <c r="H468" i="19"/>
  <c r="E468" i="19"/>
  <c r="N467" i="19"/>
  <c r="K467" i="19"/>
  <c r="H467" i="19"/>
  <c r="E467" i="19"/>
  <c r="N466" i="19"/>
  <c r="K466" i="19"/>
  <c r="H466" i="19"/>
  <c r="E466" i="19"/>
  <c r="N465" i="19"/>
  <c r="K465" i="19"/>
  <c r="H465" i="19"/>
  <c r="E465" i="19"/>
  <c r="N464" i="19"/>
  <c r="K464" i="19"/>
  <c r="H464" i="19"/>
  <c r="E464" i="19"/>
  <c r="N463" i="19"/>
  <c r="K463" i="19"/>
  <c r="H463" i="19"/>
  <c r="E463" i="19"/>
  <c r="N462" i="19"/>
  <c r="K462" i="19"/>
  <c r="H462" i="19"/>
  <c r="E462" i="19"/>
  <c r="N461" i="19"/>
  <c r="K461" i="19"/>
  <c r="H461" i="19"/>
  <c r="E461" i="19"/>
  <c r="N460" i="19"/>
  <c r="K460" i="19"/>
  <c r="H460" i="19"/>
  <c r="E460" i="19"/>
  <c r="N459" i="19"/>
  <c r="K459" i="19"/>
  <c r="H459" i="19"/>
  <c r="E459" i="19"/>
  <c r="N458" i="19"/>
  <c r="K458" i="19"/>
  <c r="H458" i="19"/>
  <c r="E458" i="19"/>
  <c r="N457" i="19"/>
  <c r="K457" i="19"/>
  <c r="H457" i="19"/>
  <c r="E457" i="19"/>
  <c r="N456" i="19"/>
  <c r="K456" i="19"/>
  <c r="H456" i="19"/>
  <c r="E456" i="19"/>
  <c r="N455" i="19"/>
  <c r="K455" i="19"/>
  <c r="H455" i="19"/>
  <c r="E455" i="19"/>
  <c r="N454" i="19"/>
  <c r="K454" i="19"/>
  <c r="H454" i="19"/>
  <c r="E454" i="19"/>
  <c r="N453" i="19"/>
  <c r="K453" i="19"/>
  <c r="H453" i="19"/>
  <c r="E453" i="19"/>
  <c r="N452" i="19"/>
  <c r="K452" i="19"/>
  <c r="H452" i="19"/>
  <c r="E452" i="19"/>
  <c r="N451" i="19"/>
  <c r="K451" i="19"/>
  <c r="H451" i="19"/>
  <c r="E451" i="19"/>
  <c r="N450" i="19"/>
  <c r="K450" i="19"/>
  <c r="H450" i="19"/>
  <c r="E450" i="19"/>
  <c r="N449" i="19"/>
  <c r="K449" i="19"/>
  <c r="H449" i="19"/>
  <c r="E449" i="19"/>
  <c r="N448" i="19"/>
  <c r="K448" i="19"/>
  <c r="H448" i="19"/>
  <c r="E448" i="19"/>
  <c r="N447" i="19"/>
  <c r="K447" i="19"/>
  <c r="H447" i="19"/>
  <c r="E447" i="19"/>
  <c r="N446" i="19"/>
  <c r="K446" i="19"/>
  <c r="H446" i="19"/>
  <c r="E446" i="19"/>
  <c r="N445" i="19"/>
  <c r="K445" i="19"/>
  <c r="H445" i="19"/>
  <c r="E445" i="19"/>
  <c r="N444" i="19"/>
  <c r="K444" i="19"/>
  <c r="H444" i="19"/>
  <c r="E444" i="19"/>
  <c r="N443" i="19"/>
  <c r="K443" i="19"/>
  <c r="H443" i="19"/>
  <c r="E443" i="19"/>
  <c r="N442" i="19"/>
  <c r="K442" i="19"/>
  <c r="H442" i="19"/>
  <c r="E442" i="19"/>
  <c r="N441" i="19"/>
  <c r="K441" i="19"/>
  <c r="H441" i="19"/>
  <c r="E441" i="19"/>
  <c r="N440" i="19"/>
  <c r="K440" i="19"/>
  <c r="H440" i="19"/>
  <c r="E440" i="19"/>
  <c r="N439" i="19"/>
  <c r="K439" i="19"/>
  <c r="H439" i="19"/>
  <c r="E439" i="19"/>
  <c r="N438" i="19"/>
  <c r="K438" i="19"/>
  <c r="H438" i="19"/>
  <c r="E438" i="19"/>
  <c r="N437" i="19"/>
  <c r="K437" i="19"/>
  <c r="H437" i="19"/>
  <c r="E437" i="19"/>
  <c r="N436" i="19"/>
  <c r="K436" i="19"/>
  <c r="H436" i="19"/>
  <c r="E436" i="19"/>
  <c r="N435" i="19"/>
  <c r="K435" i="19"/>
  <c r="H435" i="19"/>
  <c r="E435" i="19"/>
  <c r="N434" i="19"/>
  <c r="K434" i="19"/>
  <c r="H434" i="19"/>
  <c r="E434" i="19"/>
  <c r="N433" i="19"/>
  <c r="K433" i="19"/>
  <c r="H433" i="19"/>
  <c r="E433" i="19"/>
  <c r="N432" i="19"/>
  <c r="K432" i="19"/>
  <c r="H432" i="19"/>
  <c r="E432" i="19"/>
  <c r="N431" i="19"/>
  <c r="K431" i="19"/>
  <c r="H431" i="19"/>
  <c r="E431" i="19"/>
  <c r="N430" i="19"/>
  <c r="K430" i="19"/>
  <c r="H430" i="19"/>
  <c r="E430" i="19"/>
  <c r="N429" i="19"/>
  <c r="K429" i="19"/>
  <c r="H429" i="19"/>
  <c r="E429" i="19"/>
  <c r="N428" i="19"/>
  <c r="K428" i="19"/>
  <c r="H428" i="19"/>
  <c r="E428" i="19"/>
  <c r="N427" i="19"/>
  <c r="K427" i="19"/>
  <c r="H427" i="19"/>
  <c r="E427" i="19"/>
  <c r="N426" i="19"/>
  <c r="K426" i="19"/>
  <c r="H426" i="19"/>
  <c r="E426" i="19"/>
  <c r="N425" i="19"/>
  <c r="K425" i="19"/>
  <c r="H425" i="19"/>
  <c r="E425" i="19"/>
  <c r="N424" i="19"/>
  <c r="K424" i="19"/>
  <c r="H424" i="19"/>
  <c r="E424" i="19"/>
  <c r="N423" i="19"/>
  <c r="K423" i="19"/>
  <c r="H423" i="19"/>
  <c r="E423" i="19"/>
  <c r="N422" i="19"/>
  <c r="K422" i="19"/>
  <c r="H422" i="19"/>
  <c r="E422" i="19"/>
  <c r="N421" i="19"/>
  <c r="K421" i="19"/>
  <c r="H421" i="19"/>
  <c r="E421" i="19"/>
  <c r="N420" i="19"/>
  <c r="K420" i="19"/>
  <c r="H420" i="19"/>
  <c r="E420" i="19"/>
  <c r="N419" i="19"/>
  <c r="K419" i="19"/>
  <c r="H419" i="19"/>
  <c r="E419" i="19"/>
  <c r="N418" i="19"/>
  <c r="K418" i="19"/>
  <c r="H418" i="19"/>
  <c r="E418" i="19"/>
  <c r="N417" i="19"/>
  <c r="K417" i="19"/>
  <c r="H417" i="19"/>
  <c r="E417" i="19"/>
  <c r="N416" i="19"/>
  <c r="K416" i="19"/>
  <c r="H416" i="19"/>
  <c r="E416" i="19"/>
  <c r="N415" i="19"/>
  <c r="K415" i="19"/>
  <c r="H415" i="19"/>
  <c r="E415" i="19"/>
  <c r="N414" i="19"/>
  <c r="K414" i="19"/>
  <c r="H414" i="19"/>
  <c r="E414" i="19"/>
  <c r="N413" i="19"/>
  <c r="K413" i="19"/>
  <c r="H413" i="19"/>
  <c r="E413" i="19"/>
  <c r="N412" i="19"/>
  <c r="K412" i="19"/>
  <c r="H412" i="19"/>
  <c r="E412" i="19"/>
  <c r="N411" i="19"/>
  <c r="K411" i="19"/>
  <c r="H411" i="19"/>
  <c r="E411" i="19"/>
  <c r="N410" i="19"/>
  <c r="K410" i="19"/>
  <c r="H410" i="19"/>
  <c r="E410" i="19"/>
  <c r="N409" i="19"/>
  <c r="K409" i="19"/>
  <c r="H409" i="19"/>
  <c r="E409" i="19"/>
  <c r="N408" i="19"/>
  <c r="K408" i="19"/>
  <c r="H408" i="19"/>
  <c r="E408" i="19"/>
  <c r="N407" i="19"/>
  <c r="K407" i="19"/>
  <c r="H407" i="19"/>
  <c r="E407" i="19"/>
  <c r="N406" i="19"/>
  <c r="K406" i="19"/>
  <c r="H406" i="19"/>
  <c r="E406" i="19"/>
  <c r="N405" i="19"/>
  <c r="K405" i="19"/>
  <c r="H405" i="19"/>
  <c r="E405" i="19"/>
  <c r="N404" i="19"/>
  <c r="K404" i="19"/>
  <c r="H404" i="19"/>
  <c r="E404" i="19"/>
  <c r="N403" i="19"/>
  <c r="K403" i="19"/>
  <c r="H403" i="19"/>
  <c r="E403" i="19"/>
  <c r="N402" i="19"/>
  <c r="K402" i="19"/>
  <c r="H402" i="19"/>
  <c r="E402" i="19"/>
  <c r="N401" i="19"/>
  <c r="K401" i="19"/>
  <c r="H401" i="19"/>
  <c r="E401" i="19"/>
  <c r="N400" i="19"/>
  <c r="K400" i="19"/>
  <c r="H400" i="19"/>
  <c r="E400" i="19"/>
  <c r="N399" i="19"/>
  <c r="K399" i="19"/>
  <c r="H399" i="19"/>
  <c r="E399" i="19"/>
  <c r="N398" i="19"/>
  <c r="K398" i="19"/>
  <c r="H398" i="19"/>
  <c r="E398" i="19"/>
  <c r="N397" i="19"/>
  <c r="K397" i="19"/>
  <c r="H397" i="19"/>
  <c r="E397" i="19"/>
  <c r="N396" i="19"/>
  <c r="K396" i="19"/>
  <c r="H396" i="19"/>
  <c r="E396" i="19"/>
  <c r="N395" i="19"/>
  <c r="K395" i="19"/>
  <c r="H395" i="19"/>
  <c r="E395" i="19"/>
  <c r="N394" i="19"/>
  <c r="K394" i="19"/>
  <c r="H394" i="19"/>
  <c r="E394" i="19"/>
  <c r="N393" i="19"/>
  <c r="K393" i="19"/>
  <c r="H393" i="19"/>
  <c r="E393" i="19"/>
  <c r="N392" i="19"/>
  <c r="K392" i="19"/>
  <c r="H392" i="19"/>
  <c r="E392" i="19"/>
  <c r="N391" i="19"/>
  <c r="K391" i="19"/>
  <c r="H391" i="19"/>
  <c r="E391" i="19"/>
  <c r="N390" i="19"/>
  <c r="K390" i="19"/>
  <c r="H390" i="19"/>
  <c r="E390" i="19"/>
  <c r="N389" i="19"/>
  <c r="K389" i="19"/>
  <c r="H389" i="19"/>
  <c r="E389" i="19"/>
  <c r="N388" i="19"/>
  <c r="K388" i="19"/>
  <c r="H388" i="19"/>
  <c r="E388" i="19"/>
  <c r="N387" i="19"/>
  <c r="K387" i="19"/>
  <c r="H387" i="19"/>
  <c r="E387" i="19"/>
  <c r="N386" i="19"/>
  <c r="K386" i="19"/>
  <c r="H386" i="19"/>
  <c r="E386" i="19"/>
  <c r="N385" i="19"/>
  <c r="K385" i="19"/>
  <c r="H385" i="19"/>
  <c r="E385" i="19"/>
  <c r="N384" i="19"/>
  <c r="K384" i="19"/>
  <c r="H384" i="19"/>
  <c r="E384" i="19"/>
  <c r="N383" i="19"/>
  <c r="K383" i="19"/>
  <c r="H383" i="19"/>
  <c r="E383" i="19"/>
  <c r="N382" i="19"/>
  <c r="K382" i="19"/>
  <c r="H382" i="19"/>
  <c r="E382" i="19"/>
  <c r="N381" i="19"/>
  <c r="K381" i="19"/>
  <c r="H381" i="19"/>
  <c r="E381" i="19"/>
  <c r="N380" i="19"/>
  <c r="K380" i="19"/>
  <c r="H380" i="19"/>
  <c r="E380" i="19"/>
  <c r="N379" i="19"/>
  <c r="K379" i="19"/>
  <c r="H379" i="19"/>
  <c r="E379" i="19"/>
  <c r="N378" i="19"/>
  <c r="K378" i="19"/>
  <c r="H378" i="19"/>
  <c r="E378" i="19"/>
  <c r="N377" i="19"/>
  <c r="K377" i="19"/>
  <c r="H377" i="19"/>
  <c r="E377" i="19"/>
  <c r="N376" i="19"/>
  <c r="K376" i="19"/>
  <c r="H376" i="19"/>
  <c r="E376" i="19"/>
  <c r="N375" i="19"/>
  <c r="K375" i="19"/>
  <c r="H375" i="19"/>
  <c r="E375" i="19"/>
  <c r="N374" i="19"/>
  <c r="K374" i="19"/>
  <c r="H374" i="19"/>
  <c r="E374" i="19"/>
  <c r="N373" i="19"/>
  <c r="K373" i="19"/>
  <c r="H373" i="19"/>
  <c r="E373" i="19"/>
  <c r="N372" i="19"/>
  <c r="K372" i="19"/>
  <c r="H372" i="19"/>
  <c r="E372" i="19"/>
  <c r="N371" i="19"/>
  <c r="K371" i="19"/>
  <c r="H371" i="19"/>
  <c r="E371" i="19"/>
  <c r="N370" i="19"/>
  <c r="K370" i="19"/>
  <c r="H370" i="19"/>
  <c r="E370" i="19"/>
  <c r="N369" i="19"/>
  <c r="K369" i="19"/>
  <c r="H369" i="19"/>
  <c r="E369" i="19"/>
  <c r="N368" i="19"/>
  <c r="K368" i="19"/>
  <c r="H368" i="19"/>
  <c r="E368" i="19"/>
  <c r="N367" i="19"/>
  <c r="K367" i="19"/>
  <c r="H367" i="19"/>
  <c r="E367" i="19"/>
  <c r="N366" i="19"/>
  <c r="K366" i="19"/>
  <c r="H366" i="19"/>
  <c r="E366" i="19"/>
  <c r="N365" i="19"/>
  <c r="K365" i="19"/>
  <c r="H365" i="19"/>
  <c r="E365" i="19"/>
  <c r="N364" i="19"/>
  <c r="K364" i="19"/>
  <c r="H364" i="19"/>
  <c r="E364" i="19"/>
  <c r="N363" i="19"/>
  <c r="K363" i="19"/>
  <c r="H363" i="19"/>
  <c r="E363" i="19"/>
  <c r="N362" i="19"/>
  <c r="K362" i="19"/>
  <c r="H362" i="19"/>
  <c r="E362" i="19"/>
  <c r="N361" i="19"/>
  <c r="K361" i="19"/>
  <c r="H361" i="19"/>
  <c r="E361" i="19"/>
  <c r="N360" i="19"/>
  <c r="K360" i="19"/>
  <c r="H360" i="19"/>
  <c r="E360" i="19"/>
  <c r="N359" i="19"/>
  <c r="K359" i="19"/>
  <c r="H359" i="19"/>
  <c r="E359" i="19"/>
  <c r="N358" i="19"/>
  <c r="K358" i="19"/>
  <c r="H358" i="19"/>
  <c r="E358" i="19"/>
  <c r="N357" i="19"/>
  <c r="K357" i="19"/>
  <c r="H357" i="19"/>
  <c r="E357" i="19"/>
  <c r="N356" i="19"/>
  <c r="K356" i="19"/>
  <c r="H356" i="19"/>
  <c r="E356" i="19"/>
  <c r="N355" i="19"/>
  <c r="K355" i="19"/>
  <c r="H355" i="19"/>
  <c r="E355" i="19"/>
  <c r="N354" i="19"/>
  <c r="K354" i="19"/>
  <c r="H354" i="19"/>
  <c r="E354" i="19"/>
  <c r="N353" i="19"/>
  <c r="K353" i="19"/>
  <c r="H353" i="19"/>
  <c r="E353" i="19"/>
  <c r="N352" i="19"/>
  <c r="K352" i="19"/>
  <c r="H352" i="19"/>
  <c r="E352" i="19"/>
  <c r="N351" i="19"/>
  <c r="K351" i="19"/>
  <c r="H351" i="19"/>
  <c r="E351" i="19"/>
  <c r="N350" i="19"/>
  <c r="K350" i="19"/>
  <c r="H350" i="19"/>
  <c r="E350" i="19"/>
  <c r="N349" i="19"/>
  <c r="K349" i="19"/>
  <c r="H349" i="19"/>
  <c r="E349" i="19"/>
  <c r="N348" i="19"/>
  <c r="K348" i="19"/>
  <c r="H348" i="19"/>
  <c r="E348" i="19"/>
  <c r="N347" i="19"/>
  <c r="K347" i="19"/>
  <c r="H347" i="19"/>
  <c r="E347" i="19"/>
  <c r="N346" i="19"/>
  <c r="K346" i="19"/>
  <c r="H346" i="19"/>
  <c r="E346" i="19"/>
  <c r="N345" i="19"/>
  <c r="K345" i="19"/>
  <c r="H345" i="19"/>
  <c r="E345" i="19"/>
  <c r="N344" i="19"/>
  <c r="K344" i="19"/>
  <c r="H344" i="19"/>
  <c r="E344" i="19"/>
  <c r="N343" i="19"/>
  <c r="K343" i="19"/>
  <c r="H343" i="19"/>
  <c r="E343" i="19"/>
  <c r="N342" i="19"/>
  <c r="K342" i="19"/>
  <c r="H342" i="19"/>
  <c r="E342" i="19"/>
  <c r="N341" i="19"/>
  <c r="K341" i="19"/>
  <c r="H341" i="19"/>
  <c r="E341" i="19"/>
  <c r="N340" i="19"/>
  <c r="K340" i="19"/>
  <c r="H340" i="19"/>
  <c r="E340" i="19"/>
  <c r="N339" i="19"/>
  <c r="K339" i="19"/>
  <c r="H339" i="19"/>
  <c r="E339" i="19"/>
  <c r="N338" i="19"/>
  <c r="K338" i="19"/>
  <c r="H338" i="19"/>
  <c r="E338" i="19"/>
  <c r="N337" i="19"/>
  <c r="K337" i="19"/>
  <c r="H337" i="19"/>
  <c r="E337" i="19"/>
  <c r="N336" i="19"/>
  <c r="K336" i="19"/>
  <c r="H336" i="19"/>
  <c r="E336" i="19"/>
  <c r="N335" i="19"/>
  <c r="K335" i="19"/>
  <c r="H335" i="19"/>
  <c r="E335" i="19"/>
  <c r="N334" i="19"/>
  <c r="K334" i="19"/>
  <c r="H334" i="19"/>
  <c r="E334" i="19"/>
  <c r="N333" i="19"/>
  <c r="K333" i="19"/>
  <c r="H333" i="19"/>
  <c r="E333" i="19"/>
  <c r="N332" i="19"/>
  <c r="K332" i="19"/>
  <c r="H332" i="19"/>
  <c r="E332" i="19"/>
  <c r="N331" i="19"/>
  <c r="K331" i="19"/>
  <c r="H331" i="19"/>
  <c r="E331" i="19"/>
  <c r="N330" i="19"/>
  <c r="K330" i="19"/>
  <c r="H330" i="19"/>
  <c r="E330" i="19"/>
  <c r="N329" i="19"/>
  <c r="K329" i="19"/>
  <c r="H329" i="19"/>
  <c r="E329" i="19"/>
  <c r="N328" i="19"/>
  <c r="K328" i="19"/>
  <c r="H328" i="19"/>
  <c r="E328" i="19"/>
  <c r="N327" i="19"/>
  <c r="K327" i="19"/>
  <c r="H327" i="19"/>
  <c r="E327" i="19"/>
  <c r="N326" i="19"/>
  <c r="K326" i="19"/>
  <c r="H326" i="19"/>
  <c r="E326" i="19"/>
  <c r="N325" i="19"/>
  <c r="K325" i="19"/>
  <c r="H325" i="19"/>
  <c r="E325" i="19"/>
  <c r="N324" i="19"/>
  <c r="K324" i="19"/>
  <c r="H324" i="19"/>
  <c r="E324" i="19"/>
  <c r="N323" i="19"/>
  <c r="K323" i="19"/>
  <c r="H323" i="19"/>
  <c r="E323" i="19"/>
  <c r="N322" i="19"/>
  <c r="K322" i="19"/>
  <c r="H322" i="19"/>
  <c r="E322" i="19"/>
  <c r="N321" i="19"/>
  <c r="K321" i="19"/>
  <c r="H321" i="19"/>
  <c r="E321" i="19"/>
  <c r="N320" i="19"/>
  <c r="K320" i="19"/>
  <c r="H320" i="19"/>
  <c r="E320" i="19"/>
  <c r="N319" i="19"/>
  <c r="K319" i="19"/>
  <c r="H319" i="19"/>
  <c r="E319" i="19"/>
  <c r="N318" i="19"/>
  <c r="K318" i="19"/>
  <c r="H318" i="19"/>
  <c r="E318" i="19"/>
  <c r="N317" i="19"/>
  <c r="K317" i="19"/>
  <c r="H317" i="19"/>
  <c r="E317" i="19"/>
  <c r="N316" i="19"/>
  <c r="K316" i="19"/>
  <c r="H316" i="19"/>
  <c r="E316" i="19"/>
  <c r="N315" i="19"/>
  <c r="K315" i="19"/>
  <c r="H315" i="19"/>
  <c r="E315" i="19"/>
  <c r="N314" i="19"/>
  <c r="K314" i="19"/>
  <c r="H314" i="19"/>
  <c r="E314" i="19"/>
  <c r="N313" i="19"/>
  <c r="K313" i="19"/>
  <c r="H313" i="19"/>
  <c r="E313" i="19"/>
  <c r="N312" i="19"/>
  <c r="K312" i="19"/>
  <c r="H312" i="19"/>
  <c r="E312" i="19"/>
  <c r="N311" i="19"/>
  <c r="K311" i="19"/>
  <c r="H311" i="19"/>
  <c r="E311" i="19"/>
  <c r="N310" i="19"/>
  <c r="K310" i="19"/>
  <c r="H310" i="19"/>
  <c r="E310" i="19"/>
  <c r="N309" i="19"/>
  <c r="K309" i="19"/>
  <c r="H309" i="19"/>
  <c r="E309" i="19"/>
  <c r="N308" i="19"/>
  <c r="K308" i="19"/>
  <c r="H308" i="19"/>
  <c r="E308" i="19"/>
  <c r="N307" i="19"/>
  <c r="K307" i="19"/>
  <c r="H307" i="19"/>
  <c r="E307" i="19"/>
  <c r="N306" i="19"/>
  <c r="K306" i="19"/>
  <c r="H306" i="19"/>
  <c r="E306" i="19"/>
  <c r="N305" i="19"/>
  <c r="K305" i="19"/>
  <c r="H305" i="19"/>
  <c r="E305" i="19"/>
  <c r="N304" i="19"/>
  <c r="K304" i="19"/>
  <c r="H304" i="19"/>
  <c r="E304" i="19"/>
  <c r="N303" i="19"/>
  <c r="K303" i="19"/>
  <c r="H303" i="19"/>
  <c r="E303" i="19"/>
  <c r="N302" i="19"/>
  <c r="K302" i="19"/>
  <c r="H302" i="19"/>
  <c r="E302" i="19"/>
  <c r="N301" i="19"/>
  <c r="K301" i="19"/>
  <c r="H301" i="19"/>
  <c r="E301" i="19"/>
  <c r="N300" i="19"/>
  <c r="K300" i="19"/>
  <c r="H300" i="19"/>
  <c r="E300" i="19"/>
  <c r="N299" i="19"/>
  <c r="K299" i="19"/>
  <c r="H299" i="19"/>
  <c r="E299" i="19"/>
  <c r="N298" i="19"/>
  <c r="K298" i="19"/>
  <c r="H298" i="19"/>
  <c r="E298" i="19"/>
  <c r="N297" i="19"/>
  <c r="K297" i="19"/>
  <c r="H297" i="19"/>
  <c r="E297" i="19"/>
  <c r="N296" i="19"/>
  <c r="K296" i="19"/>
  <c r="H296" i="19"/>
  <c r="E296" i="19"/>
  <c r="N295" i="19"/>
  <c r="K295" i="19"/>
  <c r="H295" i="19"/>
  <c r="E295" i="19"/>
  <c r="N294" i="19"/>
  <c r="K294" i="19"/>
  <c r="H294" i="19"/>
  <c r="E294" i="19"/>
  <c r="N293" i="19"/>
  <c r="K293" i="19"/>
  <c r="H293" i="19"/>
  <c r="E293" i="19"/>
  <c r="N292" i="19"/>
  <c r="K292" i="19"/>
  <c r="H292" i="19"/>
  <c r="E292" i="19"/>
  <c r="N291" i="19"/>
  <c r="K291" i="19"/>
  <c r="H291" i="19"/>
  <c r="E291" i="19"/>
  <c r="N290" i="19"/>
  <c r="K290" i="19"/>
  <c r="H290" i="19"/>
  <c r="E290" i="19"/>
  <c r="N289" i="19"/>
  <c r="K289" i="19"/>
  <c r="H289" i="19"/>
  <c r="E289" i="19"/>
  <c r="N288" i="19"/>
  <c r="K288" i="19"/>
  <c r="H288" i="19"/>
  <c r="E288" i="19"/>
  <c r="N287" i="19"/>
  <c r="K287" i="19"/>
  <c r="H287" i="19"/>
  <c r="E287" i="19"/>
  <c r="N286" i="19"/>
  <c r="K286" i="19"/>
  <c r="H286" i="19"/>
  <c r="E286" i="19"/>
  <c r="N285" i="19"/>
  <c r="K285" i="19"/>
  <c r="H285" i="19"/>
  <c r="E285" i="19"/>
  <c r="N284" i="19"/>
  <c r="K284" i="19"/>
  <c r="H284" i="19"/>
  <c r="E284" i="19"/>
  <c r="N283" i="19"/>
  <c r="K283" i="19"/>
  <c r="H283" i="19"/>
  <c r="E283" i="19"/>
  <c r="N282" i="19"/>
  <c r="K282" i="19"/>
  <c r="H282" i="19"/>
  <c r="E282" i="19"/>
  <c r="N281" i="19"/>
  <c r="K281" i="19"/>
  <c r="H281" i="19"/>
  <c r="E281" i="19"/>
  <c r="N280" i="19"/>
  <c r="K280" i="19"/>
  <c r="H280" i="19"/>
  <c r="E280" i="19"/>
  <c r="N279" i="19"/>
  <c r="K279" i="19"/>
  <c r="H279" i="19"/>
  <c r="E279" i="19"/>
  <c r="N278" i="19"/>
  <c r="K278" i="19"/>
  <c r="H278" i="19"/>
  <c r="E278" i="19"/>
  <c r="N277" i="19"/>
  <c r="K277" i="19"/>
  <c r="H277" i="19"/>
  <c r="E277" i="19"/>
  <c r="N276" i="19"/>
  <c r="K276" i="19"/>
  <c r="H276" i="19"/>
  <c r="E276" i="19"/>
  <c r="N275" i="19"/>
  <c r="K275" i="19"/>
  <c r="H275" i="19"/>
  <c r="E275" i="19"/>
  <c r="N274" i="19"/>
  <c r="K274" i="19"/>
  <c r="H274" i="19"/>
  <c r="E274" i="19"/>
  <c r="N273" i="19"/>
  <c r="K273" i="19"/>
  <c r="H273" i="19"/>
  <c r="E273" i="19"/>
  <c r="N272" i="19"/>
  <c r="K272" i="19"/>
  <c r="H272" i="19"/>
  <c r="E272" i="19"/>
  <c r="N271" i="19"/>
  <c r="K271" i="19"/>
  <c r="H271" i="19"/>
  <c r="E271" i="19"/>
  <c r="N270" i="19"/>
  <c r="K270" i="19"/>
  <c r="H270" i="19"/>
  <c r="E270" i="19"/>
  <c r="N269" i="19"/>
  <c r="K269" i="19"/>
  <c r="H269" i="19"/>
  <c r="E269" i="19"/>
  <c r="N268" i="19"/>
  <c r="K268" i="19"/>
  <c r="H268" i="19"/>
  <c r="E268" i="19"/>
  <c r="N267" i="19"/>
  <c r="K267" i="19"/>
  <c r="H267" i="19"/>
  <c r="E267" i="19"/>
  <c r="N266" i="19"/>
  <c r="K266" i="19"/>
  <c r="H266" i="19"/>
  <c r="E266" i="19"/>
  <c r="N265" i="19"/>
  <c r="K265" i="19"/>
  <c r="H265" i="19"/>
  <c r="E265" i="19"/>
  <c r="N264" i="19"/>
  <c r="K264" i="19"/>
  <c r="H264" i="19"/>
  <c r="E264" i="19"/>
  <c r="N263" i="19"/>
  <c r="K263" i="19"/>
  <c r="H263" i="19"/>
  <c r="E263" i="19"/>
  <c r="N262" i="19"/>
  <c r="K262" i="19"/>
  <c r="H262" i="19"/>
  <c r="E262" i="19"/>
  <c r="N261" i="19"/>
  <c r="K261" i="19"/>
  <c r="H261" i="19"/>
  <c r="E261" i="19"/>
  <c r="N260" i="19"/>
  <c r="K260" i="19"/>
  <c r="H260" i="19"/>
  <c r="E260" i="19"/>
  <c r="N259" i="19"/>
  <c r="K259" i="19"/>
  <c r="H259" i="19"/>
  <c r="E259" i="19"/>
  <c r="N258" i="19"/>
  <c r="K258" i="19"/>
  <c r="H258" i="19"/>
  <c r="E258" i="19"/>
  <c r="N257" i="19"/>
  <c r="K257" i="19"/>
  <c r="H257" i="19"/>
  <c r="E257" i="19"/>
  <c r="N256" i="19"/>
  <c r="K256" i="19"/>
  <c r="H256" i="19"/>
  <c r="E256" i="19"/>
  <c r="N255" i="19"/>
  <c r="K255" i="19"/>
  <c r="H255" i="19"/>
  <c r="E255" i="19"/>
  <c r="N254" i="19"/>
  <c r="K254" i="19"/>
  <c r="H254" i="19"/>
  <c r="E254" i="19"/>
  <c r="N253" i="19"/>
  <c r="K253" i="19"/>
  <c r="H253" i="19"/>
  <c r="E253" i="19"/>
  <c r="N252" i="19"/>
  <c r="K252" i="19"/>
  <c r="H252" i="19"/>
  <c r="E252" i="19"/>
  <c r="N251" i="19"/>
  <c r="K251" i="19"/>
  <c r="H251" i="19"/>
  <c r="E251" i="19"/>
  <c r="N250" i="19"/>
  <c r="K250" i="19"/>
  <c r="H250" i="19"/>
  <c r="E250" i="19"/>
  <c r="N249" i="19"/>
  <c r="K249" i="19"/>
  <c r="H249" i="19"/>
  <c r="E249" i="19"/>
  <c r="N248" i="19"/>
  <c r="K248" i="19"/>
  <c r="H248" i="19"/>
  <c r="E248" i="19"/>
  <c r="N247" i="19"/>
  <c r="K247" i="19"/>
  <c r="H247" i="19"/>
  <c r="E247" i="19"/>
  <c r="N246" i="19"/>
  <c r="K246" i="19"/>
  <c r="H246" i="19"/>
  <c r="E246" i="19"/>
  <c r="N245" i="19"/>
  <c r="K245" i="19"/>
  <c r="H245" i="19"/>
  <c r="E245" i="19"/>
  <c r="N244" i="19"/>
  <c r="K244" i="19"/>
  <c r="H244" i="19"/>
  <c r="E244" i="19"/>
  <c r="N243" i="19"/>
  <c r="K243" i="19"/>
  <c r="H243" i="19"/>
  <c r="E243" i="19"/>
  <c r="N242" i="19"/>
  <c r="K242" i="19"/>
  <c r="H242" i="19"/>
  <c r="E242" i="19"/>
  <c r="N241" i="19"/>
  <c r="K241" i="19"/>
  <c r="H241" i="19"/>
  <c r="E241" i="19"/>
  <c r="N240" i="19"/>
  <c r="K240" i="19"/>
  <c r="H240" i="19"/>
  <c r="E240" i="19"/>
  <c r="N239" i="19"/>
  <c r="K239" i="19"/>
  <c r="H239" i="19"/>
  <c r="E239" i="19"/>
  <c r="N238" i="19"/>
  <c r="K238" i="19"/>
  <c r="H238" i="19"/>
  <c r="E238" i="19"/>
  <c r="N237" i="19"/>
  <c r="K237" i="19"/>
  <c r="H237" i="19"/>
  <c r="E237" i="19"/>
  <c r="N236" i="19"/>
  <c r="K236" i="19"/>
  <c r="H236" i="19"/>
  <c r="E236" i="19"/>
  <c r="N235" i="19"/>
  <c r="K235" i="19"/>
  <c r="H235" i="19"/>
  <c r="E235" i="19"/>
  <c r="N234" i="19"/>
  <c r="K234" i="19"/>
  <c r="H234" i="19"/>
  <c r="E234" i="19"/>
  <c r="N233" i="19"/>
  <c r="K233" i="19"/>
  <c r="H233" i="19"/>
  <c r="E233" i="19"/>
  <c r="N232" i="19"/>
  <c r="K232" i="19"/>
  <c r="H232" i="19"/>
  <c r="E232" i="19"/>
  <c r="N231" i="19"/>
  <c r="K231" i="19"/>
  <c r="H231" i="19"/>
  <c r="E231" i="19"/>
  <c r="N230" i="19"/>
  <c r="K230" i="19"/>
  <c r="H230" i="19"/>
  <c r="E230" i="19"/>
  <c r="N229" i="19"/>
  <c r="K229" i="19"/>
  <c r="H229" i="19"/>
  <c r="E229" i="19"/>
  <c r="N228" i="19"/>
  <c r="K228" i="19"/>
  <c r="H228" i="19"/>
  <c r="E228" i="19"/>
  <c r="N227" i="19"/>
  <c r="K227" i="19"/>
  <c r="H227" i="19"/>
  <c r="E227" i="19"/>
  <c r="N226" i="19"/>
  <c r="K226" i="19"/>
  <c r="H226" i="19"/>
  <c r="E226" i="19"/>
  <c r="N225" i="19"/>
  <c r="K225" i="19"/>
  <c r="H225" i="19"/>
  <c r="E225" i="19"/>
  <c r="N224" i="19"/>
  <c r="K224" i="19"/>
  <c r="H224" i="19"/>
  <c r="E224" i="19"/>
  <c r="N223" i="19"/>
  <c r="K223" i="19"/>
  <c r="H223" i="19"/>
  <c r="E223" i="19"/>
  <c r="N222" i="19"/>
  <c r="K222" i="19"/>
  <c r="H222" i="19"/>
  <c r="E222" i="19"/>
  <c r="N221" i="19"/>
  <c r="K221" i="19"/>
  <c r="H221" i="19"/>
  <c r="E221" i="19"/>
  <c r="N220" i="19"/>
  <c r="K220" i="19"/>
  <c r="H220" i="19"/>
  <c r="E220" i="19"/>
  <c r="N219" i="19"/>
  <c r="K219" i="19"/>
  <c r="H219" i="19"/>
  <c r="E219" i="19"/>
  <c r="N218" i="19"/>
  <c r="K218" i="19"/>
  <c r="H218" i="19"/>
  <c r="E218" i="19"/>
  <c r="N217" i="19"/>
  <c r="K217" i="19"/>
  <c r="H217" i="19"/>
  <c r="E217" i="19"/>
  <c r="N216" i="19"/>
  <c r="K216" i="19"/>
  <c r="H216" i="19"/>
  <c r="E216" i="19"/>
  <c r="N215" i="19"/>
  <c r="K215" i="19"/>
  <c r="H215" i="19"/>
  <c r="E215" i="19"/>
  <c r="N214" i="19"/>
  <c r="K214" i="19"/>
  <c r="H214" i="19"/>
  <c r="E214" i="19"/>
  <c r="N213" i="19"/>
  <c r="K213" i="19"/>
  <c r="H213" i="19"/>
  <c r="E213" i="19"/>
  <c r="N212" i="19"/>
  <c r="K212" i="19"/>
  <c r="H212" i="19"/>
  <c r="E212" i="19"/>
  <c r="N211" i="19"/>
  <c r="K211" i="19"/>
  <c r="H211" i="19"/>
  <c r="E211" i="19"/>
  <c r="N210" i="19"/>
  <c r="K210" i="19"/>
  <c r="H210" i="19"/>
  <c r="E210" i="19"/>
  <c r="N209" i="19"/>
  <c r="K209" i="19"/>
  <c r="H209" i="19"/>
  <c r="E209" i="19"/>
  <c r="N208" i="19"/>
  <c r="K208" i="19"/>
  <c r="H208" i="19"/>
  <c r="E208" i="19"/>
  <c r="N207" i="19"/>
  <c r="K207" i="19"/>
  <c r="H207" i="19"/>
  <c r="E207" i="19"/>
  <c r="N206" i="19"/>
  <c r="K206" i="19"/>
  <c r="H206" i="19"/>
  <c r="E206" i="19"/>
  <c r="N205" i="19"/>
  <c r="K205" i="19"/>
  <c r="H205" i="19"/>
  <c r="E205" i="19"/>
  <c r="N204" i="19"/>
  <c r="K204" i="19"/>
  <c r="H204" i="19"/>
  <c r="E204" i="19"/>
  <c r="N203" i="19"/>
  <c r="K203" i="19"/>
  <c r="H203" i="19"/>
  <c r="E203" i="19"/>
  <c r="N202" i="19"/>
  <c r="K202" i="19"/>
  <c r="H202" i="19"/>
  <c r="E202" i="19"/>
  <c r="N201" i="19"/>
  <c r="K201" i="19"/>
  <c r="H201" i="19"/>
  <c r="E201" i="19"/>
  <c r="N200" i="19"/>
  <c r="K200" i="19"/>
  <c r="H200" i="19"/>
  <c r="E200" i="19"/>
  <c r="N199" i="19"/>
  <c r="K199" i="19"/>
  <c r="H199" i="19"/>
  <c r="E199" i="19"/>
  <c r="N198" i="19"/>
  <c r="K198" i="19"/>
  <c r="H198" i="19"/>
  <c r="E198" i="19"/>
  <c r="N197" i="19"/>
  <c r="K197" i="19"/>
  <c r="H197" i="19"/>
  <c r="E197" i="19"/>
  <c r="N196" i="19"/>
  <c r="K196" i="19"/>
  <c r="H196" i="19"/>
  <c r="E196" i="19"/>
  <c r="N195" i="19"/>
  <c r="K195" i="19"/>
  <c r="H195" i="19"/>
  <c r="E195" i="19"/>
  <c r="N194" i="19"/>
  <c r="K194" i="19"/>
  <c r="H194" i="19"/>
  <c r="E194" i="19"/>
  <c r="N193" i="19"/>
  <c r="K193" i="19"/>
  <c r="H193" i="19"/>
  <c r="E193" i="19"/>
  <c r="N192" i="19"/>
  <c r="K192" i="19"/>
  <c r="H192" i="19"/>
  <c r="E192" i="19"/>
  <c r="N191" i="19"/>
  <c r="K191" i="19"/>
  <c r="H191" i="19"/>
  <c r="E191" i="19"/>
  <c r="N190" i="19"/>
  <c r="K190" i="19"/>
  <c r="H190" i="19"/>
  <c r="E190" i="19"/>
  <c r="N189" i="19"/>
  <c r="K189" i="19"/>
  <c r="H189" i="19"/>
  <c r="E189" i="19"/>
  <c r="N188" i="19"/>
  <c r="K188" i="19"/>
  <c r="H188" i="19"/>
  <c r="E188" i="19"/>
  <c r="N187" i="19"/>
  <c r="K187" i="19"/>
  <c r="H187" i="19"/>
  <c r="E187" i="19"/>
  <c r="N186" i="19"/>
  <c r="K186" i="19"/>
  <c r="H186" i="19"/>
  <c r="E186" i="19"/>
  <c r="N185" i="19"/>
  <c r="K185" i="19"/>
  <c r="H185" i="19"/>
  <c r="E185" i="19"/>
  <c r="N184" i="19"/>
  <c r="K184" i="19"/>
  <c r="H184" i="19"/>
  <c r="E184" i="19"/>
  <c r="N183" i="19"/>
  <c r="K183" i="19"/>
  <c r="H183" i="19"/>
  <c r="E183" i="19"/>
  <c r="N182" i="19"/>
  <c r="K182" i="19"/>
  <c r="H182" i="19"/>
  <c r="E182" i="19"/>
  <c r="N181" i="19"/>
  <c r="K181" i="19"/>
  <c r="H181" i="19"/>
  <c r="E181" i="19"/>
  <c r="N180" i="19"/>
  <c r="K180" i="19"/>
  <c r="H180" i="19"/>
  <c r="E180" i="19"/>
  <c r="N179" i="19"/>
  <c r="K179" i="19"/>
  <c r="H179" i="19"/>
  <c r="E179" i="19"/>
  <c r="N178" i="19"/>
  <c r="K178" i="19"/>
  <c r="H178" i="19"/>
  <c r="E178" i="19"/>
  <c r="N177" i="19"/>
  <c r="K177" i="19"/>
  <c r="H177" i="19"/>
  <c r="E177" i="19"/>
  <c r="N176" i="19"/>
  <c r="K176" i="19"/>
  <c r="H176" i="19"/>
  <c r="E176" i="19"/>
  <c r="N175" i="19"/>
  <c r="K175" i="19"/>
  <c r="H175" i="19"/>
  <c r="E175" i="19"/>
  <c r="N174" i="19"/>
  <c r="K174" i="19"/>
  <c r="H174" i="19"/>
  <c r="E174" i="19"/>
  <c r="N173" i="19"/>
  <c r="K173" i="19"/>
  <c r="H173" i="19"/>
  <c r="E173" i="19"/>
  <c r="N172" i="19"/>
  <c r="K172" i="19"/>
  <c r="H172" i="19"/>
  <c r="E172" i="19"/>
  <c r="N171" i="19"/>
  <c r="K171" i="19"/>
  <c r="H171" i="19"/>
  <c r="E171" i="19"/>
  <c r="N170" i="19"/>
  <c r="K170" i="19"/>
  <c r="H170" i="19"/>
  <c r="E170" i="19"/>
  <c r="N169" i="19"/>
  <c r="K169" i="19"/>
  <c r="H169" i="19"/>
  <c r="E169" i="19"/>
  <c r="N168" i="19"/>
  <c r="K168" i="19"/>
  <c r="H168" i="19"/>
  <c r="E168" i="19"/>
  <c r="N167" i="19"/>
  <c r="K167" i="19"/>
  <c r="H167" i="19"/>
  <c r="E167" i="19"/>
  <c r="N166" i="19"/>
  <c r="K166" i="19"/>
  <c r="H166" i="19"/>
  <c r="E166" i="19"/>
  <c r="N165" i="19"/>
  <c r="K165" i="19"/>
  <c r="H165" i="19"/>
  <c r="E165" i="19"/>
  <c r="N164" i="19"/>
  <c r="K164" i="19"/>
  <c r="H164" i="19"/>
  <c r="E164" i="19"/>
  <c r="N163" i="19"/>
  <c r="K163" i="19"/>
  <c r="H163" i="19"/>
  <c r="E163" i="19"/>
  <c r="N162" i="19"/>
  <c r="K162" i="19"/>
  <c r="H162" i="19"/>
  <c r="E162" i="19"/>
  <c r="N161" i="19"/>
  <c r="K161" i="19"/>
  <c r="H161" i="19"/>
  <c r="E161" i="19"/>
  <c r="N160" i="19"/>
  <c r="K160" i="19"/>
  <c r="H160" i="19"/>
  <c r="E160" i="19"/>
  <c r="N159" i="19"/>
  <c r="K159" i="19"/>
  <c r="H159" i="19"/>
  <c r="E159" i="19"/>
  <c r="N158" i="19"/>
  <c r="K158" i="19"/>
  <c r="H158" i="19"/>
  <c r="E158" i="19"/>
  <c r="N157" i="19"/>
  <c r="K157" i="19"/>
  <c r="H157" i="19"/>
  <c r="E157" i="19"/>
  <c r="N156" i="19"/>
  <c r="K156" i="19"/>
  <c r="H156" i="19"/>
  <c r="E156" i="19"/>
  <c r="N155" i="19"/>
  <c r="K155" i="19"/>
  <c r="H155" i="19"/>
  <c r="E155" i="19"/>
  <c r="N154" i="19"/>
  <c r="K154" i="19"/>
  <c r="H154" i="19"/>
  <c r="E154" i="19"/>
  <c r="N153" i="19"/>
  <c r="K153" i="19"/>
  <c r="H153" i="19"/>
  <c r="E153" i="19"/>
  <c r="N152" i="19"/>
  <c r="K152" i="19"/>
  <c r="H152" i="19"/>
  <c r="E152" i="19"/>
  <c r="N151" i="19"/>
  <c r="K151" i="19"/>
  <c r="H151" i="19"/>
  <c r="E151" i="19"/>
  <c r="N150" i="19"/>
  <c r="K150" i="19"/>
  <c r="H150" i="19"/>
  <c r="E150" i="19"/>
  <c r="N149" i="19"/>
  <c r="K149" i="19"/>
  <c r="H149" i="19"/>
  <c r="E149" i="19"/>
  <c r="N148" i="19"/>
  <c r="K148" i="19"/>
  <c r="H148" i="19"/>
  <c r="E148" i="19"/>
  <c r="N147" i="19"/>
  <c r="K147" i="19"/>
  <c r="H147" i="19"/>
  <c r="E147" i="19"/>
  <c r="N146" i="19"/>
  <c r="K146" i="19"/>
  <c r="H146" i="19"/>
  <c r="E146" i="19"/>
  <c r="N145" i="19"/>
  <c r="K145" i="19"/>
  <c r="H145" i="19"/>
  <c r="E145" i="19"/>
  <c r="N144" i="19"/>
  <c r="K144" i="19"/>
  <c r="H144" i="19"/>
  <c r="E144" i="19"/>
  <c r="N143" i="19"/>
  <c r="K143" i="19"/>
  <c r="H143" i="19"/>
  <c r="E143" i="19"/>
  <c r="N142" i="19"/>
  <c r="K142" i="19"/>
  <c r="H142" i="19"/>
  <c r="E142" i="19"/>
  <c r="N141" i="19"/>
  <c r="K141" i="19"/>
  <c r="H141" i="19"/>
  <c r="E141" i="19"/>
  <c r="N140" i="19"/>
  <c r="K140" i="19"/>
  <c r="H140" i="19"/>
  <c r="E140" i="19"/>
  <c r="N139" i="19"/>
  <c r="K139" i="19"/>
  <c r="H139" i="19"/>
  <c r="E139" i="19"/>
  <c r="N138" i="19"/>
  <c r="K138" i="19"/>
  <c r="H138" i="19"/>
  <c r="E138" i="19"/>
  <c r="N137" i="19"/>
  <c r="K137" i="19"/>
  <c r="H137" i="19"/>
  <c r="E137" i="19"/>
  <c r="N136" i="19"/>
  <c r="K136" i="19"/>
  <c r="H136" i="19"/>
  <c r="E136" i="19"/>
  <c r="N135" i="19"/>
  <c r="K135" i="19"/>
  <c r="H135" i="19"/>
  <c r="E135" i="19"/>
  <c r="N134" i="19"/>
  <c r="K134" i="19"/>
  <c r="H134" i="19"/>
  <c r="E134" i="19"/>
  <c r="N133" i="19"/>
  <c r="K133" i="19"/>
  <c r="H133" i="19"/>
  <c r="E133" i="19"/>
  <c r="N132" i="19"/>
  <c r="K132" i="19"/>
  <c r="H132" i="19"/>
  <c r="E132" i="19"/>
  <c r="N131" i="19"/>
  <c r="K131" i="19"/>
  <c r="H131" i="19"/>
  <c r="E131" i="19"/>
  <c r="N130" i="19"/>
  <c r="K130" i="19"/>
  <c r="H130" i="19"/>
  <c r="E130" i="19"/>
  <c r="N129" i="19"/>
  <c r="K129" i="19"/>
  <c r="H129" i="19"/>
  <c r="E129" i="19"/>
  <c r="N128" i="19"/>
  <c r="K128" i="19"/>
  <c r="H128" i="19"/>
  <c r="E128" i="19"/>
  <c r="N127" i="19"/>
  <c r="K127" i="19"/>
  <c r="H127" i="19"/>
  <c r="E127" i="19"/>
  <c r="N126" i="19"/>
  <c r="K126" i="19"/>
  <c r="H126" i="19"/>
  <c r="E126" i="19"/>
  <c r="N125" i="19"/>
  <c r="K125" i="19"/>
  <c r="H125" i="19"/>
  <c r="E125" i="19"/>
  <c r="N124" i="19"/>
  <c r="K124" i="19"/>
  <c r="H124" i="19"/>
  <c r="E124" i="19"/>
  <c r="N123" i="19"/>
  <c r="K123" i="19"/>
  <c r="H123" i="19"/>
  <c r="E123" i="19"/>
  <c r="N122" i="19"/>
  <c r="K122" i="19"/>
  <c r="H122" i="19"/>
  <c r="E122" i="19"/>
  <c r="N121" i="19"/>
  <c r="K121" i="19"/>
  <c r="H121" i="19"/>
  <c r="E121" i="19"/>
  <c r="N120" i="19"/>
  <c r="K120" i="19"/>
  <c r="H120" i="19"/>
  <c r="E120" i="19"/>
  <c r="N119" i="19"/>
  <c r="K119" i="19"/>
  <c r="H119" i="19"/>
  <c r="E119" i="19"/>
  <c r="N118" i="19"/>
  <c r="K118" i="19"/>
  <c r="H118" i="19"/>
  <c r="E118" i="19"/>
  <c r="N117" i="19"/>
  <c r="K117" i="19"/>
  <c r="H117" i="19"/>
  <c r="E117" i="19"/>
  <c r="N116" i="19"/>
  <c r="K116" i="19"/>
  <c r="H116" i="19"/>
  <c r="E116" i="19"/>
  <c r="N115" i="19"/>
  <c r="K115" i="19"/>
  <c r="H115" i="19"/>
  <c r="E115" i="19"/>
  <c r="N114" i="19"/>
  <c r="K114" i="19"/>
  <c r="H114" i="19"/>
  <c r="E114" i="19"/>
  <c r="N113" i="19"/>
  <c r="K113" i="19"/>
  <c r="H113" i="19"/>
  <c r="E113" i="19"/>
  <c r="N112" i="19"/>
  <c r="K112" i="19"/>
  <c r="H112" i="19"/>
  <c r="E112" i="19"/>
  <c r="N111" i="19"/>
  <c r="K111" i="19"/>
  <c r="H111" i="19"/>
  <c r="E111" i="19"/>
  <c r="N110" i="19"/>
  <c r="K110" i="19"/>
  <c r="H110" i="19"/>
  <c r="E110" i="19"/>
  <c r="N109" i="19"/>
  <c r="K109" i="19"/>
  <c r="H109" i="19"/>
  <c r="E109" i="19"/>
  <c r="N108" i="19"/>
  <c r="K108" i="19"/>
  <c r="H108" i="19"/>
  <c r="E108" i="19"/>
  <c r="N107" i="19"/>
  <c r="K107" i="19"/>
  <c r="H107" i="19"/>
  <c r="E107" i="19"/>
  <c r="N106" i="19"/>
  <c r="K106" i="19"/>
  <c r="H106" i="19"/>
  <c r="E106" i="19"/>
  <c r="N105" i="19"/>
  <c r="K105" i="19"/>
  <c r="H105" i="19"/>
  <c r="E105" i="19"/>
  <c r="N104" i="19"/>
  <c r="K104" i="19"/>
  <c r="H104" i="19"/>
  <c r="E104" i="19"/>
  <c r="N103" i="19"/>
  <c r="K103" i="19"/>
  <c r="H103" i="19"/>
  <c r="E103" i="19"/>
  <c r="N102" i="19"/>
  <c r="K102" i="19"/>
  <c r="H102" i="19"/>
  <c r="E102" i="19"/>
  <c r="N101" i="19"/>
  <c r="K101" i="19"/>
  <c r="H101" i="19"/>
  <c r="E101" i="19"/>
  <c r="N100" i="19"/>
  <c r="K100" i="19"/>
  <c r="H100" i="19"/>
  <c r="E100" i="19"/>
  <c r="N99" i="19"/>
  <c r="K99" i="19"/>
  <c r="H99" i="19"/>
  <c r="E99" i="19"/>
  <c r="N98" i="19"/>
  <c r="K98" i="19"/>
  <c r="H98" i="19"/>
  <c r="E98" i="19"/>
  <c r="N97" i="19"/>
  <c r="K97" i="19"/>
  <c r="H97" i="19"/>
  <c r="E97" i="19"/>
  <c r="N96" i="19"/>
  <c r="K96" i="19"/>
  <c r="H96" i="19"/>
  <c r="E96" i="19"/>
  <c r="N95" i="19"/>
  <c r="K95" i="19"/>
  <c r="H95" i="19"/>
  <c r="E95" i="19"/>
  <c r="N94" i="19"/>
  <c r="K94" i="19"/>
  <c r="H94" i="19"/>
  <c r="E94" i="19"/>
  <c r="N93" i="19"/>
  <c r="K93" i="19"/>
  <c r="H93" i="19"/>
  <c r="E93" i="19"/>
  <c r="N92" i="19"/>
  <c r="K92" i="19"/>
  <c r="H92" i="19"/>
  <c r="E92" i="19"/>
  <c r="N91" i="19"/>
  <c r="K91" i="19"/>
  <c r="H91" i="19"/>
  <c r="E91" i="19"/>
  <c r="N90" i="19"/>
  <c r="K90" i="19"/>
  <c r="H90" i="19"/>
  <c r="E90" i="19"/>
  <c r="N89" i="19"/>
  <c r="K89" i="19"/>
  <c r="H89" i="19"/>
  <c r="E89" i="19"/>
  <c r="N88" i="19"/>
  <c r="K88" i="19"/>
  <c r="H88" i="19"/>
  <c r="E88" i="19"/>
  <c r="N87" i="19"/>
  <c r="K87" i="19"/>
  <c r="H87" i="19"/>
  <c r="E87" i="19"/>
  <c r="N86" i="19"/>
  <c r="K86" i="19"/>
  <c r="H86" i="19"/>
  <c r="E86" i="19"/>
  <c r="N85" i="19"/>
  <c r="K85" i="19"/>
  <c r="H85" i="19"/>
  <c r="E85" i="19"/>
  <c r="N84" i="19"/>
  <c r="K84" i="19"/>
  <c r="H84" i="19"/>
  <c r="E84" i="19"/>
  <c r="N83" i="19"/>
  <c r="K83" i="19"/>
  <c r="H83" i="19"/>
  <c r="E83" i="19"/>
  <c r="N82" i="19"/>
  <c r="K82" i="19"/>
  <c r="H82" i="19"/>
  <c r="E82" i="19"/>
  <c r="N81" i="19"/>
  <c r="K81" i="19"/>
  <c r="H81" i="19"/>
  <c r="E81" i="19"/>
  <c r="N80" i="19"/>
  <c r="K80" i="19"/>
  <c r="H80" i="19"/>
  <c r="E80" i="19"/>
  <c r="N79" i="19"/>
  <c r="K79" i="19"/>
  <c r="H79" i="19"/>
  <c r="E79" i="19"/>
  <c r="N78" i="19"/>
  <c r="K78" i="19"/>
  <c r="H78" i="19"/>
  <c r="E78" i="19"/>
  <c r="N77" i="19"/>
  <c r="K77" i="19"/>
  <c r="H77" i="19"/>
  <c r="E77" i="19"/>
  <c r="N76" i="19"/>
  <c r="K76" i="19"/>
  <c r="H76" i="19"/>
  <c r="E76" i="19"/>
  <c r="N75" i="19"/>
  <c r="K75" i="19"/>
  <c r="H75" i="19"/>
  <c r="E75" i="19"/>
  <c r="N74" i="19"/>
  <c r="K74" i="19"/>
  <c r="H74" i="19"/>
  <c r="E74" i="19"/>
  <c r="N73" i="19"/>
  <c r="K73" i="19"/>
  <c r="H73" i="19"/>
  <c r="E73" i="19"/>
  <c r="N72" i="19"/>
  <c r="K72" i="19"/>
  <c r="H72" i="19"/>
  <c r="E72" i="19"/>
  <c r="N71" i="19"/>
  <c r="K71" i="19"/>
  <c r="H71" i="19"/>
  <c r="E71" i="19"/>
  <c r="N70" i="19"/>
  <c r="K70" i="19"/>
  <c r="H70" i="19"/>
  <c r="E70" i="19"/>
  <c r="N69" i="19"/>
  <c r="K69" i="19"/>
  <c r="H69" i="19"/>
  <c r="E69" i="19"/>
  <c r="N68" i="19"/>
  <c r="K68" i="19"/>
  <c r="H68" i="19"/>
  <c r="E68" i="19"/>
  <c r="N67" i="19"/>
  <c r="K67" i="19"/>
  <c r="H67" i="19"/>
  <c r="E67" i="19"/>
  <c r="N66" i="19"/>
  <c r="K66" i="19"/>
  <c r="H66" i="19"/>
  <c r="E66" i="19"/>
  <c r="N65" i="19"/>
  <c r="K65" i="19"/>
  <c r="H65" i="19"/>
  <c r="E65" i="19"/>
  <c r="N64" i="19"/>
  <c r="K64" i="19"/>
  <c r="H64" i="19"/>
  <c r="E64" i="19"/>
  <c r="N63" i="19"/>
  <c r="K63" i="19"/>
  <c r="H63" i="19"/>
  <c r="E63" i="19"/>
  <c r="N62" i="19"/>
  <c r="K62" i="19"/>
  <c r="H62" i="19"/>
  <c r="E62" i="19"/>
  <c r="N61" i="19"/>
  <c r="K61" i="19"/>
  <c r="H61" i="19"/>
  <c r="E61" i="19"/>
  <c r="N60" i="19"/>
  <c r="K60" i="19"/>
  <c r="H60" i="19"/>
  <c r="E60" i="19"/>
  <c r="N59" i="19"/>
  <c r="K59" i="19"/>
  <c r="H59" i="19"/>
  <c r="E59" i="19"/>
  <c r="N58" i="19"/>
  <c r="K58" i="19"/>
  <c r="H58" i="19"/>
  <c r="E58" i="19"/>
  <c r="N57" i="19"/>
  <c r="K57" i="19"/>
  <c r="H57" i="19"/>
  <c r="E57" i="19"/>
  <c r="N56" i="19"/>
  <c r="K56" i="19"/>
  <c r="H56" i="19"/>
  <c r="E56" i="19"/>
  <c r="N55" i="19"/>
  <c r="K55" i="19"/>
  <c r="H55" i="19"/>
  <c r="E55" i="19"/>
  <c r="N54" i="19"/>
  <c r="K54" i="19"/>
  <c r="H54" i="19"/>
  <c r="E54" i="19"/>
  <c r="N53" i="19"/>
  <c r="K53" i="19"/>
  <c r="H53" i="19"/>
  <c r="E53" i="19"/>
  <c r="N52" i="19"/>
  <c r="K52" i="19"/>
  <c r="H52" i="19"/>
  <c r="E52" i="19"/>
  <c r="N51" i="19"/>
  <c r="K51" i="19"/>
  <c r="H51" i="19"/>
  <c r="E51" i="19"/>
  <c r="N50" i="19"/>
  <c r="K50" i="19"/>
  <c r="H50" i="19"/>
  <c r="E50" i="19"/>
  <c r="N49" i="19"/>
  <c r="K49" i="19"/>
  <c r="H49" i="19"/>
  <c r="E49" i="19"/>
  <c r="N48" i="19"/>
  <c r="K48" i="19"/>
  <c r="H48" i="19"/>
  <c r="E48" i="19"/>
  <c r="N47" i="19"/>
  <c r="K47" i="19"/>
  <c r="H47" i="19"/>
  <c r="E47" i="19"/>
  <c r="N46" i="19"/>
  <c r="K46" i="19"/>
  <c r="H46" i="19"/>
  <c r="E46" i="19"/>
  <c r="N45" i="19"/>
  <c r="K45" i="19"/>
  <c r="H45" i="19"/>
  <c r="E45" i="19"/>
  <c r="N44" i="19"/>
  <c r="K44" i="19"/>
  <c r="H44" i="19"/>
  <c r="E44" i="19"/>
  <c r="N43" i="19"/>
  <c r="K43" i="19"/>
  <c r="H43" i="19"/>
  <c r="E43" i="19"/>
  <c r="N42" i="19"/>
  <c r="K42" i="19"/>
  <c r="H42" i="19"/>
  <c r="E42" i="19"/>
  <c r="N41" i="19"/>
  <c r="K41" i="19"/>
  <c r="H41" i="19"/>
  <c r="E41" i="19"/>
  <c r="N40" i="19"/>
  <c r="K40" i="19"/>
  <c r="H40" i="19"/>
  <c r="E40" i="19"/>
  <c r="N39" i="19"/>
  <c r="K39" i="19"/>
  <c r="H39" i="19"/>
  <c r="E39" i="19"/>
  <c r="N38" i="19"/>
  <c r="K38" i="19"/>
  <c r="H38" i="19"/>
  <c r="E38" i="19"/>
  <c r="N37" i="19"/>
  <c r="K37" i="19"/>
  <c r="H37" i="19"/>
  <c r="E37" i="19"/>
  <c r="N36" i="19"/>
  <c r="K36" i="19"/>
  <c r="H36" i="19"/>
  <c r="E36" i="19"/>
  <c r="N35" i="19"/>
  <c r="K35" i="19"/>
  <c r="H35" i="19"/>
  <c r="E35" i="19"/>
  <c r="N34" i="19"/>
  <c r="K34" i="19"/>
  <c r="H34" i="19"/>
  <c r="E34" i="19"/>
  <c r="N33" i="19"/>
  <c r="K33" i="19"/>
  <c r="H33" i="19"/>
  <c r="E33" i="19"/>
  <c r="N32" i="19"/>
  <c r="K32" i="19"/>
  <c r="H32" i="19"/>
  <c r="E32" i="19"/>
  <c r="N31" i="19"/>
  <c r="K31" i="19"/>
  <c r="H31" i="19"/>
  <c r="E31" i="19"/>
  <c r="N30" i="19"/>
  <c r="K30" i="19"/>
  <c r="H30" i="19"/>
  <c r="E30" i="19"/>
  <c r="N29" i="19"/>
  <c r="K29" i="19"/>
  <c r="H29" i="19"/>
  <c r="E29" i="19"/>
  <c r="N28" i="19"/>
  <c r="K28" i="19"/>
  <c r="H28" i="19"/>
  <c r="E28" i="19"/>
  <c r="N27" i="19"/>
  <c r="K27" i="19"/>
  <c r="H27" i="19"/>
  <c r="E27" i="19"/>
  <c r="N26" i="19"/>
  <c r="K26" i="19"/>
  <c r="H26" i="19"/>
  <c r="E26" i="19"/>
  <c r="N25" i="19"/>
  <c r="K25" i="19"/>
  <c r="H25" i="19"/>
  <c r="E25" i="19"/>
  <c r="N24" i="19"/>
  <c r="K24" i="19"/>
  <c r="H24" i="19"/>
  <c r="E24" i="19"/>
  <c r="N23" i="19"/>
  <c r="K23" i="19"/>
  <c r="H23" i="19"/>
  <c r="E23" i="19"/>
  <c r="N22" i="19"/>
  <c r="K22" i="19"/>
  <c r="H22" i="19"/>
  <c r="E22" i="19"/>
  <c r="N21" i="19"/>
  <c r="K21" i="19"/>
  <c r="H21" i="19"/>
  <c r="E21" i="19"/>
  <c r="N20" i="19"/>
  <c r="K20" i="19"/>
  <c r="H20" i="19"/>
  <c r="E20" i="19"/>
  <c r="N19" i="19"/>
  <c r="K19" i="19"/>
  <c r="H19" i="19"/>
  <c r="E19" i="19"/>
  <c r="N18" i="19"/>
  <c r="K18" i="19"/>
  <c r="H18" i="19"/>
  <c r="E18" i="19"/>
  <c r="N17" i="19"/>
  <c r="K17" i="19"/>
  <c r="H17" i="19"/>
  <c r="E17" i="19"/>
  <c r="N16" i="19"/>
  <c r="K16" i="19"/>
  <c r="H16" i="19"/>
  <c r="E16" i="19"/>
  <c r="N15" i="19"/>
  <c r="K15" i="19"/>
  <c r="H15" i="19"/>
  <c r="E15" i="19"/>
  <c r="N14" i="19"/>
  <c r="K14" i="19"/>
  <c r="H14" i="19"/>
  <c r="E14" i="19"/>
  <c r="N13" i="19"/>
  <c r="K13" i="19"/>
  <c r="H13" i="19"/>
  <c r="E13" i="19"/>
  <c r="N12" i="19"/>
  <c r="K12" i="19"/>
  <c r="H12" i="19"/>
  <c r="E12" i="19"/>
  <c r="N11" i="19"/>
  <c r="K11" i="19"/>
  <c r="H11" i="19"/>
  <c r="E11" i="19"/>
  <c r="N10" i="19"/>
  <c r="K10" i="19"/>
  <c r="H10" i="19"/>
  <c r="E10" i="19"/>
  <c r="N9" i="19"/>
  <c r="K9" i="19"/>
  <c r="H9" i="19"/>
  <c r="E9" i="19"/>
  <c r="O59" i="19" l="1"/>
  <c r="O67" i="19"/>
  <c r="O99" i="19"/>
  <c r="O147" i="19"/>
  <c r="O189" i="19"/>
  <c r="O197" i="19"/>
  <c r="O201" i="19"/>
  <c r="O207" i="19"/>
  <c r="O213" i="19"/>
  <c r="O225" i="19"/>
  <c r="O227" i="19"/>
  <c r="O231" i="19"/>
  <c r="O235" i="19"/>
  <c r="O239" i="19"/>
  <c r="O243" i="19"/>
  <c r="O247" i="19"/>
  <c r="O251" i="19"/>
  <c r="O275" i="19"/>
  <c r="O75" i="19"/>
  <c r="O83" i="19"/>
  <c r="O127" i="19"/>
  <c r="O135" i="19"/>
  <c r="O139" i="19"/>
  <c r="O143" i="19"/>
  <c r="O151" i="19"/>
  <c r="O159" i="19"/>
  <c r="O163" i="19"/>
  <c r="O187" i="19"/>
  <c r="O191" i="19"/>
  <c r="O199" i="19"/>
  <c r="O205" i="19"/>
  <c r="O211" i="19"/>
  <c r="O215" i="19"/>
  <c r="O219" i="19"/>
  <c r="O223" i="19"/>
  <c r="O233" i="19"/>
  <c r="O237" i="19"/>
  <c r="O241" i="19"/>
  <c r="O253" i="19"/>
  <c r="O255" i="19"/>
  <c r="O257" i="19"/>
  <c r="O259" i="19"/>
  <c r="O261" i="19"/>
  <c r="O263" i="19"/>
  <c r="O265" i="19"/>
  <c r="O267" i="19"/>
  <c r="O269" i="19"/>
  <c r="O271" i="19"/>
  <c r="O273" i="19"/>
  <c r="O27" i="19"/>
  <c r="O35" i="19"/>
  <c r="O43" i="19"/>
  <c r="O51" i="19"/>
  <c r="O91" i="19"/>
  <c r="O107" i="19"/>
  <c r="O115" i="19"/>
  <c r="O119" i="19"/>
  <c r="O123" i="19"/>
  <c r="O131" i="19"/>
  <c r="O155" i="19"/>
  <c r="O167" i="19"/>
  <c r="O173" i="19"/>
  <c r="O185" i="19"/>
  <c r="O193" i="19"/>
  <c r="O195" i="19"/>
  <c r="O203" i="19"/>
  <c r="O209" i="19"/>
  <c r="O217" i="19"/>
  <c r="O221" i="19"/>
  <c r="O229" i="19"/>
  <c r="O245" i="19"/>
  <c r="O249" i="19"/>
  <c r="O279" i="19"/>
  <c r="O277" i="19"/>
  <c r="O283" i="19"/>
  <c r="O287" i="19"/>
  <c r="O291" i="19"/>
  <c r="O295" i="19"/>
  <c r="O299" i="19"/>
  <c r="O303" i="19"/>
  <c r="O307" i="19"/>
  <c r="O311" i="19"/>
  <c r="O319" i="19"/>
  <c r="O321" i="19"/>
  <c r="O325" i="19"/>
  <c r="O327" i="19"/>
  <c r="O331" i="19"/>
  <c r="O339" i="19"/>
  <c r="O341" i="19"/>
  <c r="O345" i="19"/>
  <c r="O352" i="19"/>
  <c r="O355" i="19"/>
  <c r="O360" i="19"/>
  <c r="O363" i="19"/>
  <c r="O369" i="19"/>
  <c r="O371" i="19"/>
  <c r="O376" i="19"/>
  <c r="O384" i="19"/>
  <c r="O387" i="19"/>
  <c r="O392" i="19"/>
  <c r="O395" i="19"/>
  <c r="O400" i="19"/>
  <c r="O408" i="19"/>
  <c r="O411" i="19"/>
  <c r="O417" i="19"/>
  <c r="O424" i="19"/>
  <c r="O435" i="19"/>
  <c r="O439" i="19"/>
  <c r="O443" i="19"/>
  <c r="O447" i="19"/>
  <c r="O451" i="19"/>
  <c r="O455" i="19"/>
  <c r="O460" i="19"/>
  <c r="O464" i="19"/>
  <c r="O466" i="19"/>
  <c r="O470" i="19"/>
  <c r="O475" i="19"/>
  <c r="O480" i="19"/>
  <c r="O483" i="19"/>
  <c r="O487" i="19"/>
  <c r="O492" i="19"/>
  <c r="O495" i="19"/>
  <c r="O498" i="19"/>
  <c r="O502" i="19"/>
  <c r="O508" i="19"/>
  <c r="O512" i="19"/>
  <c r="O515" i="19"/>
  <c r="O519" i="19"/>
  <c r="O523" i="19"/>
  <c r="O527" i="19"/>
  <c r="O532" i="19"/>
  <c r="O536" i="19"/>
  <c r="O540" i="19"/>
  <c r="O544" i="19"/>
  <c r="O548" i="19"/>
  <c r="O551" i="19"/>
  <c r="O556" i="19"/>
  <c r="O559" i="19"/>
  <c r="O563" i="19"/>
  <c r="O567" i="19"/>
  <c r="O572" i="19"/>
  <c r="O578" i="19"/>
  <c r="O580" i="19"/>
  <c r="O582" i="19"/>
  <c r="O586" i="19"/>
  <c r="O590" i="19"/>
  <c r="O600" i="19"/>
  <c r="O602" i="19"/>
  <c r="O604" i="19"/>
  <c r="O606" i="19"/>
  <c r="O610" i="19"/>
  <c r="O616" i="19"/>
  <c r="O618" i="19"/>
  <c r="O624" i="19"/>
  <c r="O626" i="19"/>
  <c r="O630" i="19"/>
  <c r="O636" i="19"/>
  <c r="O640" i="19"/>
  <c r="O281" i="19"/>
  <c r="O285" i="19"/>
  <c r="O289" i="19"/>
  <c r="O293" i="19"/>
  <c r="O297" i="19"/>
  <c r="O301" i="19"/>
  <c r="O305" i="19"/>
  <c r="O309" i="19"/>
  <c r="O313" i="19"/>
  <c r="O315" i="19"/>
  <c r="O317" i="19"/>
  <c r="O323" i="19"/>
  <c r="O329" i="19"/>
  <c r="O333" i="19"/>
  <c r="O335" i="19"/>
  <c r="O337" i="19"/>
  <c r="O343" i="19"/>
  <c r="O347" i="19"/>
  <c r="O353" i="19"/>
  <c r="O361" i="19"/>
  <c r="O368" i="19"/>
  <c r="O377" i="19"/>
  <c r="O379" i="19"/>
  <c r="O385" i="19"/>
  <c r="O393" i="19"/>
  <c r="O401" i="19"/>
  <c r="O403" i="19"/>
  <c r="O409" i="19"/>
  <c r="O416" i="19"/>
  <c r="O419" i="19"/>
  <c r="O425" i="19"/>
  <c r="O427" i="19"/>
  <c r="O432" i="19"/>
  <c r="O434" i="19"/>
  <c r="O438" i="19"/>
  <c r="O444" i="19"/>
  <c r="O448" i="19"/>
  <c r="O450" i="19"/>
  <c r="O454" i="19"/>
  <c r="O459" i="19"/>
  <c r="O463" i="19"/>
  <c r="O467" i="19"/>
  <c r="O471" i="19"/>
  <c r="O476" i="19"/>
  <c r="O479" i="19"/>
  <c r="O482" i="19"/>
  <c r="O486" i="19"/>
  <c r="O491" i="19"/>
  <c r="O496" i="19"/>
  <c r="O499" i="19"/>
  <c r="O503" i="19"/>
  <c r="O507" i="19"/>
  <c r="O511" i="19"/>
  <c r="O514" i="19"/>
  <c r="O518" i="19"/>
  <c r="O524" i="19"/>
  <c r="O528" i="19"/>
  <c r="O531" i="19"/>
  <c r="O535" i="19"/>
  <c r="O539" i="19"/>
  <c r="O543" i="19"/>
  <c r="O547" i="19"/>
  <c r="O552" i="19"/>
  <c r="O555" i="19"/>
  <c r="O560" i="19"/>
  <c r="O564" i="19"/>
  <c r="O568" i="19"/>
  <c r="O571" i="19"/>
  <c r="O574" i="19"/>
  <c r="O576" i="19"/>
  <c r="O584" i="19"/>
  <c r="O588" i="19"/>
  <c r="O592" i="19"/>
  <c r="O594" i="19"/>
  <c r="O596" i="19"/>
  <c r="O598" i="19"/>
  <c r="O608" i="19"/>
  <c r="O612" i="19"/>
  <c r="O614" i="19"/>
  <c r="O620" i="19"/>
  <c r="O622" i="19"/>
  <c r="O628" i="19"/>
  <c r="O632" i="19"/>
  <c r="O634" i="19"/>
  <c r="O638" i="19"/>
  <c r="O685" i="19"/>
  <c r="O689" i="19"/>
  <c r="O691" i="19"/>
  <c r="O643" i="19"/>
  <c r="O645" i="19"/>
  <c r="O647" i="19"/>
  <c r="O651" i="19"/>
  <c r="O653" i="19"/>
  <c r="O655" i="19"/>
  <c r="O657" i="19"/>
  <c r="O661" i="19"/>
  <c r="O663" i="19"/>
  <c r="O665" i="19"/>
  <c r="O667" i="19"/>
  <c r="O669" i="19"/>
  <c r="O671" i="19"/>
  <c r="O673" i="19"/>
  <c r="O674" i="19"/>
  <c r="O53" i="19"/>
  <c r="O101" i="19"/>
  <c r="O121" i="19"/>
  <c r="O149" i="19"/>
  <c r="O165" i="19"/>
  <c r="O179" i="19"/>
  <c r="O29" i="19"/>
  <c r="O45" i="19"/>
  <c r="O61" i="19"/>
  <c r="O85" i="19"/>
  <c r="O93" i="19"/>
  <c r="O125" i="19"/>
  <c r="O133" i="19"/>
  <c r="O137" i="19"/>
  <c r="O145" i="19"/>
  <c r="O157" i="19"/>
  <c r="O161" i="19"/>
  <c r="O169" i="19"/>
  <c r="O175" i="19"/>
  <c r="O181" i="19"/>
  <c r="O13" i="19"/>
  <c r="O15" i="19"/>
  <c r="O21" i="19"/>
  <c r="O349" i="19"/>
  <c r="O351" i="19"/>
  <c r="O359" i="19"/>
  <c r="O365" i="19"/>
  <c r="O367" i="19"/>
  <c r="O373" i="19"/>
  <c r="O375" i="19"/>
  <c r="O381" i="19"/>
  <c r="O37" i="19"/>
  <c r="O69" i="19"/>
  <c r="O77" i="19"/>
  <c r="O109" i="19"/>
  <c r="O117" i="19"/>
  <c r="O129" i="19"/>
  <c r="O141" i="19"/>
  <c r="O153" i="19"/>
  <c r="O171" i="19"/>
  <c r="O177" i="19"/>
  <c r="O183" i="19"/>
  <c r="O10" i="19"/>
  <c r="O12" i="19"/>
  <c r="O14" i="19"/>
  <c r="O16" i="19"/>
  <c r="O18" i="19"/>
  <c r="O20" i="19"/>
  <c r="O22" i="19"/>
  <c r="O23" i="19"/>
  <c r="O25" i="19"/>
  <c r="O30" i="19"/>
  <c r="O31" i="19"/>
  <c r="O33" i="19"/>
  <c r="O38" i="19"/>
  <c r="O39" i="19"/>
  <c r="O41" i="19"/>
  <c r="O46" i="19"/>
  <c r="O47" i="19"/>
  <c r="O49" i="19"/>
  <c r="O54" i="19"/>
  <c r="O55" i="19"/>
  <c r="O57" i="19"/>
  <c r="O62" i="19"/>
  <c r="O63" i="19"/>
  <c r="O65" i="19"/>
  <c r="O70" i="19"/>
  <c r="O71" i="19"/>
  <c r="O73" i="19"/>
  <c r="O78" i="19"/>
  <c r="O79" i="19"/>
  <c r="O81" i="19"/>
  <c r="O86" i="19"/>
  <c r="O87" i="19"/>
  <c r="O89" i="19"/>
  <c r="O94" i="19"/>
  <c r="O95" i="19"/>
  <c r="O97" i="19"/>
  <c r="O102" i="19"/>
  <c r="O103" i="19"/>
  <c r="O105" i="19"/>
  <c r="O110" i="19"/>
  <c r="O111" i="19"/>
  <c r="O113" i="19"/>
  <c r="O118" i="19"/>
  <c r="O122" i="19"/>
  <c r="O126" i="19"/>
  <c r="O130" i="19"/>
  <c r="O134" i="19"/>
  <c r="O138" i="19"/>
  <c r="O142" i="19"/>
  <c r="O146" i="19"/>
  <c r="O150" i="19"/>
  <c r="O154" i="19"/>
  <c r="O158" i="19"/>
  <c r="O162" i="19"/>
  <c r="O166" i="19"/>
  <c r="O170" i="19"/>
  <c r="O172" i="19"/>
  <c r="O176" i="19"/>
  <c r="O178" i="19"/>
  <c r="O180" i="19"/>
  <c r="O182" i="19"/>
  <c r="O186" i="19"/>
  <c r="O188" i="19"/>
  <c r="O190" i="19"/>
  <c r="O194" i="19"/>
  <c r="O196" i="19"/>
  <c r="O198" i="19"/>
  <c r="O202" i="19"/>
  <c r="O204" i="19"/>
  <c r="O206" i="19"/>
  <c r="O210" i="19"/>
  <c r="O212" i="19"/>
  <c r="O214" i="19"/>
  <c r="O218" i="19"/>
  <c r="O220" i="19"/>
  <c r="O222" i="19"/>
  <c r="O226" i="19"/>
  <c r="O228" i="19"/>
  <c r="O230" i="19"/>
  <c r="O234" i="19"/>
  <c r="O236" i="19"/>
  <c r="O238" i="19"/>
  <c r="O242" i="19"/>
  <c r="O244" i="19"/>
  <c r="O246" i="19"/>
  <c r="O250" i="19"/>
  <c r="O252" i="19"/>
  <c r="O254" i="19"/>
  <c r="O258" i="19"/>
  <c r="O260" i="19"/>
  <c r="O262" i="19"/>
  <c r="O266" i="19"/>
  <c r="O268" i="19"/>
  <c r="O270" i="19"/>
  <c r="O274" i="19"/>
  <c r="O276" i="19"/>
  <c r="O278" i="19"/>
  <c r="O282" i="19"/>
  <c r="O284" i="19"/>
  <c r="O286" i="19"/>
  <c r="O290" i="19"/>
  <c r="O292" i="19"/>
  <c r="O294" i="19"/>
  <c r="O298" i="19"/>
  <c r="O300" i="19"/>
  <c r="O302" i="19"/>
  <c r="O306" i="19"/>
  <c r="O308" i="19"/>
  <c r="O310" i="19"/>
  <c r="O314" i="19"/>
  <c r="O316" i="19"/>
  <c r="O318" i="19"/>
  <c r="O322" i="19"/>
  <c r="O324" i="19"/>
  <c r="O326" i="19"/>
  <c r="O330" i="19"/>
  <c r="O332" i="19"/>
  <c r="O334" i="19"/>
  <c r="O338" i="19"/>
  <c r="O340" i="19"/>
  <c r="O342" i="19"/>
  <c r="O346" i="19"/>
  <c r="O348" i="19"/>
  <c r="O350" i="19"/>
  <c r="O354" i="19"/>
  <c r="O356" i="19"/>
  <c r="O358" i="19"/>
  <c r="O362" i="19"/>
  <c r="O366" i="19"/>
  <c r="O370" i="19"/>
  <c r="O372" i="19"/>
  <c r="O374" i="19"/>
  <c r="O378" i="19"/>
  <c r="O380" i="19"/>
  <c r="O382" i="19"/>
  <c r="O386" i="19"/>
  <c r="O388" i="19"/>
  <c r="O390" i="19"/>
  <c r="O394" i="19"/>
  <c r="O398" i="19"/>
  <c r="O402" i="19"/>
  <c r="O404" i="19"/>
  <c r="O406" i="19"/>
  <c r="O410" i="19"/>
  <c r="O412" i="19"/>
  <c r="O414" i="19"/>
  <c r="O418" i="19"/>
  <c r="O420" i="19"/>
  <c r="O422" i="19"/>
  <c r="O426" i="19"/>
  <c r="O430" i="19"/>
  <c r="O577" i="19"/>
  <c r="O579" i="19"/>
  <c r="O585" i="19"/>
  <c r="O587" i="19"/>
  <c r="O593" i="19"/>
  <c r="O595" i="19"/>
  <c r="O601" i="19"/>
  <c r="O603" i="19"/>
  <c r="O605" i="19"/>
  <c r="O607" i="19"/>
  <c r="O609" i="19"/>
  <c r="O611" i="19"/>
  <c r="O613" i="19"/>
  <c r="O615" i="19"/>
  <c r="O617" i="19"/>
  <c r="O619" i="19"/>
  <c r="O621" i="19"/>
  <c r="O623" i="19"/>
  <c r="O625" i="19"/>
  <c r="O627" i="19"/>
  <c r="O629" i="19"/>
  <c r="O631" i="19"/>
  <c r="O633" i="19"/>
  <c r="O635" i="19"/>
  <c r="O637" i="19"/>
  <c r="O639" i="19"/>
  <c r="O641" i="19"/>
  <c r="O693" i="19"/>
  <c r="O695" i="19"/>
  <c r="O697" i="19"/>
  <c r="O642" i="19"/>
  <c r="O644" i="19"/>
  <c r="O646" i="19"/>
  <c r="O648" i="19"/>
  <c r="O650" i="19"/>
  <c r="O652" i="19"/>
  <c r="O654" i="19"/>
  <c r="O656" i="19"/>
  <c r="O658" i="19"/>
  <c r="O660" i="19"/>
  <c r="O662" i="19"/>
  <c r="O664" i="19"/>
  <c r="O666" i="19"/>
  <c r="O668" i="19"/>
  <c r="O670" i="19"/>
  <c r="O672" i="19"/>
  <c r="O675" i="19"/>
  <c r="O677" i="19"/>
  <c r="O679" i="19"/>
  <c r="O681" i="19"/>
  <c r="O683" i="19"/>
  <c r="O687" i="19"/>
  <c r="O692" i="19"/>
  <c r="O676" i="19"/>
  <c r="O678" i="19"/>
  <c r="O680" i="19"/>
  <c r="O682" i="19"/>
  <c r="O684" i="19"/>
  <c r="O686" i="19"/>
  <c r="O688" i="19"/>
  <c r="O690" i="19"/>
  <c r="O383" i="19"/>
  <c r="O391" i="19"/>
  <c r="O397" i="19"/>
  <c r="O399" i="19"/>
  <c r="O405" i="19"/>
  <c r="O407" i="19"/>
  <c r="O413" i="19"/>
  <c r="O415" i="19"/>
  <c r="O423" i="19"/>
  <c r="O429" i="19"/>
  <c r="O431" i="19"/>
  <c r="O436" i="19"/>
  <c r="O437" i="19"/>
  <c r="O440" i="19"/>
  <c r="O441" i="19"/>
  <c r="O442" i="19"/>
  <c r="O445" i="19"/>
  <c r="O446" i="19"/>
  <c r="O449" i="19"/>
  <c r="O452" i="19"/>
  <c r="O453" i="19"/>
  <c r="O456" i="19"/>
  <c r="O457" i="19"/>
  <c r="O458" i="19"/>
  <c r="O461" i="19"/>
  <c r="O462" i="19"/>
  <c r="O465" i="19"/>
  <c r="O468" i="19"/>
  <c r="O469" i="19"/>
  <c r="O472" i="19"/>
  <c r="O473" i="19"/>
  <c r="O474" i="19"/>
  <c r="O477" i="19"/>
  <c r="O478" i="19"/>
  <c r="O481" i="19"/>
  <c r="O484" i="19"/>
  <c r="O485" i="19"/>
  <c r="O488" i="19"/>
  <c r="O489" i="19"/>
  <c r="O490" i="19"/>
  <c r="O493" i="19"/>
  <c r="O494" i="19"/>
  <c r="O497" i="19"/>
  <c r="O500" i="19"/>
  <c r="O501" i="19"/>
  <c r="O504" i="19"/>
  <c r="O505" i="19"/>
  <c r="O506" i="19"/>
  <c r="O509" i="19"/>
  <c r="O510" i="19"/>
  <c r="O513" i="19"/>
  <c r="O516" i="19"/>
  <c r="O517" i="19"/>
  <c r="O520" i="19"/>
  <c r="O521" i="19"/>
  <c r="O522" i="19"/>
  <c r="O525" i="19"/>
  <c r="O526" i="19"/>
  <c r="O529" i="19"/>
  <c r="O530" i="19"/>
  <c r="O533" i="19"/>
  <c r="O534" i="19"/>
  <c r="O537" i="19"/>
  <c r="O538" i="19"/>
  <c r="O541" i="19"/>
  <c r="O542" i="19"/>
  <c r="O545" i="19"/>
  <c r="O546" i="19"/>
  <c r="O549" i="19"/>
  <c r="O550" i="19"/>
  <c r="O553" i="19"/>
  <c r="O554" i="19"/>
  <c r="O557" i="19"/>
  <c r="O558" i="19"/>
  <c r="O561" i="19"/>
  <c r="O562" i="19"/>
  <c r="O565" i="19"/>
  <c r="O566" i="19"/>
  <c r="O569" i="19"/>
  <c r="O570" i="19"/>
  <c r="O649" i="19"/>
  <c r="O659" i="19"/>
  <c r="O694" i="19"/>
  <c r="O696" i="19"/>
  <c r="O11" i="19"/>
  <c r="O19" i="19"/>
  <c r="O17" i="19"/>
  <c r="O36" i="19"/>
  <c r="O52" i="19"/>
  <c r="O84" i="19"/>
  <c r="O92" i="19"/>
  <c r="O100" i="19"/>
  <c r="O108" i="19"/>
  <c r="O116" i="19"/>
  <c r="O26" i="19"/>
  <c r="O34" i="19"/>
  <c r="O42" i="19"/>
  <c r="O50" i="19"/>
  <c r="O58" i="19"/>
  <c r="O66" i="19"/>
  <c r="O74" i="19"/>
  <c r="O82" i="19"/>
  <c r="O90" i="19"/>
  <c r="O98" i="19"/>
  <c r="O106" i="19"/>
  <c r="O114" i="19"/>
  <c r="O120" i="19"/>
  <c r="O124" i="19"/>
  <c r="O128" i="19"/>
  <c r="O132" i="19"/>
  <c r="O136" i="19"/>
  <c r="O140" i="19"/>
  <c r="O144" i="19"/>
  <c r="O148" i="19"/>
  <c r="O152" i="19"/>
  <c r="O156" i="19"/>
  <c r="O160" i="19"/>
  <c r="O164" i="19"/>
  <c r="O168" i="19"/>
  <c r="O174" i="19"/>
  <c r="O28" i="19"/>
  <c r="O44" i="19"/>
  <c r="O60" i="19"/>
  <c r="O68" i="19"/>
  <c r="O76" i="19"/>
  <c r="O24" i="19"/>
  <c r="O32" i="19"/>
  <c r="O40" i="19"/>
  <c r="O48" i="19"/>
  <c r="O56" i="19"/>
  <c r="O64" i="19"/>
  <c r="O72" i="19"/>
  <c r="O80" i="19"/>
  <c r="O88" i="19"/>
  <c r="O96" i="19"/>
  <c r="O104" i="19"/>
  <c r="O112" i="19"/>
  <c r="O184" i="19"/>
  <c r="O192" i="19"/>
  <c r="O200" i="19"/>
  <c r="O208" i="19"/>
  <c r="O216" i="19"/>
  <c r="O224" i="19"/>
  <c r="O232" i="19"/>
  <c r="O240" i="19"/>
  <c r="O248" i="19"/>
  <c r="O256" i="19"/>
  <c r="O264" i="19"/>
  <c r="O272" i="19"/>
  <c r="O280" i="19"/>
  <c r="O288" i="19"/>
  <c r="O296" i="19"/>
  <c r="O304" i="19"/>
  <c r="O312" i="19"/>
  <c r="O320" i="19"/>
  <c r="O328" i="19"/>
  <c r="O336" i="19"/>
  <c r="O344" i="19"/>
  <c r="O357" i="19"/>
  <c r="O364" i="19"/>
  <c r="O389" i="19"/>
  <c r="O396" i="19"/>
  <c r="O421" i="19"/>
  <c r="O428" i="19"/>
  <c r="O573" i="19"/>
  <c r="O589" i="19"/>
  <c r="O433" i="19"/>
  <c r="O581" i="19"/>
  <c r="O597" i="19"/>
  <c r="O575" i="19"/>
  <c r="O583" i="19"/>
  <c r="O591" i="19"/>
  <c r="O599" i="19"/>
  <c r="P694" i="19" l="1"/>
  <c r="F697" i="23" s="1"/>
  <c r="P615" i="19"/>
  <c r="F618" i="23" s="1"/>
  <c r="P629" i="19"/>
  <c r="F632" i="23" s="1"/>
  <c r="P641" i="19"/>
  <c r="F644" i="23" s="1"/>
  <c r="P651" i="19"/>
  <c r="F654" i="23" s="1"/>
  <c r="P661" i="19"/>
  <c r="F663" i="23" s="1"/>
  <c r="P671" i="19"/>
  <c r="F674" i="23" s="1"/>
  <c r="P691" i="19"/>
  <c r="F694" i="23" s="1"/>
  <c r="P608" i="19"/>
  <c r="F611" i="23" s="1"/>
  <c r="P616" i="19"/>
  <c r="F619" i="23" s="1"/>
  <c r="P624" i="19"/>
  <c r="F627" i="23" s="1"/>
  <c r="P632" i="19"/>
  <c r="F635" i="23" s="1"/>
  <c r="P640" i="19"/>
  <c r="F643" i="23" s="1"/>
  <c r="P648" i="19"/>
  <c r="F651" i="23" s="1"/>
  <c r="P656" i="19"/>
  <c r="F659" i="23" s="1"/>
  <c r="P664" i="19"/>
  <c r="F667" i="23" s="1"/>
  <c r="P672" i="19"/>
  <c r="F675" i="23" s="1"/>
  <c r="P679" i="19"/>
  <c r="F682" i="23" s="1"/>
  <c r="P693" i="19"/>
  <c r="F696" i="23" s="1"/>
  <c r="P696" i="19"/>
  <c r="F699" i="23" s="1"/>
  <c r="P619" i="19"/>
  <c r="F623" i="23" s="1"/>
  <c r="P639" i="19"/>
  <c r="F642" i="23" s="1"/>
  <c r="P680" i="19"/>
  <c r="F683" i="23" s="1"/>
  <c r="P688" i="19"/>
  <c r="F691" i="23" s="1"/>
  <c r="P605" i="19"/>
  <c r="F608" i="23" s="1"/>
  <c r="P617" i="19"/>
  <c r="F620" i="23" s="1"/>
  <c r="P631" i="19"/>
  <c r="F634" i="23" s="1"/>
  <c r="P643" i="19"/>
  <c r="F646" i="23" s="1"/>
  <c r="P653" i="19"/>
  <c r="F656" i="23" s="1"/>
  <c r="P665" i="19"/>
  <c r="F668" i="23" s="1"/>
  <c r="P673" i="19"/>
  <c r="F676" i="23" s="1"/>
  <c r="P602" i="19"/>
  <c r="F605" i="23" s="1"/>
  <c r="P610" i="19"/>
  <c r="F613" i="23" s="1"/>
  <c r="P618" i="19"/>
  <c r="F621" i="23" s="1"/>
  <c r="P626" i="19"/>
  <c r="F629" i="23" s="1"/>
  <c r="P634" i="19"/>
  <c r="F637" i="23" s="1"/>
  <c r="P642" i="19"/>
  <c r="F645" i="23" s="1"/>
  <c r="P650" i="19"/>
  <c r="F653" i="23" s="1"/>
  <c r="P658" i="19"/>
  <c r="F661" i="23" s="1"/>
  <c r="P666" i="19"/>
  <c r="F669" i="23" s="1"/>
  <c r="P674" i="19"/>
  <c r="F677" i="23" s="1"/>
  <c r="P681" i="19"/>
  <c r="F684" i="23" s="1"/>
  <c r="P695" i="19"/>
  <c r="F698" i="23" s="1"/>
  <c r="P603" i="19"/>
  <c r="F606" i="23" s="1"/>
  <c r="P623" i="19"/>
  <c r="F626" i="23" s="1"/>
  <c r="P663" i="19"/>
  <c r="F666" i="23" s="1"/>
  <c r="P682" i="19"/>
  <c r="F685" i="23" s="1"/>
  <c r="P690" i="19"/>
  <c r="F693" i="23" s="1"/>
  <c r="P607" i="19"/>
  <c r="F610" i="23" s="1"/>
  <c r="P621" i="19"/>
  <c r="F624" i="23" s="1"/>
  <c r="P635" i="19"/>
  <c r="F638" i="23" s="1"/>
  <c r="P645" i="19"/>
  <c r="F648" i="23" s="1"/>
  <c r="P655" i="19"/>
  <c r="F658" i="23" s="1"/>
  <c r="P667" i="19"/>
  <c r="F670" i="23" s="1"/>
  <c r="P685" i="19"/>
  <c r="F688" i="23" s="1"/>
  <c r="P604" i="19"/>
  <c r="F607" i="23" s="1"/>
  <c r="P612" i="19"/>
  <c r="F615" i="23" s="1"/>
  <c r="P620" i="19"/>
  <c r="F622" i="23" s="1"/>
  <c r="P628" i="19"/>
  <c r="F631" i="23" s="1"/>
  <c r="P636" i="19"/>
  <c r="F639" i="23" s="1"/>
  <c r="P644" i="19"/>
  <c r="F647" i="23" s="1"/>
  <c r="P652" i="19"/>
  <c r="F655" i="23" s="1"/>
  <c r="P660" i="19"/>
  <c r="F662" i="23" s="1"/>
  <c r="P668" i="19"/>
  <c r="F671" i="23" s="1"/>
  <c r="P675" i="19"/>
  <c r="F678" i="23" s="1"/>
  <c r="P683" i="19"/>
  <c r="F686" i="23" s="1"/>
  <c r="P697" i="19"/>
  <c r="F700" i="23" s="1"/>
  <c r="P609" i="19"/>
  <c r="F612" i="23" s="1"/>
  <c r="P627" i="19"/>
  <c r="F630" i="23" s="1"/>
  <c r="P676" i="19"/>
  <c r="F679" i="23" s="1"/>
  <c r="P684" i="19"/>
  <c r="F687" i="23" s="1"/>
  <c r="P692" i="19"/>
  <c r="F695" i="23" s="1"/>
  <c r="P659" i="19"/>
  <c r="F664" i="23" s="1"/>
  <c r="P611" i="19"/>
  <c r="F614" i="23" s="1"/>
  <c r="P625" i="19"/>
  <c r="F628" i="23" s="1"/>
  <c r="P637" i="19"/>
  <c r="F640" i="23" s="1"/>
  <c r="P647" i="19"/>
  <c r="F650" i="23" s="1"/>
  <c r="P657" i="19"/>
  <c r="F660" i="23" s="1"/>
  <c r="P669" i="19"/>
  <c r="F672" i="23" s="1"/>
  <c r="P689" i="19"/>
  <c r="F692" i="23" s="1"/>
  <c r="P606" i="19"/>
  <c r="F609" i="23" s="1"/>
  <c r="P614" i="19"/>
  <c r="F617" i="23" s="1"/>
  <c r="P622" i="19"/>
  <c r="F625" i="23" s="1"/>
  <c r="P630" i="19"/>
  <c r="F633" i="23" s="1"/>
  <c r="P638" i="19"/>
  <c r="F641" i="23" s="1"/>
  <c r="P646" i="19"/>
  <c r="F649" i="23" s="1"/>
  <c r="P677" i="19"/>
  <c r="F680" i="23" s="1"/>
  <c r="P633" i="19"/>
  <c r="F636" i="23" s="1"/>
  <c r="P654" i="19"/>
  <c r="F657" i="23" s="1"/>
  <c r="P687" i="19"/>
  <c r="F690" i="23" s="1"/>
  <c r="P678" i="19"/>
  <c r="F681" i="23" s="1"/>
  <c r="P662" i="19"/>
  <c r="F665" i="23" s="1"/>
  <c r="P649" i="19"/>
  <c r="F652" i="23" s="1"/>
  <c r="P686" i="19"/>
  <c r="F689" i="23" s="1"/>
  <c r="P670" i="19"/>
  <c r="F673" i="23" s="1"/>
  <c r="P613" i="19"/>
  <c r="F616" i="23" s="1"/>
  <c r="P381" i="19"/>
  <c r="F384" i="23" s="1"/>
  <c r="P181" i="19"/>
  <c r="F183" i="23" s="1"/>
  <c r="P349" i="19"/>
  <c r="F352" i="23" s="1"/>
  <c r="P165" i="19"/>
  <c r="F167" i="23" s="1"/>
  <c r="P149" i="19"/>
  <c r="F151" i="23" s="1"/>
  <c r="P133" i="19"/>
  <c r="F135" i="23" s="1"/>
  <c r="P117" i="19"/>
  <c r="F119" i="23" s="1"/>
  <c r="P53" i="19"/>
  <c r="F55" i="23" s="1"/>
  <c r="P13" i="19"/>
  <c r="F15" i="23" s="1"/>
  <c r="P145" i="19"/>
  <c r="F147" i="23" s="1"/>
  <c r="P93" i="19"/>
  <c r="F95" i="23" s="1"/>
  <c r="P29" i="19"/>
  <c r="F31" i="23" s="1"/>
  <c r="P413" i="19"/>
  <c r="F416" i="23" s="1"/>
  <c r="P85" i="19"/>
  <c r="F87" i="23" s="1"/>
  <c r="P21" i="19"/>
  <c r="F23" i="23" s="1"/>
  <c r="P161" i="19"/>
  <c r="F163" i="23" s="1"/>
  <c r="P129" i="19"/>
  <c r="F131" i="23" s="1"/>
  <c r="P61" i="19"/>
  <c r="F63" i="23" s="1"/>
  <c r="P35" i="19"/>
  <c r="F37" i="23" s="1"/>
  <c r="P99" i="19"/>
  <c r="F101" i="23" s="1"/>
  <c r="P269" i="19"/>
  <c r="F272" i="23" s="1"/>
  <c r="P37" i="19"/>
  <c r="F39" i="23" s="1"/>
  <c r="P101" i="19"/>
  <c r="F103" i="23" s="1"/>
  <c r="P137" i="19"/>
  <c r="F139" i="23" s="1"/>
  <c r="P169" i="19"/>
  <c r="F171" i="23" s="1"/>
  <c r="P43" i="19"/>
  <c r="F45" i="23" s="1"/>
  <c r="P115" i="19"/>
  <c r="F117" i="23" s="1"/>
  <c r="P30" i="19"/>
  <c r="F32" i="23" s="1"/>
  <c r="P105" i="19"/>
  <c r="F107" i="23" s="1"/>
  <c r="P189" i="19"/>
  <c r="F191" i="23" s="1"/>
  <c r="P317" i="19"/>
  <c r="F320" i="23" s="1"/>
  <c r="P502" i="19"/>
  <c r="F505" i="23" s="1"/>
  <c r="P33" i="19"/>
  <c r="F35" i="23" s="1"/>
  <c r="P131" i="19"/>
  <c r="F133" i="23" s="1"/>
  <c r="P163" i="19"/>
  <c r="F165" i="23" s="1"/>
  <c r="P229" i="19"/>
  <c r="F231" i="23" s="1"/>
  <c r="P238" i="19"/>
  <c r="F240" i="23" s="1"/>
  <c r="P368" i="19"/>
  <c r="F371" i="23" s="1"/>
  <c r="P46" i="19"/>
  <c r="F48" i="23" s="1"/>
  <c r="P79" i="19"/>
  <c r="F81" i="23" s="1"/>
  <c r="P119" i="19"/>
  <c r="F121" i="23" s="1"/>
  <c r="P151" i="19"/>
  <c r="F153" i="23" s="1"/>
  <c r="P245" i="19"/>
  <c r="F247" i="23" s="1"/>
  <c r="P265" i="19"/>
  <c r="F268" i="23" s="1"/>
  <c r="P403" i="19"/>
  <c r="F406" i="23" s="1"/>
  <c r="P31" i="19"/>
  <c r="F33" i="23" s="1"/>
  <c r="P127" i="19"/>
  <c r="F129" i="23" s="1"/>
  <c r="P197" i="19"/>
  <c r="F199" i="23" s="1"/>
  <c r="P329" i="19"/>
  <c r="F332" i="23" s="1"/>
  <c r="P22" i="19"/>
  <c r="F24" i="23" s="1"/>
  <c r="P97" i="19"/>
  <c r="F99" i="23" s="1"/>
  <c r="P39" i="19"/>
  <c r="F41" i="23" s="1"/>
  <c r="P81" i="19"/>
  <c r="F83" i="23" s="1"/>
  <c r="P123" i="19"/>
  <c r="F125" i="23" s="1"/>
  <c r="P155" i="19"/>
  <c r="F157" i="23" s="1"/>
  <c r="P277" i="19"/>
  <c r="F280" i="23" s="1"/>
  <c r="P297" i="19"/>
  <c r="F300" i="23" s="1"/>
  <c r="P438" i="19"/>
  <c r="F441" i="23" s="1"/>
  <c r="P475" i="19"/>
  <c r="F478" i="23" s="1"/>
  <c r="P571" i="19"/>
  <c r="F574" i="23" s="1"/>
  <c r="P598" i="19"/>
  <c r="F601" i="23" s="1"/>
  <c r="P214" i="19"/>
  <c r="F216" i="23" s="1"/>
  <c r="P303" i="19"/>
  <c r="F306" i="23" s="1"/>
  <c r="P335" i="19"/>
  <c r="F338" i="23" s="1"/>
  <c r="P376" i="19"/>
  <c r="F379" i="23" s="1"/>
  <c r="P416" i="19"/>
  <c r="F419" i="23" s="1"/>
  <c r="P446" i="19"/>
  <c r="F449" i="23" s="1"/>
  <c r="P498" i="19"/>
  <c r="F501" i="23" s="1"/>
  <c r="P185" i="19"/>
  <c r="F187" i="23" s="1"/>
  <c r="P217" i="19"/>
  <c r="F219" i="23" s="1"/>
  <c r="P249" i="19"/>
  <c r="F251" i="23" s="1"/>
  <c r="P281" i="19"/>
  <c r="F284" i="23" s="1"/>
  <c r="P313" i="19"/>
  <c r="F316" i="23" s="1"/>
  <c r="P345" i="19"/>
  <c r="F348" i="23" s="1"/>
  <c r="P384" i="19"/>
  <c r="F387" i="23" s="1"/>
  <c r="P407" i="19"/>
  <c r="F410" i="23" s="1"/>
  <c r="P435" i="19"/>
  <c r="F438" i="23" s="1"/>
  <c r="P518" i="19"/>
  <c r="F521" i="23" s="1"/>
  <c r="P510" i="19"/>
  <c r="F513" i="23" s="1"/>
  <c r="P209" i="19"/>
  <c r="F211" i="23" s="1"/>
  <c r="P273" i="19"/>
  <c r="F276" i="23" s="1"/>
  <c r="P193" i="19"/>
  <c r="F195" i="23" s="1"/>
  <c r="P225" i="19"/>
  <c r="F227" i="23" s="1"/>
  <c r="P257" i="19"/>
  <c r="F260" i="23" s="1"/>
  <c r="P289" i="19"/>
  <c r="F292" i="23" s="1"/>
  <c r="P321" i="19"/>
  <c r="F324" i="23" s="1"/>
  <c r="P355" i="19"/>
  <c r="F358" i="23" s="1"/>
  <c r="P395" i="19"/>
  <c r="F398" i="23" s="1"/>
  <c r="P443" i="19"/>
  <c r="F446" i="23" s="1"/>
  <c r="P488" i="19"/>
  <c r="F491" i="23" s="1"/>
  <c r="P547" i="19"/>
  <c r="F550" i="23" s="1"/>
  <c r="P406" i="19"/>
  <c r="F409" i="23" s="1"/>
  <c r="P460" i="19"/>
  <c r="F463" i="23" s="1"/>
  <c r="P482" i="19"/>
  <c r="F485" i="23" s="1"/>
  <c r="P503" i="19"/>
  <c r="F506" i="23" s="1"/>
  <c r="P528" i="19"/>
  <c r="F531" i="23" s="1"/>
  <c r="P559" i="19"/>
  <c r="F562" i="23" s="1"/>
  <c r="P180" i="19"/>
  <c r="F182" i="23" s="1"/>
  <c r="P210" i="19"/>
  <c r="F212" i="23" s="1"/>
  <c r="P242" i="19"/>
  <c r="F244" i="23" s="1"/>
  <c r="P274" i="19"/>
  <c r="F277" i="23" s="1"/>
  <c r="P306" i="19"/>
  <c r="F309" i="23" s="1"/>
  <c r="P338" i="19"/>
  <c r="F341" i="23" s="1"/>
  <c r="P359" i="19"/>
  <c r="F362" i="23" s="1"/>
  <c r="P388" i="19"/>
  <c r="F391" i="23" s="1"/>
  <c r="P417" i="19"/>
  <c r="F420" i="23" s="1"/>
  <c r="P436" i="19"/>
  <c r="F439" i="23" s="1"/>
  <c r="P458" i="19"/>
  <c r="F461" i="23" s="1"/>
  <c r="P478" i="19"/>
  <c r="F481" i="23" s="1"/>
  <c r="P511" i="19"/>
  <c r="F514" i="23" s="1"/>
  <c r="P535" i="19"/>
  <c r="F538" i="23" s="1"/>
  <c r="P564" i="19"/>
  <c r="F567" i="23" s="1"/>
  <c r="P196" i="19"/>
  <c r="F198" i="23" s="1"/>
  <c r="P228" i="19"/>
  <c r="F230" i="23" s="1"/>
  <c r="P260" i="19"/>
  <c r="F263" i="23" s="1"/>
  <c r="P292" i="19"/>
  <c r="F295" i="23" s="1"/>
  <c r="P324" i="19"/>
  <c r="F327" i="23" s="1"/>
  <c r="P351" i="19"/>
  <c r="F354" i="23" s="1"/>
  <c r="P380" i="19"/>
  <c r="F383" i="23" s="1"/>
  <c r="P409" i="19"/>
  <c r="F412" i="23" s="1"/>
  <c r="P440" i="19"/>
  <c r="F443" i="23" s="1"/>
  <c r="P461" i="19"/>
  <c r="F464" i="23" s="1"/>
  <c r="P492" i="19"/>
  <c r="F495" i="23" s="1"/>
  <c r="P514" i="19"/>
  <c r="F517" i="23" s="1"/>
  <c r="P540" i="19"/>
  <c r="F543" i="23" s="1"/>
  <c r="P558" i="19"/>
  <c r="F561" i="23" s="1"/>
  <c r="P582" i="19"/>
  <c r="F585" i="23" s="1"/>
  <c r="P457" i="19"/>
  <c r="F460" i="23" s="1"/>
  <c r="P521" i="19"/>
  <c r="F524" i="23" s="1"/>
  <c r="P453" i="19"/>
  <c r="F456" i="23" s="1"/>
  <c r="P517" i="19"/>
  <c r="F520" i="23" s="1"/>
  <c r="P538" i="19"/>
  <c r="F541" i="23" s="1"/>
  <c r="P554" i="19"/>
  <c r="F557" i="23" s="1"/>
  <c r="P570" i="19"/>
  <c r="F573" i="23" s="1"/>
  <c r="P590" i="19"/>
  <c r="F593" i="23" s="1"/>
  <c r="P449" i="19"/>
  <c r="F452" i="23" s="1"/>
  <c r="P513" i="19"/>
  <c r="F516" i="23" s="1"/>
  <c r="P585" i="19"/>
  <c r="F588" i="23" s="1"/>
  <c r="P205" i="19"/>
  <c r="F207" i="23" s="1"/>
  <c r="P153" i="19"/>
  <c r="F155" i="23" s="1"/>
  <c r="P12" i="19"/>
  <c r="F14" i="23" s="1"/>
  <c r="P159" i="19"/>
  <c r="F161" i="23" s="1"/>
  <c r="P331" i="19"/>
  <c r="F334" i="23" s="1"/>
  <c r="P87" i="19"/>
  <c r="F89" i="23" s="1"/>
  <c r="P213" i="19"/>
  <c r="F215" i="23" s="1"/>
  <c r="P360" i="19"/>
  <c r="F363" i="23" s="1"/>
  <c r="P135" i="19"/>
  <c r="F137" i="23" s="1"/>
  <c r="P261" i="19"/>
  <c r="F264" i="23" s="1"/>
  <c r="P411" i="19"/>
  <c r="F414" i="23" s="1"/>
  <c r="P143" i="19"/>
  <c r="F145" i="23" s="1"/>
  <c r="P103" i="19"/>
  <c r="F105" i="23" s="1"/>
  <c r="P293" i="19"/>
  <c r="F296" i="23" s="1"/>
  <c r="P464" i="19"/>
  <c r="F467" i="23" s="1"/>
  <c r="P594" i="19"/>
  <c r="F597" i="23" s="1"/>
  <c r="P207" i="19"/>
  <c r="F209" i="23" s="1"/>
  <c r="P307" i="19"/>
  <c r="F310" i="23" s="1"/>
  <c r="P382" i="19"/>
  <c r="F385" i="23" s="1"/>
  <c r="P491" i="19"/>
  <c r="F494" i="23" s="1"/>
  <c r="P222" i="19"/>
  <c r="F224" i="23" s="1"/>
  <c r="P318" i="19"/>
  <c r="F321" i="23" s="1"/>
  <c r="P394" i="19"/>
  <c r="F397" i="23" s="1"/>
  <c r="P507" i="19"/>
  <c r="F510" i="23" s="1"/>
  <c r="P586" i="19"/>
  <c r="F589" i="23" s="1"/>
  <c r="P241" i="19"/>
  <c r="F243" i="23" s="1"/>
  <c r="P198" i="19"/>
  <c r="F200" i="23" s="1"/>
  <c r="P262" i="19"/>
  <c r="F265" i="23" s="1"/>
  <c r="P326" i="19"/>
  <c r="F329" i="23" s="1"/>
  <c r="P401" i="19"/>
  <c r="F404" i="23" s="1"/>
  <c r="P531" i="19"/>
  <c r="F534" i="23" s="1"/>
  <c r="P374" i="19"/>
  <c r="F377" i="23" s="1"/>
  <c r="P439" i="19"/>
  <c r="F442" i="23" s="1"/>
  <c r="P493" i="19"/>
  <c r="F496" i="23" s="1"/>
  <c r="P542" i="19"/>
  <c r="F545" i="23" s="1"/>
  <c r="P194" i="19"/>
  <c r="F196" i="23" s="1"/>
  <c r="P258" i="19"/>
  <c r="F261" i="23" s="1"/>
  <c r="P322" i="19"/>
  <c r="F325" i="23" s="1"/>
  <c r="P353" i="19"/>
  <c r="F356" i="23" s="1"/>
  <c r="P398" i="19"/>
  <c r="F401" i="23" s="1"/>
  <c r="P447" i="19"/>
  <c r="F450" i="23" s="1"/>
  <c r="P500" i="19"/>
  <c r="F503" i="23" s="1"/>
  <c r="P549" i="19"/>
  <c r="F552" i="23" s="1"/>
  <c r="P212" i="19"/>
  <c r="F214" i="23" s="1"/>
  <c r="P276" i="19"/>
  <c r="F279" i="23" s="1"/>
  <c r="P340" i="19"/>
  <c r="F343" i="23" s="1"/>
  <c r="P390" i="19"/>
  <c r="F393" i="23" s="1"/>
  <c r="P450" i="19"/>
  <c r="F453" i="23" s="1"/>
  <c r="P504" i="19"/>
  <c r="F507" i="23" s="1"/>
  <c r="P544" i="19"/>
  <c r="F547" i="23" s="1"/>
  <c r="P587" i="19"/>
  <c r="F590" i="23" s="1"/>
  <c r="P546" i="19"/>
  <c r="F549" i="23" s="1"/>
  <c r="P576" i="19"/>
  <c r="F579" i="23" s="1"/>
  <c r="P601" i="19"/>
  <c r="F604" i="23" s="1"/>
  <c r="P83" i="19"/>
  <c r="F85" i="23" s="1"/>
  <c r="P480" i="19"/>
  <c r="F483" i="23" s="1"/>
  <c r="P125" i="19"/>
  <c r="F127" i="23" s="1"/>
  <c r="P27" i="19"/>
  <c r="F29" i="23" s="1"/>
  <c r="P20" i="19"/>
  <c r="F22" i="23" s="1"/>
  <c r="P175" i="19"/>
  <c r="F177" i="23" s="1"/>
  <c r="P334" i="19"/>
  <c r="F337" i="23" s="1"/>
  <c r="P118" i="19"/>
  <c r="F120" i="23" s="1"/>
  <c r="P221" i="19"/>
  <c r="F223" i="23" s="1"/>
  <c r="P363" i="19"/>
  <c r="F366" i="23" s="1"/>
  <c r="P25" i="19"/>
  <c r="F27" i="23" s="1"/>
  <c r="P111" i="19"/>
  <c r="F113" i="23" s="1"/>
  <c r="P170" i="19"/>
  <c r="F172" i="23" s="1"/>
  <c r="P392" i="19"/>
  <c r="F395" i="23" s="1"/>
  <c r="P94" i="19"/>
  <c r="F96" i="23" s="1"/>
  <c r="P325" i="19"/>
  <c r="F328" i="23" s="1"/>
  <c r="P86" i="19"/>
  <c r="F88" i="23" s="1"/>
  <c r="P38" i="19"/>
  <c r="F40" i="23" s="1"/>
  <c r="P71" i="19"/>
  <c r="F73" i="23" s="1"/>
  <c r="P142" i="19"/>
  <c r="F144" i="23" s="1"/>
  <c r="P178" i="19"/>
  <c r="F180" i="23" s="1"/>
  <c r="P424" i="19"/>
  <c r="F427" i="23" s="1"/>
  <c r="P509" i="19"/>
  <c r="F512" i="23" s="1"/>
  <c r="P211" i="19"/>
  <c r="F213" i="23" s="1"/>
  <c r="P310" i="19"/>
  <c r="F313" i="23" s="1"/>
  <c r="P397" i="19"/>
  <c r="F400" i="23" s="1"/>
  <c r="P496" i="19"/>
  <c r="F499" i="23" s="1"/>
  <c r="P179" i="19"/>
  <c r="F181" i="23" s="1"/>
  <c r="P215" i="19"/>
  <c r="F217" i="23" s="1"/>
  <c r="P247" i="19"/>
  <c r="F249" i="23" s="1"/>
  <c r="P311" i="19"/>
  <c r="F314" i="23" s="1"/>
  <c r="P365" i="19"/>
  <c r="F368" i="23" s="1"/>
  <c r="P434" i="19"/>
  <c r="F437" i="23" s="1"/>
  <c r="P566" i="19"/>
  <c r="F569" i="23" s="1"/>
  <c r="P255" i="19"/>
  <c r="F258" i="23" s="1"/>
  <c r="P319" i="19"/>
  <c r="F322" i="23" s="1"/>
  <c r="P375" i="19"/>
  <c r="F378" i="23" s="1"/>
  <c r="P455" i="19"/>
  <c r="F458" i="23" s="1"/>
  <c r="P552" i="19"/>
  <c r="F555" i="23" s="1"/>
  <c r="P399" i="19"/>
  <c r="F402" i="23" s="1"/>
  <c r="P452" i="19"/>
  <c r="F455" i="23" s="1"/>
  <c r="P494" i="19"/>
  <c r="F497" i="23" s="1"/>
  <c r="P556" i="19"/>
  <c r="F559" i="23" s="1"/>
  <c r="P202" i="19"/>
  <c r="F204" i="23" s="1"/>
  <c r="P266" i="19"/>
  <c r="F269" i="23" s="1"/>
  <c r="P330" i="19"/>
  <c r="F333" i="23" s="1"/>
  <c r="P385" i="19"/>
  <c r="F388" i="23" s="1"/>
  <c r="P430" i="19"/>
  <c r="F433" i="23" s="1"/>
  <c r="P477" i="19"/>
  <c r="F480" i="23" s="1"/>
  <c r="P532" i="19"/>
  <c r="F535" i="23" s="1"/>
  <c r="P188" i="19"/>
  <c r="F190" i="23" s="1"/>
  <c r="P252" i="19"/>
  <c r="F255" i="23" s="1"/>
  <c r="P316" i="19"/>
  <c r="F319" i="23" s="1"/>
  <c r="P377" i="19"/>
  <c r="F380" i="23" s="1"/>
  <c r="P422" i="19"/>
  <c r="F425" i="23" s="1"/>
  <c r="P484" i="19"/>
  <c r="F487" i="23" s="1"/>
  <c r="P526" i="19"/>
  <c r="F529" i="23" s="1"/>
  <c r="P580" i="19"/>
  <c r="F583" i="23" s="1"/>
  <c r="P505" i="19"/>
  <c r="F508" i="23" s="1"/>
  <c r="P537" i="19"/>
  <c r="F540" i="23" s="1"/>
  <c r="P569" i="19"/>
  <c r="F572" i="23" s="1"/>
  <c r="P577" i="19"/>
  <c r="F580" i="23" s="1"/>
  <c r="P51" i="19"/>
  <c r="F53" i="23" s="1"/>
  <c r="P107" i="19"/>
  <c r="F109" i="23" s="1"/>
  <c r="P301" i="19"/>
  <c r="F304" i="23" s="1"/>
  <c r="P45" i="19"/>
  <c r="F47" i="23" s="1"/>
  <c r="P109" i="19"/>
  <c r="F111" i="23" s="1"/>
  <c r="P141" i="19"/>
  <c r="F143" i="23" s="1"/>
  <c r="P177" i="19"/>
  <c r="F179" i="23" s="1"/>
  <c r="P59" i="19"/>
  <c r="F61" i="23" s="1"/>
  <c r="P333" i="19"/>
  <c r="F336" i="23" s="1"/>
  <c r="P41" i="19"/>
  <c r="F43" i="23" s="1"/>
  <c r="P146" i="19"/>
  <c r="F148" i="23" s="1"/>
  <c r="P199" i="19"/>
  <c r="F201" i="23" s="1"/>
  <c r="P327" i="19"/>
  <c r="F330" i="23" s="1"/>
  <c r="P555" i="19"/>
  <c r="F558" i="23" s="1"/>
  <c r="P54" i="19"/>
  <c r="F56" i="23" s="1"/>
  <c r="P134" i="19"/>
  <c r="F136" i="23" s="1"/>
  <c r="P166" i="19"/>
  <c r="F168" i="23" s="1"/>
  <c r="P231" i="19"/>
  <c r="F233" i="23" s="1"/>
  <c r="P341" i="19"/>
  <c r="F344" i="23" s="1"/>
  <c r="P369" i="19"/>
  <c r="F372" i="23" s="1"/>
  <c r="P16" i="19"/>
  <c r="F18" i="23" s="1"/>
  <c r="P47" i="19"/>
  <c r="F49" i="23" s="1"/>
  <c r="P89" i="19"/>
  <c r="F91" i="23" s="1"/>
  <c r="P122" i="19"/>
  <c r="F124" i="23" s="1"/>
  <c r="P154" i="19"/>
  <c r="F156" i="23" s="1"/>
  <c r="P253" i="19"/>
  <c r="F256" i="23" s="1"/>
  <c r="P267" i="19"/>
  <c r="F270" i="23" s="1"/>
  <c r="P408" i="19"/>
  <c r="F411" i="23" s="1"/>
  <c r="P62" i="19"/>
  <c r="F64" i="23" s="1"/>
  <c r="P130" i="19"/>
  <c r="F132" i="23" s="1"/>
  <c r="P201" i="19"/>
  <c r="F203" i="23" s="1"/>
  <c r="P523" i="19"/>
  <c r="F526" i="23" s="1"/>
  <c r="P55" i="19"/>
  <c r="F57" i="23" s="1"/>
  <c r="P10" i="19"/>
  <c r="F12" i="23" s="1"/>
  <c r="P49" i="19"/>
  <c r="F51" i="23" s="1"/>
  <c r="P102" i="19"/>
  <c r="F104" i="23" s="1"/>
  <c r="P126" i="19"/>
  <c r="F128" i="23" s="1"/>
  <c r="P158" i="19"/>
  <c r="F160" i="23" s="1"/>
  <c r="P285" i="19"/>
  <c r="F288" i="23" s="1"/>
  <c r="P299" i="19"/>
  <c r="F302" i="23" s="1"/>
  <c r="P459" i="19"/>
  <c r="F462" i="23" s="1"/>
  <c r="P476" i="19"/>
  <c r="F479" i="23" s="1"/>
  <c r="P588" i="19"/>
  <c r="F591" i="23" s="1"/>
  <c r="P600" i="19"/>
  <c r="F603" i="23" s="1"/>
  <c r="P182" i="19"/>
  <c r="F184" i="23" s="1"/>
  <c r="P243" i="19"/>
  <c r="F245" i="23" s="1"/>
  <c r="P305" i="19"/>
  <c r="F308" i="23" s="1"/>
  <c r="P337" i="19"/>
  <c r="F340" i="23" s="1"/>
  <c r="P379" i="19"/>
  <c r="F382" i="23" s="1"/>
  <c r="P419" i="19"/>
  <c r="F422" i="23" s="1"/>
  <c r="P486" i="19"/>
  <c r="F489" i="23" s="1"/>
  <c r="P499" i="19"/>
  <c r="F502" i="23" s="1"/>
  <c r="P171" i="19"/>
  <c r="F173" i="23" s="1"/>
  <c r="P187" i="19"/>
  <c r="F189" i="23" s="1"/>
  <c r="P219" i="19"/>
  <c r="F221" i="23" s="1"/>
  <c r="P251" i="19"/>
  <c r="F254" i="23" s="1"/>
  <c r="P283" i="19"/>
  <c r="F286" i="23" s="1"/>
  <c r="P315" i="19"/>
  <c r="F318" i="23" s="1"/>
  <c r="P347" i="19"/>
  <c r="F350" i="23" s="1"/>
  <c r="P387" i="19"/>
  <c r="F390" i="23" s="1"/>
  <c r="P427" i="19"/>
  <c r="F430" i="23" s="1"/>
  <c r="P468" i="19"/>
  <c r="F471" i="23" s="1"/>
  <c r="P519" i="19"/>
  <c r="F522" i="23" s="1"/>
  <c r="P563" i="19"/>
  <c r="F566" i="23" s="1"/>
  <c r="P239" i="19"/>
  <c r="F241" i="23" s="1"/>
  <c r="P278" i="19"/>
  <c r="F281" i="23" s="1"/>
  <c r="P195" i="19"/>
  <c r="F197" i="23" s="1"/>
  <c r="P227" i="19"/>
  <c r="F229" i="23" s="1"/>
  <c r="P259" i="19"/>
  <c r="F262" i="23" s="1"/>
  <c r="P291" i="19"/>
  <c r="F294" i="23" s="1"/>
  <c r="P323" i="19"/>
  <c r="F326" i="23" s="1"/>
  <c r="P362" i="19"/>
  <c r="F365" i="23" s="1"/>
  <c r="P400" i="19"/>
  <c r="F403" i="23" s="1"/>
  <c r="P448" i="19"/>
  <c r="F451" i="23" s="1"/>
  <c r="P490" i="19"/>
  <c r="F493" i="23" s="1"/>
  <c r="P548" i="19"/>
  <c r="F551" i="23" s="1"/>
  <c r="P354" i="19"/>
  <c r="F357" i="23" s="1"/>
  <c r="P367" i="19"/>
  <c r="F370" i="23" s="1"/>
  <c r="P393" i="19"/>
  <c r="F396" i="23" s="1"/>
  <c r="P418" i="19"/>
  <c r="F421" i="23" s="1"/>
  <c r="P431" i="19"/>
  <c r="F434" i="23" s="1"/>
  <c r="P463" i="19"/>
  <c r="F466" i="23" s="1"/>
  <c r="P483" i="19"/>
  <c r="F486" i="23" s="1"/>
  <c r="P516" i="19"/>
  <c r="F519" i="23" s="1"/>
  <c r="P541" i="19"/>
  <c r="F544" i="23" s="1"/>
  <c r="P560" i="19"/>
  <c r="F563" i="23" s="1"/>
  <c r="P186" i="19"/>
  <c r="F188" i="23" s="1"/>
  <c r="P218" i="19"/>
  <c r="F220" i="23" s="1"/>
  <c r="P250" i="19"/>
  <c r="F253" i="23" s="1"/>
  <c r="P282" i="19"/>
  <c r="F285" i="23" s="1"/>
  <c r="P314" i="19"/>
  <c r="F317" i="23" s="1"/>
  <c r="P346" i="19"/>
  <c r="F349" i="23" s="1"/>
  <c r="P366" i="19"/>
  <c r="F369" i="23" s="1"/>
  <c r="P391" i="19"/>
  <c r="F394" i="23" s="1"/>
  <c r="P420" i="19"/>
  <c r="F423" i="23" s="1"/>
  <c r="P444" i="19"/>
  <c r="F447" i="23" s="1"/>
  <c r="P466" i="19"/>
  <c r="F469" i="23" s="1"/>
  <c r="P487" i="19"/>
  <c r="F490" i="23" s="1"/>
  <c r="P520" i="19"/>
  <c r="F523" i="23" s="1"/>
  <c r="P536" i="19"/>
  <c r="F539" i="23" s="1"/>
  <c r="P567" i="19"/>
  <c r="F570" i="23" s="1"/>
  <c r="P204" i="19"/>
  <c r="F206" i="23" s="1"/>
  <c r="P236" i="19"/>
  <c r="F238" i="23" s="1"/>
  <c r="P268" i="19"/>
  <c r="F271" i="23" s="1"/>
  <c r="P300" i="19"/>
  <c r="F303" i="23" s="1"/>
  <c r="P332" i="19"/>
  <c r="F335" i="23" s="1"/>
  <c r="P358" i="19"/>
  <c r="F361" i="23" s="1"/>
  <c r="P383" i="19"/>
  <c r="F386" i="23" s="1"/>
  <c r="P412" i="19"/>
  <c r="F415" i="23" s="1"/>
  <c r="P442" i="19"/>
  <c r="F445" i="23" s="1"/>
  <c r="P462" i="19"/>
  <c r="F465" i="23" s="1"/>
  <c r="P495" i="19"/>
  <c r="F498" i="23" s="1"/>
  <c r="P515" i="19"/>
  <c r="F518" i="23" s="1"/>
  <c r="P543" i="19"/>
  <c r="F546" i="23" s="1"/>
  <c r="P572" i="19"/>
  <c r="F575" i="23" s="1"/>
  <c r="P584" i="19"/>
  <c r="F587" i="23" s="1"/>
  <c r="P473" i="19"/>
  <c r="F476" i="23" s="1"/>
  <c r="P469" i="19"/>
  <c r="F472" i="23" s="1"/>
  <c r="P529" i="19"/>
  <c r="F532" i="23" s="1"/>
  <c r="P545" i="19"/>
  <c r="F548" i="23" s="1"/>
  <c r="P561" i="19"/>
  <c r="F564" i="23" s="1"/>
  <c r="P574" i="19"/>
  <c r="F577" i="23" s="1"/>
  <c r="P592" i="19"/>
  <c r="F595" i="23" s="1"/>
  <c r="P465" i="19"/>
  <c r="F468" i="23" s="1"/>
  <c r="P593" i="19"/>
  <c r="F596" i="23" s="1"/>
  <c r="P67" i="19"/>
  <c r="F69" i="23" s="1"/>
  <c r="P371" i="19"/>
  <c r="F374" i="23" s="1"/>
  <c r="P69" i="19"/>
  <c r="F71" i="23" s="1"/>
  <c r="P121" i="19"/>
  <c r="F123" i="23" s="1"/>
  <c r="P15" i="19"/>
  <c r="F17" i="23" s="1"/>
  <c r="P75" i="19"/>
  <c r="F77" i="23" s="1"/>
  <c r="P63" i="19"/>
  <c r="F65" i="23" s="1"/>
  <c r="P203" i="19"/>
  <c r="F205" i="23" s="1"/>
  <c r="P14" i="19"/>
  <c r="F16" i="23" s="1"/>
  <c r="P147" i="19"/>
  <c r="F149" i="23" s="1"/>
  <c r="P233" i="19"/>
  <c r="F235" i="23" s="1"/>
  <c r="P372" i="19"/>
  <c r="F375" i="23" s="1"/>
  <c r="P57" i="19"/>
  <c r="F59" i="23" s="1"/>
  <c r="P110" i="19"/>
  <c r="F112" i="23" s="1"/>
  <c r="P167" i="19"/>
  <c r="F169" i="23" s="1"/>
  <c r="P270" i="19"/>
  <c r="F273" i="23" s="1"/>
  <c r="P73" i="19"/>
  <c r="F75" i="23" s="1"/>
  <c r="P309" i="19"/>
  <c r="F312" i="23" s="1"/>
  <c r="P65" i="19"/>
  <c r="F67" i="23" s="1"/>
  <c r="P18" i="19"/>
  <c r="F20" i="23" s="1"/>
  <c r="P70" i="19"/>
  <c r="F72" i="23" s="1"/>
  <c r="P139" i="19"/>
  <c r="F141" i="23" s="1"/>
  <c r="P173" i="19"/>
  <c r="F175" i="23" s="1"/>
  <c r="P302" i="19"/>
  <c r="F305" i="23" s="1"/>
  <c r="P479" i="19"/>
  <c r="F482" i="23" s="1"/>
  <c r="P271" i="19"/>
  <c r="F274" i="23" s="1"/>
  <c r="P339" i="19"/>
  <c r="F342" i="23" s="1"/>
  <c r="P426" i="19"/>
  <c r="F429" i="23" s="1"/>
  <c r="P533" i="19"/>
  <c r="F536" i="23" s="1"/>
  <c r="P190" i="19"/>
  <c r="F192" i="23" s="1"/>
  <c r="P254" i="19"/>
  <c r="F257" i="23" s="1"/>
  <c r="P286" i="19"/>
  <c r="F289" i="23" s="1"/>
  <c r="P350" i="19"/>
  <c r="F353" i="23" s="1"/>
  <c r="P432" i="19"/>
  <c r="F435" i="23" s="1"/>
  <c r="P565" i="19"/>
  <c r="F568" i="23" s="1"/>
  <c r="P183" i="19"/>
  <c r="F185" i="23" s="1"/>
  <c r="P230" i="19"/>
  <c r="F232" i="23" s="1"/>
  <c r="P294" i="19"/>
  <c r="F297" i="23" s="1"/>
  <c r="P373" i="19"/>
  <c r="F376" i="23" s="1"/>
  <c r="P454" i="19"/>
  <c r="F457" i="23" s="1"/>
  <c r="P551" i="19"/>
  <c r="F554" i="23" s="1"/>
  <c r="P472" i="19"/>
  <c r="F475" i="23" s="1"/>
  <c r="P524" i="19"/>
  <c r="F527" i="23" s="1"/>
  <c r="P172" i="19"/>
  <c r="F174" i="23" s="1"/>
  <c r="P226" i="19"/>
  <c r="F228" i="23" s="1"/>
  <c r="P290" i="19"/>
  <c r="F293" i="23" s="1"/>
  <c r="P378" i="19"/>
  <c r="F381" i="23" s="1"/>
  <c r="P423" i="19"/>
  <c r="F426" i="23" s="1"/>
  <c r="P467" i="19"/>
  <c r="F470" i="23" s="1"/>
  <c r="P522" i="19"/>
  <c r="F525" i="23" s="1"/>
  <c r="P568" i="19"/>
  <c r="F571" i="23" s="1"/>
  <c r="P244" i="19"/>
  <c r="F246" i="23" s="1"/>
  <c r="P308" i="19"/>
  <c r="F311" i="23" s="1"/>
  <c r="P370" i="19"/>
  <c r="F373" i="23" s="1"/>
  <c r="P415" i="19"/>
  <c r="F418" i="23" s="1"/>
  <c r="P471" i="19"/>
  <c r="F474" i="23" s="1"/>
  <c r="P525" i="19"/>
  <c r="F528" i="23" s="1"/>
  <c r="P578" i="19"/>
  <c r="F581" i="23" s="1"/>
  <c r="P489" i="19"/>
  <c r="F492" i="23" s="1"/>
  <c r="P485" i="19"/>
  <c r="F488" i="23" s="1"/>
  <c r="P530" i="19"/>
  <c r="F533" i="23" s="1"/>
  <c r="P562" i="19"/>
  <c r="F565" i="23" s="1"/>
  <c r="P595" i="19"/>
  <c r="F598" i="23" s="1"/>
  <c r="P481" i="19"/>
  <c r="F484" i="23" s="1"/>
  <c r="P237" i="19"/>
  <c r="F239" i="23" s="1"/>
  <c r="P77" i="19"/>
  <c r="F79" i="23" s="1"/>
  <c r="P157" i="19"/>
  <c r="F159" i="23" s="1"/>
  <c r="P91" i="19"/>
  <c r="F93" i="23" s="1"/>
  <c r="P95" i="19"/>
  <c r="F97" i="23" s="1"/>
  <c r="P206" i="19"/>
  <c r="F208" i="23" s="1"/>
  <c r="P23" i="19"/>
  <c r="F25" i="23" s="1"/>
  <c r="P150" i="19"/>
  <c r="F152" i="23" s="1"/>
  <c r="P235" i="19"/>
  <c r="F237" i="23" s="1"/>
  <c r="P429" i="19"/>
  <c r="F432" i="23" s="1"/>
  <c r="P78" i="19"/>
  <c r="F80" i="23" s="1"/>
  <c r="P138" i="19"/>
  <c r="F140" i="23" s="1"/>
  <c r="P263" i="19"/>
  <c r="F266" i="23" s="1"/>
  <c r="P414" i="19"/>
  <c r="F417" i="23" s="1"/>
  <c r="P162" i="19"/>
  <c r="F164" i="23" s="1"/>
  <c r="P113" i="19"/>
  <c r="F115" i="23" s="1"/>
  <c r="P295" i="19"/>
  <c r="F298" i="23" s="1"/>
  <c r="P470" i="19"/>
  <c r="F473" i="23" s="1"/>
  <c r="P596" i="19"/>
  <c r="F599" i="23" s="1"/>
  <c r="P275" i="19"/>
  <c r="F278" i="23" s="1"/>
  <c r="P342" i="19"/>
  <c r="F345" i="23" s="1"/>
  <c r="P445" i="19"/>
  <c r="F448" i="23" s="1"/>
  <c r="P534" i="19"/>
  <c r="F537" i="23" s="1"/>
  <c r="P279" i="19"/>
  <c r="F282" i="23" s="1"/>
  <c r="P343" i="19"/>
  <c r="F346" i="23" s="1"/>
  <c r="P405" i="19"/>
  <c r="F408" i="23" s="1"/>
  <c r="P512" i="19"/>
  <c r="F515" i="23" s="1"/>
  <c r="P246" i="19"/>
  <c r="F248" i="23" s="1"/>
  <c r="P191" i="19"/>
  <c r="F193" i="23" s="1"/>
  <c r="P223" i="19"/>
  <c r="F225" i="23" s="1"/>
  <c r="P287" i="19"/>
  <c r="F290" i="23" s="1"/>
  <c r="P352" i="19"/>
  <c r="F355" i="23" s="1"/>
  <c r="P404" i="19"/>
  <c r="F407" i="23" s="1"/>
  <c r="P539" i="19"/>
  <c r="F542" i="23" s="1"/>
  <c r="P361" i="19"/>
  <c r="F364" i="23" s="1"/>
  <c r="P386" i="19"/>
  <c r="F389" i="23" s="1"/>
  <c r="P425" i="19"/>
  <c r="F428" i="23" s="1"/>
  <c r="P474" i="19"/>
  <c r="F477" i="23" s="1"/>
  <c r="P527" i="19"/>
  <c r="F530" i="23" s="1"/>
  <c r="P176" i="19"/>
  <c r="F178" i="23" s="1"/>
  <c r="P234" i="19"/>
  <c r="F236" i="23" s="1"/>
  <c r="P298" i="19"/>
  <c r="F301" i="23" s="1"/>
  <c r="P356" i="19"/>
  <c r="F359" i="23" s="1"/>
  <c r="P410" i="19"/>
  <c r="F413" i="23" s="1"/>
  <c r="P456" i="19"/>
  <c r="F459" i="23" s="1"/>
  <c r="P508" i="19"/>
  <c r="F511" i="23" s="1"/>
  <c r="P550" i="19"/>
  <c r="F553" i="23" s="1"/>
  <c r="P220" i="19"/>
  <c r="F222" i="23" s="1"/>
  <c r="P284" i="19"/>
  <c r="F287" i="23" s="1"/>
  <c r="P348" i="19"/>
  <c r="F351" i="23" s="1"/>
  <c r="P402" i="19"/>
  <c r="F405" i="23" s="1"/>
  <c r="P451" i="19"/>
  <c r="F454" i="23" s="1"/>
  <c r="P506" i="19"/>
  <c r="F509" i="23" s="1"/>
  <c r="P557" i="19"/>
  <c r="F560" i="23" s="1"/>
  <c r="P441" i="19"/>
  <c r="F444" i="23" s="1"/>
  <c r="P437" i="19"/>
  <c r="F440" i="23" s="1"/>
  <c r="P501" i="19"/>
  <c r="F504" i="23" s="1"/>
  <c r="P553" i="19"/>
  <c r="F556" i="23" s="1"/>
  <c r="P579" i="19"/>
  <c r="F582" i="23" s="1"/>
  <c r="P497" i="19"/>
  <c r="F500" i="23" s="1"/>
  <c r="P144" i="19"/>
  <c r="F146" i="23" s="1"/>
  <c r="P200" i="19"/>
  <c r="F202" i="23" s="1"/>
  <c r="P589" i="19"/>
  <c r="F592" i="23" s="1"/>
  <c r="P114" i="19"/>
  <c r="F116" i="23" s="1"/>
  <c r="P96" i="19"/>
  <c r="F98" i="23" s="1"/>
  <c r="P433" i="19"/>
  <c r="F436" i="23" s="1"/>
  <c r="P98" i="19"/>
  <c r="F100" i="23" s="1"/>
  <c r="P60" i="19"/>
  <c r="F62" i="23" s="1"/>
  <c r="P320" i="19"/>
  <c r="F323" i="23" s="1"/>
  <c r="P36" i="19"/>
  <c r="F38" i="23" s="1"/>
  <c r="P68" i="19"/>
  <c r="F70" i="23" s="1"/>
  <c r="P357" i="19"/>
  <c r="F360" i="23" s="1"/>
  <c r="P108" i="19"/>
  <c r="F110" i="23" s="1"/>
  <c r="P28" i="19"/>
  <c r="F30" i="23" s="1"/>
  <c r="P575" i="19"/>
  <c r="F578" i="23" s="1"/>
  <c r="P26" i="19"/>
  <c r="F28" i="23" s="1"/>
  <c r="P136" i="19"/>
  <c r="F138" i="23" s="1"/>
  <c r="P40" i="19"/>
  <c r="F42" i="23" s="1"/>
  <c r="P216" i="19"/>
  <c r="F218" i="23" s="1"/>
  <c r="P344" i="19"/>
  <c r="F347" i="23" s="1"/>
  <c r="P583" i="19"/>
  <c r="F586" i="23" s="1"/>
  <c r="P100" i="19"/>
  <c r="F102" i="23" s="1"/>
  <c r="P174" i="19"/>
  <c r="F176" i="23" s="1"/>
  <c r="P264" i="19"/>
  <c r="F267" i="23" s="1"/>
  <c r="P597" i="19"/>
  <c r="F600" i="23" s="1"/>
  <c r="P148" i="19"/>
  <c r="F150" i="23" s="1"/>
  <c r="P240" i="19"/>
  <c r="F242" i="23" s="1"/>
  <c r="P92" i="19"/>
  <c r="F94" i="23" s="1"/>
  <c r="P124" i="19"/>
  <c r="F126" i="23" s="1"/>
  <c r="P48" i="19"/>
  <c r="F50" i="23" s="1"/>
  <c r="P224" i="19"/>
  <c r="F226" i="23" s="1"/>
  <c r="P573" i="19"/>
  <c r="F576" i="23" s="1"/>
  <c r="P74" i="19"/>
  <c r="F76" i="23" s="1"/>
  <c r="P56" i="19"/>
  <c r="F58" i="23" s="1"/>
  <c r="P396" i="19"/>
  <c r="F399" i="23" s="1"/>
  <c r="P82" i="19"/>
  <c r="F84" i="23" s="1"/>
  <c r="P64" i="19"/>
  <c r="F66" i="23" s="1"/>
  <c r="P11" i="19"/>
  <c r="F13" i="23" s="1"/>
  <c r="P58" i="19"/>
  <c r="F60" i="23" s="1"/>
  <c r="P152" i="19"/>
  <c r="F154" i="23" s="1"/>
  <c r="P72" i="19"/>
  <c r="F74" i="23" s="1"/>
  <c r="P248" i="19"/>
  <c r="F250" i="23" s="1"/>
  <c r="P364" i="19"/>
  <c r="F367" i="23" s="1"/>
  <c r="P19" i="19"/>
  <c r="F21" i="23" s="1"/>
  <c r="P42" i="19"/>
  <c r="F44" i="23" s="1"/>
  <c r="P24" i="19"/>
  <c r="F26" i="23" s="1"/>
  <c r="P328" i="19"/>
  <c r="F331" i="23" s="1"/>
  <c r="P52" i="19"/>
  <c r="F54" i="23" s="1"/>
  <c r="P76" i="19"/>
  <c r="F78" i="23" s="1"/>
  <c r="P304" i="19"/>
  <c r="F307" i="23" s="1"/>
  <c r="P34" i="19"/>
  <c r="F36" i="23" s="1"/>
  <c r="P140" i="19"/>
  <c r="F142" i="23" s="1"/>
  <c r="P80" i="19"/>
  <c r="F82" i="23" s="1"/>
  <c r="P256" i="19"/>
  <c r="F259" i="23" s="1"/>
  <c r="P581" i="19"/>
  <c r="F584" i="23" s="1"/>
  <c r="P128" i="19"/>
  <c r="F130" i="23" s="1"/>
  <c r="P232" i="19"/>
  <c r="F234" i="23" s="1"/>
  <c r="P599" i="19"/>
  <c r="F602" i="23" s="1"/>
  <c r="P132" i="19"/>
  <c r="F134" i="23" s="1"/>
  <c r="P208" i="19"/>
  <c r="F210" i="23" s="1"/>
  <c r="P84" i="19"/>
  <c r="F86" i="23" s="1"/>
  <c r="P90" i="19"/>
  <c r="F92" i="23" s="1"/>
  <c r="P168" i="19"/>
  <c r="F170" i="23" s="1"/>
  <c r="P104" i="19"/>
  <c r="F106" i="23" s="1"/>
  <c r="P280" i="19"/>
  <c r="F283" i="23" s="1"/>
  <c r="P389" i="19"/>
  <c r="F392" i="23" s="1"/>
  <c r="P106" i="19"/>
  <c r="F108" i="23" s="1"/>
  <c r="P88" i="19"/>
  <c r="F90" i="23" s="1"/>
  <c r="P421" i="19"/>
  <c r="F424" i="23" s="1"/>
  <c r="P50" i="19"/>
  <c r="F52" i="23" s="1"/>
  <c r="P32" i="19"/>
  <c r="F34" i="23" s="1"/>
  <c r="P336" i="19"/>
  <c r="F339" i="23" s="1"/>
  <c r="P66" i="19"/>
  <c r="F68" i="23" s="1"/>
  <c r="P156" i="19"/>
  <c r="F158" i="23" s="1"/>
  <c r="P112" i="19"/>
  <c r="F114" i="23" s="1"/>
  <c r="P288" i="19"/>
  <c r="F291" i="23" s="1"/>
  <c r="P591" i="19"/>
  <c r="F594" i="23" s="1"/>
  <c r="P160" i="19"/>
  <c r="F162" i="23" s="1"/>
  <c r="P296" i="19"/>
  <c r="F299" i="23" s="1"/>
  <c r="P17" i="19"/>
  <c r="F19" i="23" s="1"/>
  <c r="P164" i="19"/>
  <c r="F166" i="23" s="1"/>
  <c r="P272" i="19"/>
  <c r="F275" i="23" s="1"/>
  <c r="P116" i="19"/>
  <c r="F118" i="23" s="1"/>
  <c r="P120" i="19"/>
  <c r="F122" i="23" s="1"/>
  <c r="P44" i="19"/>
  <c r="F46" i="23" s="1"/>
  <c r="P184" i="19"/>
  <c r="F186" i="23" s="1"/>
  <c r="P312" i="19"/>
  <c r="F315" i="23" s="1"/>
  <c r="P428" i="19"/>
  <c r="F431" i="23" s="1"/>
  <c r="P192" i="19"/>
  <c r="F194" i="23" s="1"/>
  <c r="P698" i="19" l="1"/>
  <c r="F11" i="23"/>
  <c r="P6" i="19"/>
  <c r="N10" i="16" l="1"/>
  <c r="K10" i="16" l="1"/>
  <c r="N10" i="15" l="1"/>
  <c r="N11" i="15"/>
  <c r="N12" i="15"/>
  <c r="N13" i="15"/>
  <c r="N14" i="15"/>
  <c r="N15" i="15"/>
  <c r="N16" i="15"/>
  <c r="N17" i="15"/>
  <c r="N18" i="15"/>
  <c r="N19" i="15"/>
  <c r="N20" i="15"/>
  <c r="N21" i="15"/>
  <c r="N22" i="15"/>
  <c r="N23" i="15"/>
  <c r="N24" i="15"/>
  <c r="N25" i="15"/>
  <c r="N26" i="15"/>
  <c r="N27" i="15"/>
  <c r="N28" i="15"/>
  <c r="N29" i="15"/>
  <c r="N30" i="15"/>
  <c r="N31" i="15"/>
  <c r="N32" i="15"/>
  <c r="N33" i="15"/>
  <c r="N34" i="15"/>
  <c r="N35" i="15"/>
  <c r="N36" i="15"/>
  <c r="N37" i="15"/>
  <c r="N38" i="15"/>
  <c r="N39" i="15"/>
  <c r="N40" i="15"/>
  <c r="N41" i="15"/>
  <c r="N42" i="15"/>
  <c r="N43" i="15"/>
  <c r="N44" i="15"/>
  <c r="N45" i="15"/>
  <c r="N46" i="15"/>
  <c r="N47" i="15"/>
  <c r="N48" i="15"/>
  <c r="N49" i="15"/>
  <c r="N50" i="15"/>
  <c r="N51" i="15"/>
  <c r="N52" i="15"/>
  <c r="N53" i="15"/>
  <c r="N54" i="15"/>
  <c r="N55" i="15"/>
  <c r="N56" i="15"/>
  <c r="N57" i="15"/>
  <c r="N58" i="15"/>
  <c r="N59" i="15"/>
  <c r="N60" i="15"/>
  <c r="N61" i="15"/>
  <c r="N62" i="15"/>
  <c r="N63" i="15"/>
  <c r="N64" i="15"/>
  <c r="N65" i="15"/>
  <c r="N66" i="15"/>
  <c r="N67" i="15"/>
  <c r="N68" i="15"/>
  <c r="N69" i="15"/>
  <c r="N70" i="15"/>
  <c r="N71" i="15"/>
  <c r="N72" i="15"/>
  <c r="N73" i="15"/>
  <c r="N74" i="15"/>
  <c r="N75" i="15"/>
  <c r="N76" i="15"/>
  <c r="N77" i="15"/>
  <c r="N78" i="15"/>
  <c r="N79" i="15"/>
  <c r="N80" i="15"/>
  <c r="N81" i="15"/>
  <c r="N82" i="15"/>
  <c r="N83" i="15"/>
  <c r="N84" i="15"/>
  <c r="N85" i="15"/>
  <c r="N86" i="15"/>
  <c r="N87" i="15"/>
  <c r="N88" i="15"/>
  <c r="N89" i="15"/>
  <c r="N90" i="15"/>
  <c r="N91" i="15"/>
  <c r="N92" i="15"/>
  <c r="N93" i="15"/>
  <c r="N94" i="15"/>
  <c r="N95" i="15"/>
  <c r="N96" i="15"/>
  <c r="N97" i="15"/>
  <c r="N98" i="15"/>
  <c r="N99" i="15"/>
  <c r="N100" i="15"/>
  <c r="N101" i="15"/>
  <c r="N102" i="15"/>
  <c r="N103" i="15"/>
  <c r="N104" i="15"/>
  <c r="N105" i="15"/>
  <c r="N106" i="15"/>
  <c r="N107" i="15"/>
  <c r="N108" i="15"/>
  <c r="N109" i="15"/>
  <c r="N110" i="15"/>
  <c r="N111" i="15"/>
  <c r="N112" i="15"/>
  <c r="N113" i="15"/>
  <c r="N114" i="15"/>
  <c r="N115" i="15"/>
  <c r="N116" i="15"/>
  <c r="N117" i="15"/>
  <c r="N118" i="15"/>
  <c r="N119" i="15"/>
  <c r="N120" i="15"/>
  <c r="N121" i="15"/>
  <c r="N122" i="15"/>
  <c r="N123" i="15"/>
  <c r="N124" i="15"/>
  <c r="N125" i="15"/>
  <c r="N126" i="15"/>
  <c r="N127" i="15"/>
  <c r="N128" i="15"/>
  <c r="N129" i="15"/>
  <c r="N130" i="15"/>
  <c r="N131" i="15"/>
  <c r="N132" i="15"/>
  <c r="N133" i="15"/>
  <c r="N134" i="15"/>
  <c r="N135" i="15"/>
  <c r="N136" i="15"/>
  <c r="N137" i="15"/>
  <c r="N138" i="15"/>
  <c r="N139" i="15"/>
  <c r="N140" i="15"/>
  <c r="N141" i="15"/>
  <c r="N142" i="15"/>
  <c r="N143" i="15"/>
  <c r="N144" i="15"/>
  <c r="N145" i="15"/>
  <c r="N146" i="15"/>
  <c r="N147" i="15"/>
  <c r="N148" i="15"/>
  <c r="N149" i="15"/>
  <c r="N150" i="15"/>
  <c r="N151" i="15"/>
  <c r="N152" i="15"/>
  <c r="N153" i="15"/>
  <c r="N154" i="15"/>
  <c r="N155" i="15"/>
  <c r="N156" i="15"/>
  <c r="N157" i="15"/>
  <c r="N158" i="15"/>
  <c r="N159" i="15"/>
  <c r="N160" i="15"/>
  <c r="N161" i="15"/>
  <c r="N162" i="15"/>
  <c r="N163" i="15"/>
  <c r="N164" i="15"/>
  <c r="N165" i="15"/>
  <c r="N166" i="15"/>
  <c r="N167" i="15"/>
  <c r="N168" i="15"/>
  <c r="N169" i="15"/>
  <c r="N170" i="15"/>
  <c r="N171" i="15"/>
  <c r="N172" i="15"/>
  <c r="N173" i="15"/>
  <c r="N174" i="15"/>
  <c r="N175" i="15"/>
  <c r="N176" i="15"/>
  <c r="N177" i="15"/>
  <c r="N178" i="15"/>
  <c r="N179" i="15"/>
  <c r="N180" i="15"/>
  <c r="N181" i="15"/>
  <c r="N182" i="15"/>
  <c r="N183" i="15"/>
  <c r="N184" i="15"/>
  <c r="N185" i="15"/>
  <c r="N186" i="15"/>
  <c r="N187" i="15"/>
  <c r="N188" i="15"/>
  <c r="N189" i="15"/>
  <c r="N190" i="15"/>
  <c r="N191" i="15"/>
  <c r="N192" i="15"/>
  <c r="N193" i="15"/>
  <c r="N194" i="15"/>
  <c r="N195" i="15"/>
  <c r="N196" i="15"/>
  <c r="N197" i="15"/>
  <c r="N198" i="15"/>
  <c r="N199" i="15"/>
  <c r="N200" i="15"/>
  <c r="N201" i="15"/>
  <c r="N202" i="15"/>
  <c r="N203" i="15"/>
  <c r="N204" i="15"/>
  <c r="N205" i="15"/>
  <c r="N206" i="15"/>
  <c r="N207" i="15"/>
  <c r="N208" i="15"/>
  <c r="N209" i="15"/>
  <c r="N210" i="15"/>
  <c r="N211" i="15"/>
  <c r="N212" i="15"/>
  <c r="N213" i="15"/>
  <c r="N214" i="15"/>
  <c r="N215" i="15"/>
  <c r="N216" i="15"/>
  <c r="N217" i="15"/>
  <c r="N218" i="15"/>
  <c r="N219" i="15"/>
  <c r="N220" i="15"/>
  <c r="N221" i="15"/>
  <c r="N222" i="15"/>
  <c r="N223" i="15"/>
  <c r="N224" i="15"/>
  <c r="N225" i="15"/>
  <c r="N226" i="15"/>
  <c r="N227" i="15"/>
  <c r="N228" i="15"/>
  <c r="N229" i="15"/>
  <c r="N230" i="15"/>
  <c r="N231" i="15"/>
  <c r="N232" i="15"/>
  <c r="N233" i="15"/>
  <c r="N234" i="15"/>
  <c r="N235" i="15"/>
  <c r="N236" i="15"/>
  <c r="N237" i="15"/>
  <c r="N238" i="15"/>
  <c r="N239" i="15"/>
  <c r="N240" i="15"/>
  <c r="N241" i="15"/>
  <c r="N242" i="15"/>
  <c r="N243" i="15"/>
  <c r="N244" i="15"/>
  <c r="N245" i="15"/>
  <c r="N246" i="15"/>
  <c r="N247" i="15"/>
  <c r="N248" i="15"/>
  <c r="N249" i="15"/>
  <c r="N250" i="15"/>
  <c r="N251" i="15"/>
  <c r="N252" i="15"/>
  <c r="N253" i="15"/>
  <c r="N254" i="15"/>
  <c r="N255" i="15"/>
  <c r="N256" i="15"/>
  <c r="N257" i="15"/>
  <c r="N258" i="15"/>
  <c r="N259" i="15"/>
  <c r="N260" i="15"/>
  <c r="N261" i="15"/>
  <c r="N262" i="15"/>
  <c r="N263" i="15"/>
  <c r="N264" i="15"/>
  <c r="N265" i="15"/>
  <c r="N266" i="15"/>
  <c r="N267" i="15"/>
  <c r="N268" i="15"/>
  <c r="N269" i="15"/>
  <c r="N270" i="15"/>
  <c r="N271" i="15"/>
  <c r="N272" i="15"/>
  <c r="N273" i="15"/>
  <c r="N274" i="15"/>
  <c r="N275" i="15"/>
  <c r="N276" i="15"/>
  <c r="N277" i="15"/>
  <c r="N278" i="15"/>
  <c r="N279" i="15"/>
  <c r="N280" i="15"/>
  <c r="N281" i="15"/>
  <c r="N282" i="15"/>
  <c r="N283" i="15"/>
  <c r="N284" i="15"/>
  <c r="N285" i="15"/>
  <c r="N286" i="15"/>
  <c r="N287" i="15"/>
  <c r="N288" i="15"/>
  <c r="N289" i="15"/>
  <c r="N290" i="15"/>
  <c r="N291" i="15"/>
  <c r="N292" i="15"/>
  <c r="N293" i="15"/>
  <c r="N294" i="15"/>
  <c r="N295" i="15"/>
  <c r="N296" i="15"/>
  <c r="N297" i="15"/>
  <c r="N298" i="15"/>
  <c r="N299" i="15"/>
  <c r="N300" i="15"/>
  <c r="N301" i="15"/>
  <c r="N302" i="15"/>
  <c r="N303" i="15"/>
  <c r="N304" i="15"/>
  <c r="N305" i="15"/>
  <c r="N306" i="15"/>
  <c r="N307" i="15"/>
  <c r="N308" i="15"/>
  <c r="N309" i="15"/>
  <c r="N310" i="15"/>
  <c r="N311" i="15"/>
  <c r="N312" i="15"/>
  <c r="N313" i="15"/>
  <c r="N314" i="15"/>
  <c r="N315" i="15"/>
  <c r="N316" i="15"/>
  <c r="N317" i="15"/>
  <c r="N318" i="15"/>
  <c r="N319" i="15"/>
  <c r="N320" i="15"/>
  <c r="N321" i="15"/>
  <c r="N322" i="15"/>
  <c r="N323" i="15"/>
  <c r="N324" i="15"/>
  <c r="N325" i="15"/>
  <c r="N326" i="15"/>
  <c r="N327" i="15"/>
  <c r="N328" i="15"/>
  <c r="N329" i="15"/>
  <c r="N330" i="15"/>
  <c r="N331" i="15"/>
  <c r="N332" i="15"/>
  <c r="N333" i="15"/>
  <c r="N334" i="15"/>
  <c r="N335" i="15"/>
  <c r="N336" i="15"/>
  <c r="N337" i="15"/>
  <c r="N338" i="15"/>
  <c r="N339" i="15"/>
  <c r="N340" i="15"/>
  <c r="N341" i="15"/>
  <c r="N342" i="15"/>
  <c r="N343" i="15"/>
  <c r="N344" i="15"/>
  <c r="N345" i="15"/>
  <c r="N346" i="15"/>
  <c r="N347" i="15"/>
  <c r="N348" i="15"/>
  <c r="N349" i="15"/>
  <c r="N350" i="15"/>
  <c r="N351" i="15"/>
  <c r="N352" i="15"/>
  <c r="N353" i="15"/>
  <c r="N354" i="15"/>
  <c r="N355" i="15"/>
  <c r="N356" i="15"/>
  <c r="N357" i="15"/>
  <c r="N358" i="15"/>
  <c r="N359" i="15"/>
  <c r="N360" i="15"/>
  <c r="N361" i="15"/>
  <c r="N362" i="15"/>
  <c r="N363" i="15"/>
  <c r="N364" i="15"/>
  <c r="N365" i="15"/>
  <c r="N366" i="15"/>
  <c r="N367" i="15"/>
  <c r="N368" i="15"/>
  <c r="N369" i="15"/>
  <c r="N370" i="15"/>
  <c r="N371" i="15"/>
  <c r="N372" i="15"/>
  <c r="N373" i="15"/>
  <c r="N374" i="15"/>
  <c r="N375" i="15"/>
  <c r="N376" i="15"/>
  <c r="N377" i="15"/>
  <c r="N378" i="15"/>
  <c r="N379" i="15"/>
  <c r="N380" i="15"/>
  <c r="N381" i="15"/>
  <c r="N382" i="15"/>
  <c r="N383" i="15"/>
  <c r="N384" i="15"/>
  <c r="N385" i="15"/>
  <c r="N386" i="15"/>
  <c r="N387" i="15"/>
  <c r="N388" i="15"/>
  <c r="N389" i="15"/>
  <c r="N390" i="15"/>
  <c r="N391" i="15"/>
  <c r="N392" i="15"/>
  <c r="N393" i="15"/>
  <c r="N394" i="15"/>
  <c r="N395" i="15"/>
  <c r="N396" i="15"/>
  <c r="N397" i="15"/>
  <c r="N398" i="15"/>
  <c r="N399" i="15"/>
  <c r="N400" i="15"/>
  <c r="N401" i="15"/>
  <c r="N402" i="15"/>
  <c r="N403" i="15"/>
  <c r="N404" i="15"/>
  <c r="N405" i="15"/>
  <c r="N406" i="15"/>
  <c r="N407" i="15"/>
  <c r="N408" i="15"/>
  <c r="N409" i="15"/>
  <c r="N410" i="15"/>
  <c r="N411" i="15"/>
  <c r="N412" i="15"/>
  <c r="N413" i="15"/>
  <c r="N414" i="15"/>
  <c r="N415" i="15"/>
  <c r="N416" i="15"/>
  <c r="N417" i="15"/>
  <c r="N418" i="15"/>
  <c r="N419" i="15"/>
  <c r="N420" i="15"/>
  <c r="N421" i="15"/>
  <c r="N422" i="15"/>
  <c r="N423" i="15"/>
  <c r="N424" i="15"/>
  <c r="N425" i="15"/>
  <c r="N426" i="15"/>
  <c r="N427" i="15"/>
  <c r="N428" i="15"/>
  <c r="N429" i="15"/>
  <c r="N430" i="15"/>
  <c r="N431" i="15"/>
  <c r="N432" i="15"/>
  <c r="N433" i="15"/>
  <c r="N434" i="15"/>
  <c r="N435" i="15"/>
  <c r="N436" i="15"/>
  <c r="N437" i="15"/>
  <c r="N438" i="15"/>
  <c r="N439" i="15"/>
  <c r="N440" i="15"/>
  <c r="N441" i="15"/>
  <c r="N442" i="15"/>
  <c r="N443" i="15"/>
  <c r="N444" i="15"/>
  <c r="N445" i="15"/>
  <c r="N446" i="15"/>
  <c r="N447" i="15"/>
  <c r="N448" i="15"/>
  <c r="N449" i="15"/>
  <c r="N450" i="15"/>
  <c r="N451" i="15"/>
  <c r="N452" i="15"/>
  <c r="N453" i="15"/>
  <c r="N454" i="15"/>
  <c r="N455" i="15"/>
  <c r="N456" i="15"/>
  <c r="N457" i="15"/>
  <c r="N458" i="15"/>
  <c r="N459" i="15"/>
  <c r="N460" i="15"/>
  <c r="N461" i="15"/>
  <c r="N462" i="15"/>
  <c r="N463" i="15"/>
  <c r="N464" i="15"/>
  <c r="N465" i="15"/>
  <c r="N466" i="15"/>
  <c r="N467" i="15"/>
  <c r="N468" i="15"/>
  <c r="N469" i="15"/>
  <c r="N470" i="15"/>
  <c r="N471" i="15"/>
  <c r="N472" i="15"/>
  <c r="N473" i="15"/>
  <c r="N474" i="15"/>
  <c r="N475" i="15"/>
  <c r="N476" i="15"/>
  <c r="N477" i="15"/>
  <c r="N478" i="15"/>
  <c r="N479" i="15"/>
  <c r="N480" i="15"/>
  <c r="N481" i="15"/>
  <c r="N482" i="15"/>
  <c r="N483" i="15"/>
  <c r="N484" i="15"/>
  <c r="N485" i="15"/>
  <c r="N486" i="15"/>
  <c r="N487" i="15"/>
  <c r="N488" i="15"/>
  <c r="N489" i="15"/>
  <c r="N490" i="15"/>
  <c r="N491" i="15"/>
  <c r="N492" i="15"/>
  <c r="N493" i="15"/>
  <c r="N494" i="15"/>
  <c r="N495" i="15"/>
  <c r="N496" i="15"/>
  <c r="N497" i="15"/>
  <c r="N498" i="15"/>
  <c r="N499" i="15"/>
  <c r="N500" i="15"/>
  <c r="N501" i="15"/>
  <c r="N502" i="15"/>
  <c r="N503" i="15"/>
  <c r="N504" i="15"/>
  <c r="N505" i="15"/>
  <c r="N506" i="15"/>
  <c r="N507" i="15"/>
  <c r="N508" i="15"/>
  <c r="N509" i="15"/>
  <c r="N510" i="15"/>
  <c r="N511" i="15"/>
  <c r="N512" i="15"/>
  <c r="N513" i="15"/>
  <c r="N514" i="15"/>
  <c r="N515" i="15"/>
  <c r="N516" i="15"/>
  <c r="N517" i="15"/>
  <c r="N518" i="15"/>
  <c r="N519" i="15"/>
  <c r="N520" i="15"/>
  <c r="N521" i="15"/>
  <c r="N522" i="15"/>
  <c r="N523" i="15"/>
  <c r="N524" i="15"/>
  <c r="N525" i="15"/>
  <c r="N526" i="15"/>
  <c r="N527" i="15"/>
  <c r="N528" i="15"/>
  <c r="N529" i="15"/>
  <c r="N530" i="15"/>
  <c r="N531" i="15"/>
  <c r="N532" i="15"/>
  <c r="N533" i="15"/>
  <c r="N534" i="15"/>
  <c r="N535" i="15"/>
  <c r="N536" i="15"/>
  <c r="N537" i="15"/>
  <c r="N538" i="15"/>
  <c r="N539" i="15"/>
  <c r="N540" i="15"/>
  <c r="N541" i="15"/>
  <c r="N542" i="15"/>
  <c r="N543" i="15"/>
  <c r="N544" i="15"/>
  <c r="N545" i="15"/>
  <c r="N546" i="15"/>
  <c r="N547" i="15"/>
  <c r="N548" i="15"/>
  <c r="N549" i="15"/>
  <c r="N550" i="15"/>
  <c r="N551" i="15"/>
  <c r="N552" i="15"/>
  <c r="N553" i="15"/>
  <c r="N554" i="15"/>
  <c r="N555" i="15"/>
  <c r="N556" i="15"/>
  <c r="N557" i="15"/>
  <c r="N558" i="15"/>
  <c r="N559" i="15"/>
  <c r="N560" i="15"/>
  <c r="N561" i="15"/>
  <c r="N562" i="15"/>
  <c r="N563" i="15"/>
  <c r="N564" i="15"/>
  <c r="N565" i="15"/>
  <c r="N566" i="15"/>
  <c r="N567" i="15"/>
  <c r="N568" i="15"/>
  <c r="N569" i="15"/>
  <c r="N570" i="15"/>
  <c r="N571" i="15"/>
  <c r="N572" i="15"/>
  <c r="N573" i="15"/>
  <c r="N574" i="15"/>
  <c r="N575" i="15"/>
  <c r="N576" i="15"/>
  <c r="N577" i="15"/>
  <c r="N578" i="15"/>
  <c r="N579" i="15"/>
  <c r="N580" i="15"/>
  <c r="N581" i="15"/>
  <c r="N582" i="15"/>
  <c r="N583" i="15"/>
  <c r="N584" i="15"/>
  <c r="N585" i="15"/>
  <c r="N586" i="15"/>
  <c r="N587" i="15"/>
  <c r="N588" i="15"/>
  <c r="N589" i="15"/>
  <c r="N590" i="15"/>
  <c r="N591" i="15"/>
  <c r="N592" i="15"/>
  <c r="N593" i="15"/>
  <c r="N594" i="15"/>
  <c r="N595" i="15"/>
  <c r="N596" i="15"/>
  <c r="N597" i="15"/>
  <c r="N598" i="15"/>
  <c r="N599" i="15"/>
  <c r="N600" i="15"/>
  <c r="N601" i="15"/>
  <c r="N602" i="15"/>
  <c r="N603" i="15"/>
  <c r="N604" i="15"/>
  <c r="N605" i="15"/>
  <c r="N606" i="15"/>
  <c r="N607" i="15"/>
  <c r="N608" i="15"/>
  <c r="N609" i="15"/>
  <c r="N610" i="15"/>
  <c r="N611" i="15"/>
  <c r="N612" i="15"/>
  <c r="N613" i="15"/>
  <c r="N614" i="15"/>
  <c r="N615" i="15"/>
  <c r="N616" i="15"/>
  <c r="N617" i="15"/>
  <c r="N618" i="15"/>
  <c r="N619" i="15"/>
  <c r="N620" i="15"/>
  <c r="N621" i="15"/>
  <c r="N622" i="15"/>
  <c r="N623" i="15"/>
  <c r="N624" i="15"/>
  <c r="N625" i="15"/>
  <c r="N626" i="15"/>
  <c r="N627" i="15"/>
  <c r="N628" i="15"/>
  <c r="N629" i="15"/>
  <c r="N630" i="15"/>
  <c r="N631" i="15"/>
  <c r="N632" i="15"/>
  <c r="N633" i="15"/>
  <c r="N634" i="15"/>
  <c r="N635" i="15"/>
  <c r="N636" i="15"/>
  <c r="N637" i="15"/>
  <c r="N638" i="15"/>
  <c r="N639" i="15"/>
  <c r="N640" i="15"/>
  <c r="N641" i="15"/>
  <c r="N642" i="15"/>
  <c r="N643" i="15"/>
  <c r="N644" i="15"/>
  <c r="N645" i="15"/>
  <c r="N646" i="15"/>
  <c r="N647" i="15"/>
  <c r="N648" i="15"/>
  <c r="N649" i="15"/>
  <c r="N650" i="15"/>
  <c r="N651" i="15"/>
  <c r="N652" i="15"/>
  <c r="N653" i="15"/>
  <c r="N654" i="15"/>
  <c r="N655" i="15"/>
  <c r="N656" i="15"/>
  <c r="N657" i="15"/>
  <c r="N658" i="15"/>
  <c r="N659" i="15"/>
  <c r="N660" i="15"/>
  <c r="N661" i="15"/>
  <c r="N662" i="15"/>
  <c r="N663" i="15"/>
  <c r="N664" i="15"/>
  <c r="N665" i="15"/>
  <c r="N666" i="15"/>
  <c r="N667" i="15"/>
  <c r="N668" i="15"/>
  <c r="N669" i="15"/>
  <c r="N670" i="15"/>
  <c r="N671" i="15"/>
  <c r="N672" i="15"/>
  <c r="N673" i="15"/>
  <c r="N674" i="15"/>
  <c r="N675" i="15"/>
  <c r="N676" i="15"/>
  <c r="N677" i="15"/>
  <c r="N678" i="15"/>
  <c r="N679" i="15"/>
  <c r="N680" i="15"/>
  <c r="N681" i="15"/>
  <c r="N682" i="15"/>
  <c r="N683" i="15"/>
  <c r="N684" i="15"/>
  <c r="N685" i="15"/>
  <c r="N686" i="15"/>
  <c r="N687" i="15"/>
  <c r="N688" i="15"/>
  <c r="N689" i="15"/>
  <c r="N690" i="15"/>
  <c r="N691" i="15"/>
  <c r="N692" i="15"/>
  <c r="N693" i="15"/>
  <c r="N694" i="15"/>
  <c r="N695" i="15"/>
  <c r="N696" i="15"/>
  <c r="N697" i="15"/>
  <c r="N698" i="15"/>
  <c r="N9" i="15"/>
  <c r="K10" i="15"/>
  <c r="K11" i="15"/>
  <c r="K12" i="15"/>
  <c r="K13" i="15"/>
  <c r="K14" i="15"/>
  <c r="K15" i="15"/>
  <c r="K16" i="15"/>
  <c r="K17" i="15"/>
  <c r="K18" i="15"/>
  <c r="K19" i="15"/>
  <c r="K20" i="15"/>
  <c r="K21" i="15"/>
  <c r="K22" i="15"/>
  <c r="K23" i="15"/>
  <c r="K24" i="15"/>
  <c r="K25" i="15"/>
  <c r="K26" i="15"/>
  <c r="K27" i="15"/>
  <c r="K28" i="15"/>
  <c r="K29" i="15"/>
  <c r="K30" i="15"/>
  <c r="K31" i="15"/>
  <c r="K32" i="15"/>
  <c r="K33" i="15"/>
  <c r="K34" i="15"/>
  <c r="K35" i="15"/>
  <c r="K36" i="15"/>
  <c r="K37" i="15"/>
  <c r="K38" i="15"/>
  <c r="K39" i="15"/>
  <c r="K40" i="15"/>
  <c r="K41" i="15"/>
  <c r="K42" i="15"/>
  <c r="K43" i="15"/>
  <c r="K44" i="15"/>
  <c r="K45" i="15"/>
  <c r="K46" i="15"/>
  <c r="K47" i="15"/>
  <c r="K48" i="15"/>
  <c r="K49" i="15"/>
  <c r="K50" i="15"/>
  <c r="K51" i="15"/>
  <c r="K52" i="15"/>
  <c r="K53" i="15"/>
  <c r="K54" i="15"/>
  <c r="K55" i="15"/>
  <c r="K56" i="15"/>
  <c r="K57" i="15"/>
  <c r="K58" i="15"/>
  <c r="K59" i="15"/>
  <c r="K60" i="15"/>
  <c r="K61" i="15"/>
  <c r="K62" i="15"/>
  <c r="K63" i="15"/>
  <c r="K64" i="15"/>
  <c r="K65" i="15"/>
  <c r="K66" i="15"/>
  <c r="K67" i="15"/>
  <c r="K68" i="15"/>
  <c r="K69" i="15"/>
  <c r="K70" i="15"/>
  <c r="K71" i="15"/>
  <c r="K72" i="15"/>
  <c r="K73" i="15"/>
  <c r="K74" i="15"/>
  <c r="K75" i="15"/>
  <c r="K76" i="15"/>
  <c r="K77" i="15"/>
  <c r="K78" i="15"/>
  <c r="K79" i="15"/>
  <c r="K80" i="15"/>
  <c r="K81" i="15"/>
  <c r="K82" i="15"/>
  <c r="K83" i="15"/>
  <c r="K84" i="15"/>
  <c r="K85" i="15"/>
  <c r="K86" i="15"/>
  <c r="K87" i="15"/>
  <c r="K88" i="15"/>
  <c r="K89" i="15"/>
  <c r="K90" i="15"/>
  <c r="K91" i="15"/>
  <c r="K92" i="15"/>
  <c r="K93" i="15"/>
  <c r="K94" i="15"/>
  <c r="K95" i="15"/>
  <c r="K96" i="15"/>
  <c r="K97" i="15"/>
  <c r="K98" i="15"/>
  <c r="K99" i="15"/>
  <c r="K100" i="15"/>
  <c r="K101" i="15"/>
  <c r="K102" i="15"/>
  <c r="K103" i="15"/>
  <c r="K104" i="15"/>
  <c r="K105" i="15"/>
  <c r="K106" i="15"/>
  <c r="K107" i="15"/>
  <c r="K108" i="15"/>
  <c r="K109" i="15"/>
  <c r="K110" i="15"/>
  <c r="K111" i="15"/>
  <c r="K112" i="15"/>
  <c r="K113" i="15"/>
  <c r="K114" i="15"/>
  <c r="K115" i="15"/>
  <c r="K116" i="15"/>
  <c r="K117" i="15"/>
  <c r="K118" i="15"/>
  <c r="K119" i="15"/>
  <c r="K120" i="15"/>
  <c r="K121" i="15"/>
  <c r="K122" i="15"/>
  <c r="K123" i="15"/>
  <c r="K124" i="15"/>
  <c r="K125" i="15"/>
  <c r="K126" i="15"/>
  <c r="K127" i="15"/>
  <c r="K128" i="15"/>
  <c r="K129" i="15"/>
  <c r="K130" i="15"/>
  <c r="K131" i="15"/>
  <c r="K132" i="15"/>
  <c r="K133" i="15"/>
  <c r="K134" i="15"/>
  <c r="K135" i="15"/>
  <c r="K136" i="15"/>
  <c r="K137" i="15"/>
  <c r="K138" i="15"/>
  <c r="K139" i="15"/>
  <c r="K140" i="15"/>
  <c r="K141" i="15"/>
  <c r="K142" i="15"/>
  <c r="K143" i="15"/>
  <c r="K144" i="15"/>
  <c r="K145" i="15"/>
  <c r="K146" i="15"/>
  <c r="K147" i="15"/>
  <c r="K148" i="15"/>
  <c r="K149" i="15"/>
  <c r="K150" i="15"/>
  <c r="K151" i="15"/>
  <c r="K152" i="15"/>
  <c r="K153" i="15"/>
  <c r="K154" i="15"/>
  <c r="K155" i="15"/>
  <c r="K156" i="15"/>
  <c r="K157" i="15"/>
  <c r="K158" i="15"/>
  <c r="K159" i="15"/>
  <c r="K160" i="15"/>
  <c r="K161" i="15"/>
  <c r="K162" i="15"/>
  <c r="K163" i="15"/>
  <c r="K164" i="15"/>
  <c r="K165" i="15"/>
  <c r="K166" i="15"/>
  <c r="K167" i="15"/>
  <c r="K168" i="15"/>
  <c r="K169" i="15"/>
  <c r="K170" i="15"/>
  <c r="K171" i="15"/>
  <c r="K172" i="15"/>
  <c r="K173" i="15"/>
  <c r="K174" i="15"/>
  <c r="K175" i="15"/>
  <c r="K176" i="15"/>
  <c r="K177" i="15"/>
  <c r="K178" i="15"/>
  <c r="K179" i="15"/>
  <c r="K180" i="15"/>
  <c r="K181" i="15"/>
  <c r="K182" i="15"/>
  <c r="K183" i="15"/>
  <c r="K184" i="15"/>
  <c r="K185" i="15"/>
  <c r="K186" i="15"/>
  <c r="K187" i="15"/>
  <c r="K188" i="15"/>
  <c r="K189" i="15"/>
  <c r="K190" i="15"/>
  <c r="K191" i="15"/>
  <c r="K192" i="15"/>
  <c r="K193" i="15"/>
  <c r="K194" i="15"/>
  <c r="K195" i="15"/>
  <c r="K196" i="15"/>
  <c r="K197" i="15"/>
  <c r="K198" i="15"/>
  <c r="K199" i="15"/>
  <c r="K200" i="15"/>
  <c r="K201" i="15"/>
  <c r="K202" i="15"/>
  <c r="K203" i="15"/>
  <c r="K204" i="15"/>
  <c r="K205" i="15"/>
  <c r="K206" i="15"/>
  <c r="K207" i="15"/>
  <c r="K208" i="15"/>
  <c r="K209" i="15"/>
  <c r="K210" i="15"/>
  <c r="K211" i="15"/>
  <c r="K212" i="15"/>
  <c r="K213" i="15"/>
  <c r="K214" i="15"/>
  <c r="K215" i="15"/>
  <c r="K216" i="15"/>
  <c r="K217" i="15"/>
  <c r="K218" i="15"/>
  <c r="K219" i="15"/>
  <c r="K220" i="15"/>
  <c r="K221" i="15"/>
  <c r="K222" i="15"/>
  <c r="K223" i="15"/>
  <c r="K224" i="15"/>
  <c r="K225" i="15"/>
  <c r="K226" i="15"/>
  <c r="K227" i="15"/>
  <c r="K228" i="15"/>
  <c r="K229" i="15"/>
  <c r="K230" i="15"/>
  <c r="K231" i="15"/>
  <c r="K232" i="15"/>
  <c r="K233" i="15"/>
  <c r="K234" i="15"/>
  <c r="K235" i="15"/>
  <c r="K236" i="15"/>
  <c r="K237" i="15"/>
  <c r="K238" i="15"/>
  <c r="K239" i="15"/>
  <c r="K240" i="15"/>
  <c r="K241" i="15"/>
  <c r="K242" i="15"/>
  <c r="K243" i="15"/>
  <c r="K244" i="15"/>
  <c r="K245" i="15"/>
  <c r="K246" i="15"/>
  <c r="K247" i="15"/>
  <c r="K248" i="15"/>
  <c r="K249" i="15"/>
  <c r="K250" i="15"/>
  <c r="K251" i="15"/>
  <c r="K252" i="15"/>
  <c r="K253" i="15"/>
  <c r="K254" i="15"/>
  <c r="K255" i="15"/>
  <c r="K256" i="15"/>
  <c r="K257" i="15"/>
  <c r="K258" i="15"/>
  <c r="K259" i="15"/>
  <c r="K260" i="15"/>
  <c r="K261" i="15"/>
  <c r="K262" i="15"/>
  <c r="K263" i="15"/>
  <c r="K264" i="15"/>
  <c r="K265" i="15"/>
  <c r="K266" i="15"/>
  <c r="K267" i="15"/>
  <c r="K268" i="15"/>
  <c r="K269" i="15"/>
  <c r="K270" i="15"/>
  <c r="K271" i="15"/>
  <c r="K272" i="15"/>
  <c r="K273" i="15"/>
  <c r="K274" i="15"/>
  <c r="K275" i="15"/>
  <c r="K276" i="15"/>
  <c r="K277" i="15"/>
  <c r="K278" i="15"/>
  <c r="K279" i="15"/>
  <c r="K280" i="15"/>
  <c r="K281" i="15"/>
  <c r="K282" i="15"/>
  <c r="K283" i="15"/>
  <c r="K284" i="15"/>
  <c r="K285" i="15"/>
  <c r="K286" i="15"/>
  <c r="K287" i="15"/>
  <c r="K288" i="15"/>
  <c r="K289" i="15"/>
  <c r="K290" i="15"/>
  <c r="K291" i="15"/>
  <c r="K292" i="15"/>
  <c r="K293" i="15"/>
  <c r="K294" i="15"/>
  <c r="K295" i="15"/>
  <c r="K296" i="15"/>
  <c r="K297" i="15"/>
  <c r="K298" i="15"/>
  <c r="K299" i="15"/>
  <c r="K300" i="15"/>
  <c r="K301" i="15"/>
  <c r="K302" i="15"/>
  <c r="K303" i="15"/>
  <c r="K304" i="15"/>
  <c r="K305" i="15"/>
  <c r="K306" i="15"/>
  <c r="K307" i="15"/>
  <c r="K308" i="15"/>
  <c r="K309" i="15"/>
  <c r="K310" i="15"/>
  <c r="K311" i="15"/>
  <c r="K312" i="15"/>
  <c r="K313" i="15"/>
  <c r="K314" i="15"/>
  <c r="K315" i="15"/>
  <c r="K316" i="15"/>
  <c r="K317" i="15"/>
  <c r="K318" i="15"/>
  <c r="K319" i="15"/>
  <c r="K320" i="15"/>
  <c r="K321" i="15"/>
  <c r="K322" i="15"/>
  <c r="K323" i="15"/>
  <c r="K324" i="15"/>
  <c r="K325" i="15"/>
  <c r="K326" i="15"/>
  <c r="K327" i="15"/>
  <c r="K328" i="15"/>
  <c r="K329" i="15"/>
  <c r="K330" i="15"/>
  <c r="K331" i="15"/>
  <c r="K332" i="15"/>
  <c r="K333" i="15"/>
  <c r="K334" i="15"/>
  <c r="K335" i="15"/>
  <c r="K336" i="15"/>
  <c r="K337" i="15"/>
  <c r="K338" i="15"/>
  <c r="K339" i="15"/>
  <c r="K340" i="15"/>
  <c r="K341" i="15"/>
  <c r="K342" i="15"/>
  <c r="K343" i="15"/>
  <c r="K344" i="15"/>
  <c r="K345" i="15"/>
  <c r="K346" i="15"/>
  <c r="K347" i="15"/>
  <c r="K348" i="15"/>
  <c r="K349" i="15"/>
  <c r="K350" i="15"/>
  <c r="K351" i="15"/>
  <c r="K352" i="15"/>
  <c r="K353" i="15"/>
  <c r="K354" i="15"/>
  <c r="K355" i="15"/>
  <c r="K356" i="15"/>
  <c r="K357" i="15"/>
  <c r="K358" i="15"/>
  <c r="K359" i="15"/>
  <c r="K360" i="15"/>
  <c r="K361" i="15"/>
  <c r="K362" i="15"/>
  <c r="K363" i="15"/>
  <c r="K364" i="15"/>
  <c r="K365" i="15"/>
  <c r="K366" i="15"/>
  <c r="K367" i="15"/>
  <c r="K368" i="15"/>
  <c r="K369" i="15"/>
  <c r="K370" i="15"/>
  <c r="K371" i="15"/>
  <c r="K372" i="15"/>
  <c r="K373" i="15"/>
  <c r="K374" i="15"/>
  <c r="K375" i="15"/>
  <c r="K376" i="15"/>
  <c r="K377" i="15"/>
  <c r="K378" i="15"/>
  <c r="K379" i="15"/>
  <c r="K380" i="15"/>
  <c r="K381" i="15"/>
  <c r="K382" i="15"/>
  <c r="K383" i="15"/>
  <c r="K384" i="15"/>
  <c r="K385" i="15"/>
  <c r="K386" i="15"/>
  <c r="K387" i="15"/>
  <c r="K388" i="15"/>
  <c r="K389" i="15"/>
  <c r="K390" i="15"/>
  <c r="K391" i="15"/>
  <c r="K392" i="15"/>
  <c r="K393" i="15"/>
  <c r="K394" i="15"/>
  <c r="K395" i="15"/>
  <c r="K396" i="15"/>
  <c r="K397" i="15"/>
  <c r="K398" i="15"/>
  <c r="K399" i="15"/>
  <c r="K400" i="15"/>
  <c r="K401" i="15"/>
  <c r="K402" i="15"/>
  <c r="K403" i="15"/>
  <c r="K404" i="15"/>
  <c r="K405" i="15"/>
  <c r="K406" i="15"/>
  <c r="K407" i="15"/>
  <c r="K408" i="15"/>
  <c r="K409" i="15"/>
  <c r="K410" i="15"/>
  <c r="K411" i="15"/>
  <c r="K412" i="15"/>
  <c r="K413" i="15"/>
  <c r="K414" i="15"/>
  <c r="K415" i="15"/>
  <c r="K416" i="15"/>
  <c r="K417" i="15"/>
  <c r="K418" i="15"/>
  <c r="K419" i="15"/>
  <c r="K420" i="15"/>
  <c r="K421" i="15"/>
  <c r="K422" i="15"/>
  <c r="K423" i="15"/>
  <c r="K424" i="15"/>
  <c r="K425" i="15"/>
  <c r="K426" i="15"/>
  <c r="K427" i="15"/>
  <c r="K428" i="15"/>
  <c r="K429" i="15"/>
  <c r="K430" i="15"/>
  <c r="K431" i="15"/>
  <c r="K432" i="15"/>
  <c r="K433" i="15"/>
  <c r="K434" i="15"/>
  <c r="K435" i="15"/>
  <c r="K436" i="15"/>
  <c r="K437" i="15"/>
  <c r="K438" i="15"/>
  <c r="K439" i="15"/>
  <c r="K440" i="15"/>
  <c r="K441" i="15"/>
  <c r="K442" i="15"/>
  <c r="K443" i="15"/>
  <c r="K444" i="15"/>
  <c r="K445" i="15"/>
  <c r="K446" i="15"/>
  <c r="K447" i="15"/>
  <c r="K448" i="15"/>
  <c r="K449" i="15"/>
  <c r="K450" i="15"/>
  <c r="K451" i="15"/>
  <c r="K452" i="15"/>
  <c r="K453" i="15"/>
  <c r="K454" i="15"/>
  <c r="K455" i="15"/>
  <c r="K456" i="15"/>
  <c r="K457" i="15"/>
  <c r="K458" i="15"/>
  <c r="K459" i="15"/>
  <c r="K460" i="15"/>
  <c r="K461" i="15"/>
  <c r="K462" i="15"/>
  <c r="K463" i="15"/>
  <c r="K464" i="15"/>
  <c r="K465" i="15"/>
  <c r="K466" i="15"/>
  <c r="K467" i="15"/>
  <c r="K468" i="15"/>
  <c r="K469" i="15"/>
  <c r="K470" i="15"/>
  <c r="K471" i="15"/>
  <c r="K472" i="15"/>
  <c r="K473" i="15"/>
  <c r="K474" i="15"/>
  <c r="K475" i="15"/>
  <c r="K476" i="15"/>
  <c r="K477" i="15"/>
  <c r="K478" i="15"/>
  <c r="K479" i="15"/>
  <c r="K480" i="15"/>
  <c r="K481" i="15"/>
  <c r="K482" i="15"/>
  <c r="K483" i="15"/>
  <c r="K484" i="15"/>
  <c r="K485" i="15"/>
  <c r="K486" i="15"/>
  <c r="K487" i="15"/>
  <c r="K488" i="15"/>
  <c r="K489" i="15"/>
  <c r="K490" i="15"/>
  <c r="K491" i="15"/>
  <c r="K492" i="15"/>
  <c r="K493" i="15"/>
  <c r="K494" i="15"/>
  <c r="K495" i="15"/>
  <c r="K496" i="15"/>
  <c r="K497" i="15"/>
  <c r="K498" i="15"/>
  <c r="K499" i="15"/>
  <c r="K500" i="15"/>
  <c r="K501" i="15"/>
  <c r="K502" i="15"/>
  <c r="K503" i="15"/>
  <c r="K504" i="15"/>
  <c r="K505" i="15"/>
  <c r="K506" i="15"/>
  <c r="K507" i="15"/>
  <c r="K508" i="15"/>
  <c r="K509" i="15"/>
  <c r="K510" i="15"/>
  <c r="K511" i="15"/>
  <c r="K512" i="15"/>
  <c r="K513" i="15"/>
  <c r="K514" i="15"/>
  <c r="K515" i="15"/>
  <c r="K516" i="15"/>
  <c r="K517" i="15"/>
  <c r="K518" i="15"/>
  <c r="K519" i="15"/>
  <c r="K520" i="15"/>
  <c r="K521" i="15"/>
  <c r="K522" i="15"/>
  <c r="K523" i="15"/>
  <c r="K524" i="15"/>
  <c r="K525" i="15"/>
  <c r="K526" i="15"/>
  <c r="K527" i="15"/>
  <c r="K528" i="15"/>
  <c r="K529" i="15"/>
  <c r="K530" i="15"/>
  <c r="K531" i="15"/>
  <c r="K532" i="15"/>
  <c r="K533" i="15"/>
  <c r="K534" i="15"/>
  <c r="K535" i="15"/>
  <c r="K536" i="15"/>
  <c r="K537" i="15"/>
  <c r="K538" i="15"/>
  <c r="K539" i="15"/>
  <c r="K540" i="15"/>
  <c r="K541" i="15"/>
  <c r="K542" i="15"/>
  <c r="K543" i="15"/>
  <c r="K544" i="15"/>
  <c r="K545" i="15"/>
  <c r="K546" i="15"/>
  <c r="K547" i="15"/>
  <c r="K548" i="15"/>
  <c r="K549" i="15"/>
  <c r="K550" i="15"/>
  <c r="K551" i="15"/>
  <c r="K552" i="15"/>
  <c r="K553" i="15"/>
  <c r="K554" i="15"/>
  <c r="K555" i="15"/>
  <c r="K556" i="15"/>
  <c r="K557" i="15"/>
  <c r="K558" i="15"/>
  <c r="K559" i="15"/>
  <c r="K560" i="15"/>
  <c r="K561" i="15"/>
  <c r="K562" i="15"/>
  <c r="K563" i="15"/>
  <c r="K564" i="15"/>
  <c r="K565" i="15"/>
  <c r="K566" i="15"/>
  <c r="K567" i="15"/>
  <c r="K568" i="15"/>
  <c r="K569" i="15"/>
  <c r="K570" i="15"/>
  <c r="K571" i="15"/>
  <c r="K572" i="15"/>
  <c r="K573" i="15"/>
  <c r="K574" i="15"/>
  <c r="K575" i="15"/>
  <c r="K576" i="15"/>
  <c r="K577" i="15"/>
  <c r="K578" i="15"/>
  <c r="K579" i="15"/>
  <c r="K580" i="15"/>
  <c r="K581" i="15"/>
  <c r="K582" i="15"/>
  <c r="K583" i="15"/>
  <c r="K584" i="15"/>
  <c r="K585" i="15"/>
  <c r="K586" i="15"/>
  <c r="K587" i="15"/>
  <c r="K588" i="15"/>
  <c r="K589" i="15"/>
  <c r="K590" i="15"/>
  <c r="K591" i="15"/>
  <c r="K592" i="15"/>
  <c r="K593" i="15"/>
  <c r="K594" i="15"/>
  <c r="K595" i="15"/>
  <c r="K596" i="15"/>
  <c r="K597" i="15"/>
  <c r="K598" i="15"/>
  <c r="K599" i="15"/>
  <c r="K600" i="15"/>
  <c r="K601" i="15"/>
  <c r="K602" i="15"/>
  <c r="K603" i="15"/>
  <c r="K604" i="15"/>
  <c r="K605" i="15"/>
  <c r="K606" i="15"/>
  <c r="K607" i="15"/>
  <c r="K608" i="15"/>
  <c r="K609" i="15"/>
  <c r="K610" i="15"/>
  <c r="K611" i="15"/>
  <c r="K612" i="15"/>
  <c r="K613" i="15"/>
  <c r="K614" i="15"/>
  <c r="K615" i="15"/>
  <c r="K616" i="15"/>
  <c r="K617" i="15"/>
  <c r="K618" i="15"/>
  <c r="K619" i="15"/>
  <c r="K620" i="15"/>
  <c r="K621" i="15"/>
  <c r="K622" i="15"/>
  <c r="K623" i="15"/>
  <c r="K624" i="15"/>
  <c r="K625" i="15"/>
  <c r="K626" i="15"/>
  <c r="K627" i="15"/>
  <c r="K628" i="15"/>
  <c r="K629" i="15"/>
  <c r="K630" i="15"/>
  <c r="K631" i="15"/>
  <c r="K632" i="15"/>
  <c r="K633" i="15"/>
  <c r="K634" i="15"/>
  <c r="K635" i="15"/>
  <c r="K636" i="15"/>
  <c r="K637" i="15"/>
  <c r="K638" i="15"/>
  <c r="K639" i="15"/>
  <c r="K640" i="15"/>
  <c r="K641" i="15"/>
  <c r="K642" i="15"/>
  <c r="K643" i="15"/>
  <c r="K644" i="15"/>
  <c r="K645" i="15"/>
  <c r="K646" i="15"/>
  <c r="K647" i="15"/>
  <c r="K648" i="15"/>
  <c r="K649" i="15"/>
  <c r="K650" i="15"/>
  <c r="K651" i="15"/>
  <c r="K652" i="15"/>
  <c r="K653" i="15"/>
  <c r="K654" i="15"/>
  <c r="K655" i="15"/>
  <c r="K656" i="15"/>
  <c r="K657" i="15"/>
  <c r="K658" i="15"/>
  <c r="K659" i="15"/>
  <c r="K660" i="15"/>
  <c r="K661" i="15"/>
  <c r="K662" i="15"/>
  <c r="K663" i="15"/>
  <c r="K664" i="15"/>
  <c r="K665" i="15"/>
  <c r="K666" i="15"/>
  <c r="K667" i="15"/>
  <c r="K668" i="15"/>
  <c r="K669" i="15"/>
  <c r="K670" i="15"/>
  <c r="K671" i="15"/>
  <c r="K672" i="15"/>
  <c r="K673" i="15"/>
  <c r="K674" i="15"/>
  <c r="K675" i="15"/>
  <c r="K676" i="15"/>
  <c r="K677" i="15"/>
  <c r="K678" i="15"/>
  <c r="K679" i="15"/>
  <c r="K680" i="15"/>
  <c r="K681" i="15"/>
  <c r="K682" i="15"/>
  <c r="K683" i="15"/>
  <c r="K684" i="15"/>
  <c r="K685" i="15"/>
  <c r="K686" i="15"/>
  <c r="K687" i="15"/>
  <c r="K688" i="15"/>
  <c r="K689" i="15"/>
  <c r="K690" i="15"/>
  <c r="K691" i="15"/>
  <c r="K692" i="15"/>
  <c r="K693" i="15"/>
  <c r="K694" i="15"/>
  <c r="K695" i="15"/>
  <c r="K696" i="15"/>
  <c r="K697" i="15"/>
  <c r="K698" i="15"/>
  <c r="K9" i="15"/>
  <c r="H603" i="15"/>
  <c r="H604" i="15"/>
  <c r="H605" i="15"/>
  <c r="H606" i="15"/>
  <c r="H607" i="15"/>
  <c r="H608" i="15"/>
  <c r="H609" i="15"/>
  <c r="H610" i="15"/>
  <c r="H611" i="15"/>
  <c r="H612" i="15"/>
  <c r="H613" i="15"/>
  <c r="H614" i="15"/>
  <c r="H615" i="15"/>
  <c r="H616" i="15"/>
  <c r="H617" i="15"/>
  <c r="H618" i="15"/>
  <c r="H619" i="15"/>
  <c r="H620" i="15"/>
  <c r="H621" i="15"/>
  <c r="H622" i="15"/>
  <c r="H623" i="15"/>
  <c r="H624" i="15"/>
  <c r="H625" i="15"/>
  <c r="H626" i="15"/>
  <c r="H627" i="15"/>
  <c r="H628" i="15"/>
  <c r="H629" i="15"/>
  <c r="H630" i="15"/>
  <c r="H631" i="15"/>
  <c r="H632" i="15"/>
  <c r="H633" i="15"/>
  <c r="H634" i="15"/>
  <c r="H635" i="15"/>
  <c r="H636" i="15"/>
  <c r="H637" i="15"/>
  <c r="H638" i="15"/>
  <c r="H639" i="15"/>
  <c r="H640" i="15"/>
  <c r="H641" i="15"/>
  <c r="H642" i="15"/>
  <c r="H643" i="15"/>
  <c r="H644" i="15"/>
  <c r="H645" i="15"/>
  <c r="H646" i="15"/>
  <c r="H647" i="15"/>
  <c r="H648" i="15"/>
  <c r="H649" i="15"/>
  <c r="H650" i="15"/>
  <c r="H651" i="15"/>
  <c r="H652" i="15"/>
  <c r="H653" i="15"/>
  <c r="H654" i="15"/>
  <c r="H655" i="15"/>
  <c r="H656" i="15"/>
  <c r="H657" i="15"/>
  <c r="H658" i="15"/>
  <c r="H659" i="15"/>
  <c r="H660" i="15"/>
  <c r="H661" i="15"/>
  <c r="H662" i="15"/>
  <c r="H663" i="15"/>
  <c r="H664" i="15"/>
  <c r="H665" i="15"/>
  <c r="H666" i="15"/>
  <c r="H667" i="15"/>
  <c r="H668" i="15"/>
  <c r="H669" i="15"/>
  <c r="H670" i="15"/>
  <c r="H671" i="15"/>
  <c r="H672" i="15"/>
  <c r="H673" i="15"/>
  <c r="H674" i="15"/>
  <c r="H675" i="15"/>
  <c r="H676" i="15"/>
  <c r="H677" i="15"/>
  <c r="H678" i="15"/>
  <c r="H679" i="15"/>
  <c r="H680" i="15"/>
  <c r="H681" i="15"/>
  <c r="H682" i="15"/>
  <c r="H683" i="15"/>
  <c r="H684" i="15"/>
  <c r="H685" i="15"/>
  <c r="H686" i="15"/>
  <c r="H687" i="15"/>
  <c r="H688" i="15"/>
  <c r="H689" i="15"/>
  <c r="H690" i="15"/>
  <c r="H691" i="15"/>
  <c r="H692" i="15"/>
  <c r="H693" i="15"/>
  <c r="H694" i="15"/>
  <c r="H695" i="15"/>
  <c r="H696" i="15"/>
  <c r="H697" i="15"/>
  <c r="H698" i="15"/>
  <c r="E603" i="15"/>
  <c r="E604" i="15"/>
  <c r="E605" i="15"/>
  <c r="E606" i="15"/>
  <c r="E607" i="15"/>
  <c r="E608" i="15"/>
  <c r="E609" i="15"/>
  <c r="E610" i="15"/>
  <c r="E611" i="15"/>
  <c r="E612" i="15"/>
  <c r="E613" i="15"/>
  <c r="E614" i="15"/>
  <c r="E615" i="15"/>
  <c r="E616" i="15"/>
  <c r="E617" i="15"/>
  <c r="E618" i="15"/>
  <c r="E619" i="15"/>
  <c r="E620" i="15"/>
  <c r="E621" i="15"/>
  <c r="E622" i="15"/>
  <c r="E623" i="15"/>
  <c r="E624" i="15"/>
  <c r="E625" i="15"/>
  <c r="E626" i="15"/>
  <c r="E627" i="15"/>
  <c r="E628" i="15"/>
  <c r="E629" i="15"/>
  <c r="E630" i="15"/>
  <c r="E631" i="15"/>
  <c r="E632" i="15"/>
  <c r="E633" i="15"/>
  <c r="E634" i="15"/>
  <c r="E635" i="15"/>
  <c r="E636" i="15"/>
  <c r="E637" i="15"/>
  <c r="E638" i="15"/>
  <c r="E639" i="15"/>
  <c r="E640" i="15"/>
  <c r="E641" i="15"/>
  <c r="E642" i="15"/>
  <c r="E643" i="15"/>
  <c r="E644" i="15"/>
  <c r="E645" i="15"/>
  <c r="E646" i="15"/>
  <c r="E647" i="15"/>
  <c r="E648" i="15"/>
  <c r="E649" i="15"/>
  <c r="E650" i="15"/>
  <c r="E651" i="15"/>
  <c r="E652" i="15"/>
  <c r="E653" i="15"/>
  <c r="E654" i="15"/>
  <c r="E655" i="15"/>
  <c r="E656" i="15"/>
  <c r="E657" i="15"/>
  <c r="E658" i="15"/>
  <c r="E659" i="15"/>
  <c r="E660" i="15"/>
  <c r="E661" i="15"/>
  <c r="E662" i="15"/>
  <c r="E663" i="15"/>
  <c r="E664" i="15"/>
  <c r="E665" i="15"/>
  <c r="E666" i="15"/>
  <c r="E667" i="15"/>
  <c r="E668" i="15"/>
  <c r="E669" i="15"/>
  <c r="E670" i="15"/>
  <c r="E671" i="15"/>
  <c r="E672" i="15"/>
  <c r="E673" i="15"/>
  <c r="E674" i="15"/>
  <c r="E675" i="15"/>
  <c r="E676" i="15"/>
  <c r="E677" i="15"/>
  <c r="E678" i="15"/>
  <c r="E679" i="15"/>
  <c r="E680" i="15"/>
  <c r="E681" i="15"/>
  <c r="E682" i="15"/>
  <c r="E683" i="15"/>
  <c r="E684" i="15"/>
  <c r="E685" i="15"/>
  <c r="E686" i="15"/>
  <c r="E687" i="15"/>
  <c r="E688" i="15"/>
  <c r="E689" i="15"/>
  <c r="E690" i="15"/>
  <c r="E691" i="15"/>
  <c r="E692" i="15"/>
  <c r="E693" i="15"/>
  <c r="E694" i="15"/>
  <c r="E695" i="15"/>
  <c r="E696" i="15"/>
  <c r="E697" i="15"/>
  <c r="E698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53" i="15"/>
  <c r="H54" i="15"/>
  <c r="H55" i="15"/>
  <c r="H56" i="15"/>
  <c r="H57" i="15"/>
  <c r="H58" i="15"/>
  <c r="H59" i="15"/>
  <c r="H60" i="15"/>
  <c r="H61" i="15"/>
  <c r="H62" i="15"/>
  <c r="H63" i="15"/>
  <c r="H64" i="15"/>
  <c r="H65" i="15"/>
  <c r="H66" i="15"/>
  <c r="H67" i="15"/>
  <c r="H68" i="15"/>
  <c r="H69" i="15"/>
  <c r="H70" i="15"/>
  <c r="H71" i="15"/>
  <c r="H72" i="15"/>
  <c r="H73" i="15"/>
  <c r="H74" i="15"/>
  <c r="H75" i="15"/>
  <c r="H76" i="15"/>
  <c r="H77" i="15"/>
  <c r="H78" i="15"/>
  <c r="H79" i="15"/>
  <c r="H80" i="15"/>
  <c r="H81" i="15"/>
  <c r="H82" i="15"/>
  <c r="H83" i="15"/>
  <c r="H84" i="15"/>
  <c r="H85" i="15"/>
  <c r="H86" i="15"/>
  <c r="H87" i="15"/>
  <c r="H88" i="15"/>
  <c r="H89" i="15"/>
  <c r="H90" i="15"/>
  <c r="H91" i="15"/>
  <c r="H92" i="15"/>
  <c r="H93" i="15"/>
  <c r="H94" i="15"/>
  <c r="H95" i="15"/>
  <c r="H96" i="15"/>
  <c r="H97" i="15"/>
  <c r="H98" i="15"/>
  <c r="H99" i="15"/>
  <c r="H100" i="15"/>
  <c r="H101" i="15"/>
  <c r="H102" i="15"/>
  <c r="H103" i="15"/>
  <c r="H104" i="15"/>
  <c r="H105" i="15"/>
  <c r="H106" i="15"/>
  <c r="H107" i="15"/>
  <c r="H108" i="15"/>
  <c r="H109" i="15"/>
  <c r="H110" i="15"/>
  <c r="H111" i="15"/>
  <c r="H112" i="15"/>
  <c r="H113" i="15"/>
  <c r="H114" i="15"/>
  <c r="H115" i="15"/>
  <c r="H116" i="15"/>
  <c r="H117" i="15"/>
  <c r="H118" i="15"/>
  <c r="H119" i="15"/>
  <c r="H120" i="15"/>
  <c r="H121" i="15"/>
  <c r="H122" i="15"/>
  <c r="H123" i="15"/>
  <c r="H124" i="15"/>
  <c r="H125" i="15"/>
  <c r="H126" i="15"/>
  <c r="H127" i="15"/>
  <c r="H128" i="15"/>
  <c r="H129" i="15"/>
  <c r="H130" i="15"/>
  <c r="H131" i="15"/>
  <c r="H132" i="15"/>
  <c r="H133" i="15"/>
  <c r="H134" i="15"/>
  <c r="H135" i="15"/>
  <c r="H136" i="15"/>
  <c r="H137" i="15"/>
  <c r="H138" i="15"/>
  <c r="H139" i="15"/>
  <c r="H140" i="15"/>
  <c r="H141" i="15"/>
  <c r="H142" i="15"/>
  <c r="H143" i="15"/>
  <c r="H144" i="15"/>
  <c r="H145" i="15"/>
  <c r="H146" i="15"/>
  <c r="H147" i="15"/>
  <c r="H148" i="15"/>
  <c r="H149" i="15"/>
  <c r="H150" i="15"/>
  <c r="H151" i="15"/>
  <c r="H152" i="15"/>
  <c r="H153" i="15"/>
  <c r="H154" i="15"/>
  <c r="H155" i="15"/>
  <c r="H156" i="15"/>
  <c r="H157" i="15"/>
  <c r="H158" i="15"/>
  <c r="H159" i="15"/>
  <c r="H160" i="15"/>
  <c r="H161" i="15"/>
  <c r="H162" i="15"/>
  <c r="H163" i="15"/>
  <c r="H164" i="15"/>
  <c r="H165" i="15"/>
  <c r="H166" i="15"/>
  <c r="H167" i="15"/>
  <c r="H168" i="15"/>
  <c r="H169" i="15"/>
  <c r="H170" i="15"/>
  <c r="H171" i="15"/>
  <c r="H172" i="15"/>
  <c r="H173" i="15"/>
  <c r="H174" i="15"/>
  <c r="H175" i="15"/>
  <c r="H176" i="15"/>
  <c r="H177" i="15"/>
  <c r="H178" i="15"/>
  <c r="H179" i="15"/>
  <c r="H180" i="15"/>
  <c r="H181" i="15"/>
  <c r="H182" i="15"/>
  <c r="H183" i="15"/>
  <c r="H184" i="15"/>
  <c r="H185" i="15"/>
  <c r="H186" i="15"/>
  <c r="H187" i="15"/>
  <c r="H188" i="15"/>
  <c r="H189" i="15"/>
  <c r="H190" i="15"/>
  <c r="H191" i="15"/>
  <c r="H192" i="15"/>
  <c r="H193" i="15"/>
  <c r="H194" i="15"/>
  <c r="H195" i="15"/>
  <c r="H196" i="15"/>
  <c r="H197" i="15"/>
  <c r="H198" i="15"/>
  <c r="H199" i="15"/>
  <c r="H200" i="15"/>
  <c r="H201" i="15"/>
  <c r="H202" i="15"/>
  <c r="H203" i="15"/>
  <c r="H204" i="15"/>
  <c r="H205" i="15"/>
  <c r="H206" i="15"/>
  <c r="H207" i="15"/>
  <c r="H208" i="15"/>
  <c r="H209" i="15"/>
  <c r="H210" i="15"/>
  <c r="H211" i="15"/>
  <c r="H212" i="15"/>
  <c r="H213" i="15"/>
  <c r="H214" i="15"/>
  <c r="H215" i="15"/>
  <c r="H216" i="15"/>
  <c r="H217" i="15"/>
  <c r="H218" i="15"/>
  <c r="H219" i="15"/>
  <c r="H220" i="15"/>
  <c r="H221" i="15"/>
  <c r="H222" i="15"/>
  <c r="H223" i="15"/>
  <c r="H224" i="15"/>
  <c r="H225" i="15"/>
  <c r="H226" i="15"/>
  <c r="H227" i="15"/>
  <c r="H228" i="15"/>
  <c r="H229" i="15"/>
  <c r="H230" i="15"/>
  <c r="H231" i="15"/>
  <c r="H232" i="15"/>
  <c r="H233" i="15"/>
  <c r="H234" i="15"/>
  <c r="H235" i="15"/>
  <c r="H236" i="15"/>
  <c r="H237" i="15"/>
  <c r="H238" i="15"/>
  <c r="H239" i="15"/>
  <c r="H240" i="15"/>
  <c r="H241" i="15"/>
  <c r="H242" i="15"/>
  <c r="H243" i="15"/>
  <c r="H244" i="15"/>
  <c r="H245" i="15"/>
  <c r="H246" i="15"/>
  <c r="H247" i="15"/>
  <c r="H248" i="15"/>
  <c r="H249" i="15"/>
  <c r="H250" i="15"/>
  <c r="H251" i="15"/>
  <c r="H252" i="15"/>
  <c r="H253" i="15"/>
  <c r="H254" i="15"/>
  <c r="H255" i="15"/>
  <c r="H256" i="15"/>
  <c r="H257" i="15"/>
  <c r="H258" i="15"/>
  <c r="H259" i="15"/>
  <c r="H260" i="15"/>
  <c r="H261" i="15"/>
  <c r="H262" i="15"/>
  <c r="H263" i="15"/>
  <c r="H264" i="15"/>
  <c r="H265" i="15"/>
  <c r="H266" i="15"/>
  <c r="H267" i="15"/>
  <c r="H268" i="15"/>
  <c r="H269" i="15"/>
  <c r="H270" i="15"/>
  <c r="H271" i="15"/>
  <c r="H272" i="15"/>
  <c r="H273" i="15"/>
  <c r="H274" i="15"/>
  <c r="H275" i="15"/>
  <c r="H276" i="15"/>
  <c r="H277" i="15"/>
  <c r="H278" i="15"/>
  <c r="H279" i="15"/>
  <c r="H280" i="15"/>
  <c r="H281" i="15"/>
  <c r="H282" i="15"/>
  <c r="H283" i="15"/>
  <c r="H284" i="15"/>
  <c r="H285" i="15"/>
  <c r="H286" i="15"/>
  <c r="H287" i="15"/>
  <c r="H288" i="15"/>
  <c r="H289" i="15"/>
  <c r="H290" i="15"/>
  <c r="H291" i="15"/>
  <c r="H292" i="15"/>
  <c r="H293" i="15"/>
  <c r="H294" i="15"/>
  <c r="H295" i="15"/>
  <c r="H296" i="15"/>
  <c r="H297" i="15"/>
  <c r="H298" i="15"/>
  <c r="H299" i="15"/>
  <c r="H300" i="15"/>
  <c r="H301" i="15"/>
  <c r="H302" i="15"/>
  <c r="H303" i="15"/>
  <c r="H304" i="15"/>
  <c r="H305" i="15"/>
  <c r="H306" i="15"/>
  <c r="H307" i="15"/>
  <c r="H308" i="15"/>
  <c r="H309" i="15"/>
  <c r="H310" i="15"/>
  <c r="H311" i="15"/>
  <c r="H312" i="15"/>
  <c r="H313" i="15"/>
  <c r="H314" i="15"/>
  <c r="H315" i="15"/>
  <c r="H316" i="15"/>
  <c r="H317" i="15"/>
  <c r="H318" i="15"/>
  <c r="H319" i="15"/>
  <c r="H320" i="15"/>
  <c r="H321" i="15"/>
  <c r="H322" i="15"/>
  <c r="H323" i="15"/>
  <c r="H324" i="15"/>
  <c r="H325" i="15"/>
  <c r="H326" i="15"/>
  <c r="H327" i="15"/>
  <c r="H328" i="15"/>
  <c r="H329" i="15"/>
  <c r="H330" i="15"/>
  <c r="H331" i="15"/>
  <c r="H332" i="15"/>
  <c r="H333" i="15"/>
  <c r="H334" i="15"/>
  <c r="H335" i="15"/>
  <c r="H336" i="15"/>
  <c r="H337" i="15"/>
  <c r="H338" i="15"/>
  <c r="H339" i="15"/>
  <c r="H340" i="15"/>
  <c r="H341" i="15"/>
  <c r="H342" i="15"/>
  <c r="H343" i="15"/>
  <c r="H344" i="15"/>
  <c r="H345" i="15"/>
  <c r="H346" i="15"/>
  <c r="H347" i="15"/>
  <c r="H348" i="15"/>
  <c r="H349" i="15"/>
  <c r="H350" i="15"/>
  <c r="H351" i="15"/>
  <c r="H352" i="15"/>
  <c r="H353" i="15"/>
  <c r="H354" i="15"/>
  <c r="H355" i="15"/>
  <c r="H356" i="15"/>
  <c r="H357" i="15"/>
  <c r="H358" i="15"/>
  <c r="H359" i="15"/>
  <c r="H360" i="15"/>
  <c r="H361" i="15"/>
  <c r="H362" i="15"/>
  <c r="H363" i="15"/>
  <c r="H364" i="15"/>
  <c r="H365" i="15"/>
  <c r="H366" i="15"/>
  <c r="H367" i="15"/>
  <c r="H368" i="15"/>
  <c r="H369" i="15"/>
  <c r="H370" i="15"/>
  <c r="H371" i="15"/>
  <c r="H372" i="15"/>
  <c r="H373" i="15"/>
  <c r="H374" i="15"/>
  <c r="H375" i="15"/>
  <c r="H376" i="15"/>
  <c r="H377" i="15"/>
  <c r="H378" i="15"/>
  <c r="H379" i="15"/>
  <c r="H380" i="15"/>
  <c r="H381" i="15"/>
  <c r="H382" i="15"/>
  <c r="H383" i="15"/>
  <c r="H384" i="15"/>
  <c r="H385" i="15"/>
  <c r="H386" i="15"/>
  <c r="H387" i="15"/>
  <c r="H388" i="15"/>
  <c r="H389" i="15"/>
  <c r="H390" i="15"/>
  <c r="H391" i="15"/>
  <c r="H392" i="15"/>
  <c r="H393" i="15"/>
  <c r="H394" i="15"/>
  <c r="H395" i="15"/>
  <c r="H396" i="15"/>
  <c r="H397" i="15"/>
  <c r="H398" i="15"/>
  <c r="H399" i="15"/>
  <c r="H400" i="15"/>
  <c r="H401" i="15"/>
  <c r="H402" i="15"/>
  <c r="H403" i="15"/>
  <c r="H404" i="15"/>
  <c r="H405" i="15"/>
  <c r="H406" i="15"/>
  <c r="H407" i="15"/>
  <c r="H408" i="15"/>
  <c r="H409" i="15"/>
  <c r="H410" i="15"/>
  <c r="H411" i="15"/>
  <c r="H412" i="15"/>
  <c r="H413" i="15"/>
  <c r="H414" i="15"/>
  <c r="H415" i="15"/>
  <c r="H416" i="15"/>
  <c r="H417" i="15"/>
  <c r="H418" i="15"/>
  <c r="H419" i="15"/>
  <c r="H420" i="15"/>
  <c r="H421" i="15"/>
  <c r="H422" i="15"/>
  <c r="H423" i="15"/>
  <c r="H424" i="15"/>
  <c r="H425" i="15"/>
  <c r="H426" i="15"/>
  <c r="H427" i="15"/>
  <c r="H428" i="15"/>
  <c r="H429" i="15"/>
  <c r="H430" i="15"/>
  <c r="H431" i="15"/>
  <c r="H432" i="15"/>
  <c r="H433" i="15"/>
  <c r="H434" i="15"/>
  <c r="H435" i="15"/>
  <c r="H436" i="15"/>
  <c r="H437" i="15"/>
  <c r="H438" i="15"/>
  <c r="H439" i="15"/>
  <c r="H440" i="15"/>
  <c r="H441" i="15"/>
  <c r="H442" i="15"/>
  <c r="H443" i="15"/>
  <c r="H444" i="15"/>
  <c r="H445" i="15"/>
  <c r="H446" i="15"/>
  <c r="H447" i="15"/>
  <c r="H448" i="15"/>
  <c r="H449" i="15"/>
  <c r="H450" i="15"/>
  <c r="H451" i="15"/>
  <c r="H452" i="15"/>
  <c r="H453" i="15"/>
  <c r="H454" i="15"/>
  <c r="H455" i="15"/>
  <c r="H456" i="15"/>
  <c r="H457" i="15"/>
  <c r="H458" i="15"/>
  <c r="H459" i="15"/>
  <c r="H460" i="15"/>
  <c r="H461" i="15"/>
  <c r="H462" i="15"/>
  <c r="H463" i="15"/>
  <c r="H464" i="15"/>
  <c r="H465" i="15"/>
  <c r="H466" i="15"/>
  <c r="H467" i="15"/>
  <c r="H468" i="15"/>
  <c r="H469" i="15"/>
  <c r="H470" i="15"/>
  <c r="H471" i="15"/>
  <c r="H472" i="15"/>
  <c r="H473" i="15"/>
  <c r="H474" i="15"/>
  <c r="H475" i="15"/>
  <c r="H476" i="15"/>
  <c r="H477" i="15"/>
  <c r="H478" i="15"/>
  <c r="H479" i="15"/>
  <c r="H480" i="15"/>
  <c r="H481" i="15"/>
  <c r="H482" i="15"/>
  <c r="H483" i="15"/>
  <c r="H484" i="15"/>
  <c r="H485" i="15"/>
  <c r="H486" i="15"/>
  <c r="H487" i="15"/>
  <c r="H488" i="15"/>
  <c r="H489" i="15"/>
  <c r="H490" i="15"/>
  <c r="H491" i="15"/>
  <c r="H492" i="15"/>
  <c r="H493" i="15"/>
  <c r="H494" i="15"/>
  <c r="H495" i="15"/>
  <c r="H496" i="15"/>
  <c r="H497" i="15"/>
  <c r="H498" i="15"/>
  <c r="H499" i="15"/>
  <c r="H500" i="15"/>
  <c r="H501" i="15"/>
  <c r="H502" i="15"/>
  <c r="H503" i="15"/>
  <c r="H504" i="15"/>
  <c r="H505" i="15"/>
  <c r="H506" i="15"/>
  <c r="H507" i="15"/>
  <c r="H508" i="15"/>
  <c r="H509" i="15"/>
  <c r="H510" i="15"/>
  <c r="H511" i="15"/>
  <c r="H512" i="15"/>
  <c r="H513" i="15"/>
  <c r="H514" i="15"/>
  <c r="H515" i="15"/>
  <c r="H516" i="15"/>
  <c r="H517" i="15"/>
  <c r="H518" i="15"/>
  <c r="H519" i="15"/>
  <c r="H520" i="15"/>
  <c r="H521" i="15"/>
  <c r="H522" i="15"/>
  <c r="H523" i="15"/>
  <c r="H524" i="15"/>
  <c r="H525" i="15"/>
  <c r="H526" i="15"/>
  <c r="H527" i="15"/>
  <c r="H528" i="15"/>
  <c r="H529" i="15"/>
  <c r="H530" i="15"/>
  <c r="H531" i="15"/>
  <c r="H532" i="15"/>
  <c r="H533" i="15"/>
  <c r="H534" i="15"/>
  <c r="H535" i="15"/>
  <c r="H536" i="15"/>
  <c r="H537" i="15"/>
  <c r="H538" i="15"/>
  <c r="H539" i="15"/>
  <c r="H540" i="15"/>
  <c r="H541" i="15"/>
  <c r="H542" i="15"/>
  <c r="H543" i="15"/>
  <c r="H544" i="15"/>
  <c r="H545" i="15"/>
  <c r="H546" i="15"/>
  <c r="H547" i="15"/>
  <c r="H548" i="15"/>
  <c r="H549" i="15"/>
  <c r="H550" i="15"/>
  <c r="H551" i="15"/>
  <c r="H552" i="15"/>
  <c r="H553" i="15"/>
  <c r="H554" i="15"/>
  <c r="H555" i="15"/>
  <c r="H556" i="15"/>
  <c r="H557" i="15"/>
  <c r="H558" i="15"/>
  <c r="H559" i="15"/>
  <c r="H560" i="15"/>
  <c r="H561" i="15"/>
  <c r="H562" i="15"/>
  <c r="H563" i="15"/>
  <c r="H564" i="15"/>
  <c r="H565" i="15"/>
  <c r="H566" i="15"/>
  <c r="H567" i="15"/>
  <c r="H568" i="15"/>
  <c r="H569" i="15"/>
  <c r="H570" i="15"/>
  <c r="H571" i="15"/>
  <c r="H572" i="15"/>
  <c r="H573" i="15"/>
  <c r="H574" i="15"/>
  <c r="H575" i="15"/>
  <c r="H576" i="15"/>
  <c r="H577" i="15"/>
  <c r="H578" i="15"/>
  <c r="H579" i="15"/>
  <c r="H580" i="15"/>
  <c r="H581" i="15"/>
  <c r="H582" i="15"/>
  <c r="H583" i="15"/>
  <c r="H584" i="15"/>
  <c r="H585" i="15"/>
  <c r="H586" i="15"/>
  <c r="H587" i="15"/>
  <c r="H588" i="15"/>
  <c r="H589" i="15"/>
  <c r="H590" i="15"/>
  <c r="H591" i="15"/>
  <c r="H592" i="15"/>
  <c r="H593" i="15"/>
  <c r="H594" i="15"/>
  <c r="H595" i="15"/>
  <c r="H596" i="15"/>
  <c r="H597" i="15"/>
  <c r="H598" i="15"/>
  <c r="H599" i="15"/>
  <c r="H600" i="15"/>
  <c r="H601" i="15"/>
  <c r="H602" i="15"/>
  <c r="H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36" i="15"/>
  <c r="E37" i="15"/>
  <c r="E38" i="15"/>
  <c r="E39" i="15"/>
  <c r="E40" i="15"/>
  <c r="E41" i="15"/>
  <c r="E42" i="15"/>
  <c r="E43" i="15"/>
  <c r="E44" i="15"/>
  <c r="E45" i="15"/>
  <c r="E46" i="15"/>
  <c r="E47" i="15"/>
  <c r="E48" i="15"/>
  <c r="E49" i="15"/>
  <c r="E50" i="15"/>
  <c r="E51" i="15"/>
  <c r="E52" i="15"/>
  <c r="E53" i="15"/>
  <c r="E54" i="15"/>
  <c r="E55" i="15"/>
  <c r="E56" i="15"/>
  <c r="E57" i="15"/>
  <c r="E58" i="15"/>
  <c r="E59" i="15"/>
  <c r="E60" i="15"/>
  <c r="E61" i="15"/>
  <c r="E62" i="15"/>
  <c r="E63" i="15"/>
  <c r="E64" i="15"/>
  <c r="E65" i="15"/>
  <c r="E66" i="15"/>
  <c r="E67" i="15"/>
  <c r="E68" i="15"/>
  <c r="E69" i="15"/>
  <c r="E70" i="15"/>
  <c r="E71" i="15"/>
  <c r="E72" i="15"/>
  <c r="E73" i="15"/>
  <c r="E74" i="15"/>
  <c r="E75" i="15"/>
  <c r="E76" i="15"/>
  <c r="E77" i="15"/>
  <c r="E78" i="15"/>
  <c r="E79" i="15"/>
  <c r="E80" i="15"/>
  <c r="E81" i="15"/>
  <c r="E82" i="15"/>
  <c r="E83" i="15"/>
  <c r="E84" i="15"/>
  <c r="E85" i="15"/>
  <c r="E86" i="15"/>
  <c r="E87" i="15"/>
  <c r="E88" i="15"/>
  <c r="E89" i="15"/>
  <c r="E90" i="15"/>
  <c r="E91" i="15"/>
  <c r="E92" i="15"/>
  <c r="E93" i="15"/>
  <c r="E94" i="15"/>
  <c r="E95" i="15"/>
  <c r="E96" i="15"/>
  <c r="E97" i="15"/>
  <c r="E98" i="15"/>
  <c r="E99" i="15"/>
  <c r="E100" i="15"/>
  <c r="E101" i="15"/>
  <c r="E102" i="15"/>
  <c r="E103" i="15"/>
  <c r="E104" i="15"/>
  <c r="E105" i="15"/>
  <c r="E106" i="15"/>
  <c r="E107" i="15"/>
  <c r="E108" i="15"/>
  <c r="E109" i="15"/>
  <c r="E110" i="15"/>
  <c r="E111" i="15"/>
  <c r="E112" i="15"/>
  <c r="E113" i="15"/>
  <c r="E114" i="15"/>
  <c r="E115" i="15"/>
  <c r="E116" i="15"/>
  <c r="E117" i="15"/>
  <c r="E118" i="15"/>
  <c r="E119" i="15"/>
  <c r="E120" i="15"/>
  <c r="E121" i="15"/>
  <c r="E122" i="15"/>
  <c r="E123" i="15"/>
  <c r="E124" i="15"/>
  <c r="E125" i="15"/>
  <c r="E126" i="15"/>
  <c r="E127" i="15"/>
  <c r="E128" i="15"/>
  <c r="E129" i="15"/>
  <c r="E130" i="15"/>
  <c r="E131" i="15"/>
  <c r="E132" i="15"/>
  <c r="E133" i="15"/>
  <c r="E134" i="15"/>
  <c r="E135" i="15"/>
  <c r="E136" i="15"/>
  <c r="E137" i="15"/>
  <c r="E138" i="15"/>
  <c r="E139" i="15"/>
  <c r="E140" i="15"/>
  <c r="E141" i="15"/>
  <c r="E142" i="15"/>
  <c r="E143" i="15"/>
  <c r="E144" i="15"/>
  <c r="E145" i="15"/>
  <c r="E146" i="15"/>
  <c r="E147" i="15"/>
  <c r="E148" i="15"/>
  <c r="E149" i="15"/>
  <c r="E150" i="15"/>
  <c r="E151" i="15"/>
  <c r="E152" i="15"/>
  <c r="E153" i="15"/>
  <c r="E154" i="15"/>
  <c r="E155" i="15"/>
  <c r="E156" i="15"/>
  <c r="E157" i="15"/>
  <c r="E158" i="15"/>
  <c r="E159" i="15"/>
  <c r="E160" i="15"/>
  <c r="E161" i="15"/>
  <c r="E162" i="15"/>
  <c r="E163" i="15"/>
  <c r="E164" i="15"/>
  <c r="E165" i="15"/>
  <c r="E166" i="15"/>
  <c r="E167" i="15"/>
  <c r="E168" i="15"/>
  <c r="E169" i="15"/>
  <c r="E170" i="15"/>
  <c r="E171" i="15"/>
  <c r="E172" i="15"/>
  <c r="E173" i="15"/>
  <c r="E174" i="15"/>
  <c r="E175" i="15"/>
  <c r="E176" i="15"/>
  <c r="E177" i="15"/>
  <c r="E178" i="15"/>
  <c r="E179" i="15"/>
  <c r="E180" i="15"/>
  <c r="E181" i="15"/>
  <c r="E182" i="15"/>
  <c r="E183" i="15"/>
  <c r="E184" i="15"/>
  <c r="E185" i="15"/>
  <c r="E186" i="15"/>
  <c r="E187" i="15"/>
  <c r="E188" i="15"/>
  <c r="E189" i="15"/>
  <c r="E190" i="15"/>
  <c r="E191" i="15"/>
  <c r="E192" i="15"/>
  <c r="E193" i="15"/>
  <c r="E194" i="15"/>
  <c r="E195" i="15"/>
  <c r="E196" i="15"/>
  <c r="E197" i="15"/>
  <c r="E198" i="15"/>
  <c r="E199" i="15"/>
  <c r="E200" i="15"/>
  <c r="E201" i="15"/>
  <c r="E202" i="15"/>
  <c r="E203" i="15"/>
  <c r="E204" i="15"/>
  <c r="E205" i="15"/>
  <c r="E206" i="15"/>
  <c r="E207" i="15"/>
  <c r="E208" i="15"/>
  <c r="E209" i="15"/>
  <c r="E210" i="15"/>
  <c r="E211" i="15"/>
  <c r="E212" i="15"/>
  <c r="E213" i="15"/>
  <c r="E214" i="15"/>
  <c r="E215" i="15"/>
  <c r="E216" i="15"/>
  <c r="E217" i="15"/>
  <c r="E218" i="15"/>
  <c r="E219" i="15"/>
  <c r="E220" i="15"/>
  <c r="E221" i="15"/>
  <c r="E222" i="15"/>
  <c r="E223" i="15"/>
  <c r="E224" i="15"/>
  <c r="E225" i="15"/>
  <c r="E226" i="15"/>
  <c r="E227" i="15"/>
  <c r="E228" i="15"/>
  <c r="E229" i="15"/>
  <c r="E230" i="15"/>
  <c r="E231" i="15"/>
  <c r="E232" i="15"/>
  <c r="E233" i="15"/>
  <c r="E234" i="15"/>
  <c r="E235" i="15"/>
  <c r="E236" i="15"/>
  <c r="E237" i="15"/>
  <c r="E238" i="15"/>
  <c r="E239" i="15"/>
  <c r="E240" i="15"/>
  <c r="E241" i="15"/>
  <c r="E242" i="15"/>
  <c r="E243" i="15"/>
  <c r="E244" i="15"/>
  <c r="E245" i="15"/>
  <c r="E246" i="15"/>
  <c r="E247" i="15"/>
  <c r="E248" i="15"/>
  <c r="E249" i="15"/>
  <c r="E250" i="15"/>
  <c r="E251" i="15"/>
  <c r="E252" i="15"/>
  <c r="E253" i="15"/>
  <c r="E254" i="15"/>
  <c r="E255" i="15"/>
  <c r="E256" i="15"/>
  <c r="E257" i="15"/>
  <c r="E258" i="15"/>
  <c r="E259" i="15"/>
  <c r="E260" i="15"/>
  <c r="E261" i="15"/>
  <c r="E262" i="15"/>
  <c r="E263" i="15"/>
  <c r="E264" i="15"/>
  <c r="E265" i="15"/>
  <c r="E266" i="15"/>
  <c r="E267" i="15"/>
  <c r="E268" i="15"/>
  <c r="E269" i="15"/>
  <c r="E270" i="15"/>
  <c r="E271" i="15"/>
  <c r="E272" i="15"/>
  <c r="E273" i="15"/>
  <c r="E274" i="15"/>
  <c r="E275" i="15"/>
  <c r="E276" i="15"/>
  <c r="E277" i="15"/>
  <c r="E278" i="15"/>
  <c r="E279" i="15"/>
  <c r="E280" i="15"/>
  <c r="E281" i="15"/>
  <c r="E282" i="15"/>
  <c r="E283" i="15"/>
  <c r="E284" i="15"/>
  <c r="E285" i="15"/>
  <c r="E286" i="15"/>
  <c r="E287" i="15"/>
  <c r="E288" i="15"/>
  <c r="E289" i="15"/>
  <c r="E290" i="15"/>
  <c r="E291" i="15"/>
  <c r="E292" i="15"/>
  <c r="E293" i="15"/>
  <c r="E294" i="15"/>
  <c r="E295" i="15"/>
  <c r="E296" i="15"/>
  <c r="E297" i="15"/>
  <c r="E298" i="15"/>
  <c r="E299" i="15"/>
  <c r="E300" i="15"/>
  <c r="E301" i="15"/>
  <c r="E302" i="15"/>
  <c r="E303" i="15"/>
  <c r="E304" i="15"/>
  <c r="E305" i="15"/>
  <c r="E306" i="15"/>
  <c r="E307" i="15"/>
  <c r="E308" i="15"/>
  <c r="E309" i="15"/>
  <c r="E310" i="15"/>
  <c r="E311" i="15"/>
  <c r="E312" i="15"/>
  <c r="E313" i="15"/>
  <c r="E314" i="15"/>
  <c r="E315" i="15"/>
  <c r="E316" i="15"/>
  <c r="E317" i="15"/>
  <c r="E318" i="15"/>
  <c r="E319" i="15"/>
  <c r="E320" i="15"/>
  <c r="E321" i="15"/>
  <c r="E322" i="15"/>
  <c r="E323" i="15"/>
  <c r="E324" i="15"/>
  <c r="E325" i="15"/>
  <c r="E326" i="15"/>
  <c r="E327" i="15"/>
  <c r="E328" i="15"/>
  <c r="E329" i="15"/>
  <c r="E330" i="15"/>
  <c r="E331" i="15"/>
  <c r="E332" i="15"/>
  <c r="E333" i="15"/>
  <c r="E334" i="15"/>
  <c r="E335" i="15"/>
  <c r="E336" i="15"/>
  <c r="E337" i="15"/>
  <c r="E338" i="15"/>
  <c r="E339" i="15"/>
  <c r="E340" i="15"/>
  <c r="E341" i="15"/>
  <c r="E342" i="15"/>
  <c r="E343" i="15"/>
  <c r="E344" i="15"/>
  <c r="E345" i="15"/>
  <c r="E346" i="15"/>
  <c r="E347" i="15"/>
  <c r="E348" i="15"/>
  <c r="E349" i="15"/>
  <c r="E350" i="15"/>
  <c r="E351" i="15"/>
  <c r="E352" i="15"/>
  <c r="E353" i="15"/>
  <c r="E354" i="15"/>
  <c r="E355" i="15"/>
  <c r="E356" i="15"/>
  <c r="E357" i="15"/>
  <c r="E358" i="15"/>
  <c r="E359" i="15"/>
  <c r="E360" i="15"/>
  <c r="E361" i="15"/>
  <c r="E362" i="15"/>
  <c r="E363" i="15"/>
  <c r="E364" i="15"/>
  <c r="E365" i="15"/>
  <c r="E366" i="15"/>
  <c r="E367" i="15"/>
  <c r="E368" i="15"/>
  <c r="E369" i="15"/>
  <c r="E370" i="15"/>
  <c r="E371" i="15"/>
  <c r="E372" i="15"/>
  <c r="E373" i="15"/>
  <c r="E374" i="15"/>
  <c r="E375" i="15"/>
  <c r="E376" i="15"/>
  <c r="E377" i="15"/>
  <c r="E378" i="15"/>
  <c r="E379" i="15"/>
  <c r="E380" i="15"/>
  <c r="E381" i="15"/>
  <c r="E382" i="15"/>
  <c r="E383" i="15"/>
  <c r="E384" i="15"/>
  <c r="E385" i="15"/>
  <c r="E386" i="15"/>
  <c r="E387" i="15"/>
  <c r="E388" i="15"/>
  <c r="E389" i="15"/>
  <c r="E390" i="15"/>
  <c r="E391" i="15"/>
  <c r="E392" i="15"/>
  <c r="E393" i="15"/>
  <c r="E394" i="15"/>
  <c r="E395" i="15"/>
  <c r="E396" i="15"/>
  <c r="E397" i="15"/>
  <c r="E398" i="15"/>
  <c r="E399" i="15"/>
  <c r="E400" i="15"/>
  <c r="E401" i="15"/>
  <c r="E402" i="15"/>
  <c r="E403" i="15"/>
  <c r="E404" i="15"/>
  <c r="E405" i="15"/>
  <c r="E406" i="15"/>
  <c r="E407" i="15"/>
  <c r="E408" i="15"/>
  <c r="E409" i="15"/>
  <c r="E410" i="15"/>
  <c r="E411" i="15"/>
  <c r="E412" i="15"/>
  <c r="E413" i="15"/>
  <c r="E414" i="15"/>
  <c r="E415" i="15"/>
  <c r="E416" i="15"/>
  <c r="E417" i="15"/>
  <c r="E418" i="15"/>
  <c r="E419" i="15"/>
  <c r="E420" i="15"/>
  <c r="E421" i="15"/>
  <c r="E422" i="15"/>
  <c r="E423" i="15"/>
  <c r="E424" i="15"/>
  <c r="E425" i="15"/>
  <c r="E426" i="15"/>
  <c r="E427" i="15"/>
  <c r="E428" i="15"/>
  <c r="E429" i="15"/>
  <c r="E430" i="15"/>
  <c r="E431" i="15"/>
  <c r="E432" i="15"/>
  <c r="E433" i="15"/>
  <c r="E434" i="15"/>
  <c r="E435" i="15"/>
  <c r="E436" i="15"/>
  <c r="E437" i="15"/>
  <c r="E438" i="15"/>
  <c r="E439" i="15"/>
  <c r="E440" i="15"/>
  <c r="E441" i="15"/>
  <c r="E442" i="15"/>
  <c r="E443" i="15"/>
  <c r="E444" i="15"/>
  <c r="E445" i="15"/>
  <c r="E446" i="15"/>
  <c r="E447" i="15"/>
  <c r="E448" i="15"/>
  <c r="E449" i="15"/>
  <c r="E450" i="15"/>
  <c r="E451" i="15"/>
  <c r="E452" i="15"/>
  <c r="E453" i="15"/>
  <c r="E454" i="15"/>
  <c r="E455" i="15"/>
  <c r="E456" i="15"/>
  <c r="E457" i="15"/>
  <c r="E458" i="15"/>
  <c r="E459" i="15"/>
  <c r="E460" i="15"/>
  <c r="E461" i="15"/>
  <c r="E462" i="15"/>
  <c r="E463" i="15"/>
  <c r="E464" i="15"/>
  <c r="E465" i="15"/>
  <c r="E466" i="15"/>
  <c r="E467" i="15"/>
  <c r="E468" i="15"/>
  <c r="E469" i="15"/>
  <c r="E470" i="15"/>
  <c r="E471" i="15"/>
  <c r="E472" i="15"/>
  <c r="E473" i="15"/>
  <c r="E474" i="15"/>
  <c r="E475" i="15"/>
  <c r="E476" i="15"/>
  <c r="E477" i="15"/>
  <c r="E478" i="15"/>
  <c r="E479" i="15"/>
  <c r="E480" i="15"/>
  <c r="E481" i="15"/>
  <c r="E482" i="15"/>
  <c r="E483" i="15"/>
  <c r="E484" i="15"/>
  <c r="E485" i="15"/>
  <c r="E486" i="15"/>
  <c r="E487" i="15"/>
  <c r="E488" i="15"/>
  <c r="E489" i="15"/>
  <c r="E490" i="15"/>
  <c r="E491" i="15"/>
  <c r="E492" i="15"/>
  <c r="E493" i="15"/>
  <c r="E494" i="15"/>
  <c r="E495" i="15"/>
  <c r="E496" i="15"/>
  <c r="E497" i="15"/>
  <c r="E498" i="15"/>
  <c r="E499" i="15"/>
  <c r="E500" i="15"/>
  <c r="E501" i="15"/>
  <c r="E502" i="15"/>
  <c r="E503" i="15"/>
  <c r="E504" i="15"/>
  <c r="E505" i="15"/>
  <c r="E506" i="15"/>
  <c r="E507" i="15"/>
  <c r="E508" i="15"/>
  <c r="E509" i="15"/>
  <c r="E510" i="15"/>
  <c r="E511" i="15"/>
  <c r="E512" i="15"/>
  <c r="E513" i="15"/>
  <c r="E514" i="15"/>
  <c r="E515" i="15"/>
  <c r="E516" i="15"/>
  <c r="E517" i="15"/>
  <c r="E518" i="15"/>
  <c r="E519" i="15"/>
  <c r="E520" i="15"/>
  <c r="E521" i="15"/>
  <c r="E522" i="15"/>
  <c r="E523" i="15"/>
  <c r="E524" i="15"/>
  <c r="E525" i="15"/>
  <c r="E526" i="15"/>
  <c r="E527" i="15"/>
  <c r="E528" i="15"/>
  <c r="E529" i="15"/>
  <c r="E530" i="15"/>
  <c r="E531" i="15"/>
  <c r="E532" i="15"/>
  <c r="E533" i="15"/>
  <c r="E534" i="15"/>
  <c r="E535" i="15"/>
  <c r="E536" i="15"/>
  <c r="E537" i="15"/>
  <c r="E538" i="15"/>
  <c r="E539" i="15"/>
  <c r="E540" i="15"/>
  <c r="E541" i="15"/>
  <c r="E542" i="15"/>
  <c r="E543" i="15"/>
  <c r="E544" i="15"/>
  <c r="E545" i="15"/>
  <c r="E546" i="15"/>
  <c r="E547" i="15"/>
  <c r="E548" i="15"/>
  <c r="E549" i="15"/>
  <c r="E550" i="15"/>
  <c r="E551" i="15"/>
  <c r="E552" i="15"/>
  <c r="E553" i="15"/>
  <c r="E554" i="15"/>
  <c r="E555" i="15"/>
  <c r="E556" i="15"/>
  <c r="E557" i="15"/>
  <c r="E558" i="15"/>
  <c r="E559" i="15"/>
  <c r="E560" i="15"/>
  <c r="E561" i="15"/>
  <c r="E562" i="15"/>
  <c r="E563" i="15"/>
  <c r="E564" i="15"/>
  <c r="E565" i="15"/>
  <c r="E566" i="15"/>
  <c r="E567" i="15"/>
  <c r="E568" i="15"/>
  <c r="E569" i="15"/>
  <c r="E570" i="15"/>
  <c r="E571" i="15"/>
  <c r="E572" i="15"/>
  <c r="E573" i="15"/>
  <c r="E574" i="15"/>
  <c r="E575" i="15"/>
  <c r="E576" i="15"/>
  <c r="E577" i="15"/>
  <c r="E578" i="15"/>
  <c r="E579" i="15"/>
  <c r="E580" i="15"/>
  <c r="E581" i="15"/>
  <c r="E582" i="15"/>
  <c r="E583" i="15"/>
  <c r="E584" i="15"/>
  <c r="E585" i="15"/>
  <c r="E586" i="15"/>
  <c r="E587" i="15"/>
  <c r="E588" i="15"/>
  <c r="E589" i="15"/>
  <c r="E590" i="15"/>
  <c r="E591" i="15"/>
  <c r="E592" i="15"/>
  <c r="E593" i="15"/>
  <c r="E594" i="15"/>
  <c r="E595" i="15"/>
  <c r="E596" i="15"/>
  <c r="E597" i="15"/>
  <c r="E598" i="15"/>
  <c r="E599" i="15"/>
  <c r="E600" i="15"/>
  <c r="E601" i="15"/>
  <c r="E602" i="15"/>
  <c r="E9" i="15"/>
  <c r="O9" i="15" l="1"/>
  <c r="O599" i="15"/>
  <c r="O595" i="15"/>
  <c r="O591" i="15"/>
  <c r="O587" i="15"/>
  <c r="O583" i="15"/>
  <c r="O579" i="15"/>
  <c r="O575" i="15"/>
  <c r="O571" i="15"/>
  <c r="O567" i="15"/>
  <c r="O563" i="15"/>
  <c r="O559" i="15"/>
  <c r="O555" i="15"/>
  <c r="O551" i="15"/>
  <c r="O547" i="15"/>
  <c r="O543" i="15"/>
  <c r="O539" i="15"/>
  <c r="O535" i="15"/>
  <c r="O531" i="15"/>
  <c r="O527" i="15"/>
  <c r="O523" i="15"/>
  <c r="O519" i="15"/>
  <c r="O515" i="15"/>
  <c r="O511" i="15"/>
  <c r="O507" i="15"/>
  <c r="O503" i="15"/>
  <c r="O499" i="15"/>
  <c r="O495" i="15"/>
  <c r="O491" i="15"/>
  <c r="O487" i="15"/>
  <c r="O483" i="15"/>
  <c r="O479" i="15"/>
  <c r="O475" i="15"/>
  <c r="O471" i="15"/>
  <c r="O467" i="15"/>
  <c r="O463" i="15"/>
  <c r="O459" i="15"/>
  <c r="O455" i="15"/>
  <c r="O451" i="15"/>
  <c r="O447" i="15"/>
  <c r="O443" i="15"/>
  <c r="O439" i="15"/>
  <c r="O435" i="15"/>
  <c r="O431" i="15"/>
  <c r="O427" i="15"/>
  <c r="O423" i="15"/>
  <c r="O419" i="15"/>
  <c r="O415" i="15"/>
  <c r="O411" i="15"/>
  <c r="O407" i="15"/>
  <c r="O403" i="15"/>
  <c r="O399" i="15"/>
  <c r="O395" i="15"/>
  <c r="O391" i="15"/>
  <c r="O363" i="15"/>
  <c r="O387" i="15"/>
  <c r="O383" i="15"/>
  <c r="O379" i="15"/>
  <c r="O375" i="15"/>
  <c r="O371" i="15"/>
  <c r="O367" i="15"/>
  <c r="O326" i="15"/>
  <c r="O322" i="15"/>
  <c r="O318" i="15"/>
  <c r="O314" i="15"/>
  <c r="O310" i="15"/>
  <c r="O306" i="15"/>
  <c r="O302" i="15"/>
  <c r="O298" i="15"/>
  <c r="O294" i="15"/>
  <c r="O290" i="15"/>
  <c r="O286" i="15"/>
  <c r="O282" i="15"/>
  <c r="O278" i="15"/>
  <c r="O274" i="15"/>
  <c r="O270" i="15"/>
  <c r="O266" i="15"/>
  <c r="O262" i="15"/>
  <c r="O258" i="15"/>
  <c r="O254" i="15"/>
  <c r="O250" i="15"/>
  <c r="O246" i="15"/>
  <c r="O242" i="15"/>
  <c r="O238" i="15"/>
  <c r="O234" i="15"/>
  <c r="O230" i="15"/>
  <c r="O226" i="15"/>
  <c r="O222" i="15"/>
  <c r="O218" i="15"/>
  <c r="O214" i="15"/>
  <c r="O210" i="15"/>
  <c r="O206" i="15"/>
  <c r="O202" i="15"/>
  <c r="O198" i="15"/>
  <c r="O194" i="15"/>
  <c r="O190" i="15"/>
  <c r="O186" i="15"/>
  <c r="O182" i="15"/>
  <c r="O178" i="15"/>
  <c r="O174" i="15"/>
  <c r="O170" i="15"/>
  <c r="O166" i="15"/>
  <c r="O162" i="15"/>
  <c r="O158" i="15"/>
  <c r="O154" i="15"/>
  <c r="O150" i="15"/>
  <c r="O146" i="15"/>
  <c r="O142" i="15"/>
  <c r="O138" i="15"/>
  <c r="O134" i="15"/>
  <c r="O130" i="15"/>
  <c r="O126" i="15"/>
  <c r="O122" i="15"/>
  <c r="O118" i="15"/>
  <c r="O114" i="15"/>
  <c r="O110" i="15"/>
  <c r="O106" i="15"/>
  <c r="O102" i="15"/>
  <c r="O98" i="15"/>
  <c r="O94" i="15"/>
  <c r="O90" i="15"/>
  <c r="O86" i="15"/>
  <c r="O82" i="15"/>
  <c r="O78" i="15"/>
  <c r="O74" i="15"/>
  <c r="O70" i="15"/>
  <c r="O66" i="15"/>
  <c r="O62" i="15"/>
  <c r="O58" i="15"/>
  <c r="O54" i="15"/>
  <c r="O50" i="15"/>
  <c r="O46" i="15"/>
  <c r="O42" i="15"/>
  <c r="O38" i="15"/>
  <c r="O34" i="15"/>
  <c r="O30" i="15"/>
  <c r="O26" i="15"/>
  <c r="O22" i="15"/>
  <c r="O18" i="15"/>
  <c r="O14" i="15"/>
  <c r="O10" i="15"/>
  <c r="O359" i="15"/>
  <c r="O355" i="15"/>
  <c r="O351" i="15"/>
  <c r="O347" i="15"/>
  <c r="O343" i="15"/>
  <c r="O339" i="15"/>
  <c r="O335" i="15"/>
  <c r="O331" i="15"/>
  <c r="O327" i="15"/>
  <c r="O323" i="15"/>
  <c r="O319" i="15"/>
  <c r="O315" i="15"/>
  <c r="O311" i="15"/>
  <c r="O307" i="15"/>
  <c r="O303" i="15"/>
  <c r="O299" i="15"/>
  <c r="O295" i="15"/>
  <c r="O291" i="15"/>
  <c r="O287" i="15"/>
  <c r="O283" i="15"/>
  <c r="O279" i="15"/>
  <c r="O275" i="15"/>
  <c r="O271" i="15"/>
  <c r="O267" i="15"/>
  <c r="O263" i="15"/>
  <c r="O259" i="15"/>
  <c r="O255" i="15"/>
  <c r="O251" i="15"/>
  <c r="O247" i="15"/>
  <c r="O243" i="15"/>
  <c r="O239" i="15"/>
  <c r="O235" i="15"/>
  <c r="O231" i="15"/>
  <c r="O219" i="15"/>
  <c r="O215" i="15"/>
  <c r="O211" i="15"/>
  <c r="O207" i="15"/>
  <c r="O203" i="15"/>
  <c r="O199" i="15"/>
  <c r="O195" i="15"/>
  <c r="O191" i="15"/>
  <c r="O187" i="15"/>
  <c r="O183" i="15"/>
  <c r="O179" i="15"/>
  <c r="O175" i="15"/>
  <c r="O171" i="15"/>
  <c r="O167" i="15"/>
  <c r="O163" i="15"/>
  <c r="O159" i="15"/>
  <c r="O155" i="15"/>
  <c r="O151" i="15"/>
  <c r="O147" i="15"/>
  <c r="O143" i="15"/>
  <c r="O139" i="15"/>
  <c r="O135" i="15"/>
  <c r="O131" i="15"/>
  <c r="O127" i="15"/>
  <c r="O123" i="15"/>
  <c r="O119" i="15"/>
  <c r="O115" i="15"/>
  <c r="O111" i="15"/>
  <c r="O107" i="15"/>
  <c r="O103" i="15"/>
  <c r="O99" i="15"/>
  <c r="O95" i="15"/>
  <c r="O91" i="15"/>
  <c r="O87" i="15"/>
  <c r="O83" i="15"/>
  <c r="O79" i="15"/>
  <c r="O75" i="15"/>
  <c r="O71" i="15"/>
  <c r="O67" i="15"/>
  <c r="O63" i="15"/>
  <c r="O59" i="15"/>
  <c r="O55" i="15"/>
  <c r="O51" i="15"/>
  <c r="O47" i="15"/>
  <c r="O43" i="15"/>
  <c r="O39" i="15"/>
  <c r="O35" i="15"/>
  <c r="O31" i="15"/>
  <c r="O27" i="15"/>
  <c r="O19" i="15"/>
  <c r="O15" i="15"/>
  <c r="O11" i="15"/>
  <c r="O454" i="15"/>
  <c r="O446" i="15"/>
  <c r="O438" i="15"/>
  <c r="O430" i="15"/>
  <c r="O422" i="15"/>
  <c r="O414" i="15"/>
  <c r="O406" i="15"/>
  <c r="O398" i="15"/>
  <c r="O394" i="15"/>
  <c r="O390" i="15"/>
  <c r="O386" i="15"/>
  <c r="O382" i="15"/>
  <c r="O378" i="15"/>
  <c r="O370" i="15"/>
  <c r="O366" i="15"/>
  <c r="O362" i="15"/>
  <c r="O358" i="15"/>
  <c r="O354" i="15"/>
  <c r="O350" i="15"/>
  <c r="O346" i="15"/>
  <c r="O342" i="15"/>
  <c r="O338" i="15"/>
  <c r="O334" i="15"/>
  <c r="O330" i="15"/>
  <c r="O23" i="15"/>
  <c r="O602" i="15"/>
  <c r="O598" i="15"/>
  <c r="O594" i="15"/>
  <c r="O590" i="15"/>
  <c r="O586" i="15"/>
  <c r="O582" i="15"/>
  <c r="O578" i="15"/>
  <c r="O574" i="15"/>
  <c r="O570" i="15"/>
  <c r="O566" i="15"/>
  <c r="O562" i="15"/>
  <c r="O558" i="15"/>
  <c r="O554" i="15"/>
  <c r="O550" i="15"/>
  <c r="O546" i="15"/>
  <c r="O542" i="15"/>
  <c r="O538" i="15"/>
  <c r="O534" i="15"/>
  <c r="O530" i="15"/>
  <c r="O526" i="15"/>
  <c r="O522" i="15"/>
  <c r="O518" i="15"/>
  <c r="O514" i="15"/>
  <c r="O510" i="15"/>
  <c r="O506" i="15"/>
  <c r="O502" i="15"/>
  <c r="O498" i="15"/>
  <c r="O494" i="15"/>
  <c r="O490" i="15"/>
  <c r="O486" i="15"/>
  <c r="O482" i="15"/>
  <c r="O478" i="15"/>
  <c r="O474" i="15"/>
  <c r="O470" i="15"/>
  <c r="O466" i="15"/>
  <c r="O462" i="15"/>
  <c r="O458" i="15"/>
  <c r="O450" i="15"/>
  <c r="O442" i="15"/>
  <c r="O434" i="15"/>
  <c r="O426" i="15"/>
  <c r="O418" i="15"/>
  <c r="O410" i="15"/>
  <c r="O402" i="15"/>
  <c r="O374" i="15"/>
  <c r="O223" i="15"/>
  <c r="O227" i="15"/>
  <c r="O697" i="15"/>
  <c r="O685" i="15"/>
  <c r="O677" i="15"/>
  <c r="O669" i="15"/>
  <c r="O661" i="15"/>
  <c r="O653" i="15"/>
  <c r="O645" i="15"/>
  <c r="O637" i="15"/>
  <c r="O629" i="15"/>
  <c r="O625" i="15"/>
  <c r="O617" i="15"/>
  <c r="O609" i="15"/>
  <c r="O597" i="15"/>
  <c r="O589" i="15"/>
  <c r="O577" i="15"/>
  <c r="O569" i="15"/>
  <c r="O561" i="15"/>
  <c r="O553" i="15"/>
  <c r="O545" i="15"/>
  <c r="O541" i="15"/>
  <c r="O533" i="15"/>
  <c r="O529" i="15"/>
  <c r="O525" i="15"/>
  <c r="O521" i="15"/>
  <c r="O517" i="15"/>
  <c r="O513" i="15"/>
  <c r="O509" i="15"/>
  <c r="O505" i="15"/>
  <c r="O501" i="15"/>
  <c r="O497" i="15"/>
  <c r="O493" i="15"/>
  <c r="O489" i="15"/>
  <c r="O485" i="15"/>
  <c r="O481" i="15"/>
  <c r="O477" i="15"/>
  <c r="O473" i="15"/>
  <c r="O469" i="15"/>
  <c r="O465" i="15"/>
  <c r="O461" i="15"/>
  <c r="O457" i="15"/>
  <c r="O453" i="15"/>
  <c r="O449" i="15"/>
  <c r="O445" i="15"/>
  <c r="O441" i="15"/>
  <c r="O437" i="15"/>
  <c r="O433" i="15"/>
  <c r="O429" i="15"/>
  <c r="O425" i="15"/>
  <c r="O421" i="15"/>
  <c r="O417" i="15"/>
  <c r="O413" i="15"/>
  <c r="O409" i="15"/>
  <c r="O405" i="15"/>
  <c r="O401" i="15"/>
  <c r="O397" i="15"/>
  <c r="O393" i="15"/>
  <c r="O389" i="15"/>
  <c r="O385" i="15"/>
  <c r="O381" i="15"/>
  <c r="O377" i="15"/>
  <c r="O373" i="15"/>
  <c r="O369" i="15"/>
  <c r="O365" i="15"/>
  <c r="O361" i="15"/>
  <c r="O357" i="15"/>
  <c r="O353" i="15"/>
  <c r="O349" i="15"/>
  <c r="O345" i="15"/>
  <c r="O341" i="15"/>
  <c r="O337" i="15"/>
  <c r="O333" i="15"/>
  <c r="O329" i="15"/>
  <c r="O325" i="15"/>
  <c r="O321" i="15"/>
  <c r="O317" i="15"/>
  <c r="O313" i="15"/>
  <c r="O309" i="15"/>
  <c r="O693" i="15"/>
  <c r="O689" i="15"/>
  <c r="O681" i="15"/>
  <c r="O673" i="15"/>
  <c r="O665" i="15"/>
  <c r="O657" i="15"/>
  <c r="O649" i="15"/>
  <c r="O641" i="15"/>
  <c r="O633" i="15"/>
  <c r="O621" i="15"/>
  <c r="O613" i="15"/>
  <c r="O605" i="15"/>
  <c r="O601" i="15"/>
  <c r="O593" i="15"/>
  <c r="O585" i="15"/>
  <c r="O581" i="15"/>
  <c r="O573" i="15"/>
  <c r="O565" i="15"/>
  <c r="O557" i="15"/>
  <c r="O549" i="15"/>
  <c r="O537" i="15"/>
  <c r="O600" i="15"/>
  <c r="O596" i="15"/>
  <c r="O592" i="15"/>
  <c r="O588" i="15"/>
  <c r="O584" i="15"/>
  <c r="O580" i="15"/>
  <c r="O576" i="15"/>
  <c r="O572" i="15"/>
  <c r="O568" i="15"/>
  <c r="O564" i="15"/>
  <c r="O560" i="15"/>
  <c r="O556" i="15"/>
  <c r="O552" i="15"/>
  <c r="O548" i="15"/>
  <c r="O544" i="15"/>
  <c r="O540" i="15"/>
  <c r="O536" i="15"/>
  <c r="O532" i="15"/>
  <c r="O528" i="15"/>
  <c r="O524" i="15"/>
  <c r="O520" i="15"/>
  <c r="O516" i="15"/>
  <c r="O512" i="15"/>
  <c r="O508" i="15"/>
  <c r="O504" i="15"/>
  <c r="O500" i="15"/>
  <c r="O496" i="15"/>
  <c r="O492" i="15"/>
  <c r="O488" i="15"/>
  <c r="O484" i="15"/>
  <c r="O480" i="15"/>
  <c r="O476" i="15"/>
  <c r="O472" i="15"/>
  <c r="O468" i="15"/>
  <c r="O464" i="15"/>
  <c r="O460" i="15"/>
  <c r="O456" i="15"/>
  <c r="O452" i="15"/>
  <c r="O448" i="15"/>
  <c r="O444" i="15"/>
  <c r="O440" i="15"/>
  <c r="O436" i="15"/>
  <c r="O432" i="15"/>
  <c r="O428" i="15"/>
  <c r="O424" i="15"/>
  <c r="O420" i="15"/>
  <c r="O416" i="15"/>
  <c r="O412" i="15"/>
  <c r="O408" i="15"/>
  <c r="O404" i="15"/>
  <c r="O400" i="15"/>
  <c r="O396" i="15"/>
  <c r="O392" i="15"/>
  <c r="O388" i="15"/>
  <c r="O384" i="15"/>
  <c r="O380" i="15"/>
  <c r="O376" i="15"/>
  <c r="O372" i="15"/>
  <c r="O368" i="15"/>
  <c r="O364" i="15"/>
  <c r="O360" i="15"/>
  <c r="O356" i="15"/>
  <c r="O352" i="15"/>
  <c r="O348" i="15"/>
  <c r="O344" i="15"/>
  <c r="O340" i="15"/>
  <c r="O336" i="15"/>
  <c r="O332" i="15"/>
  <c r="O328" i="15"/>
  <c r="O324" i="15"/>
  <c r="O320" i="15"/>
  <c r="O316" i="15"/>
  <c r="O305" i="15"/>
  <c r="O301" i="15"/>
  <c r="O297" i="15"/>
  <c r="O293" i="15"/>
  <c r="O289" i="15"/>
  <c r="O285" i="15"/>
  <c r="O281" i="15"/>
  <c r="O277" i="15"/>
  <c r="O273" i="15"/>
  <c r="O269" i="15"/>
  <c r="O265" i="15"/>
  <c r="O261" i="15"/>
  <c r="O257" i="15"/>
  <c r="O253" i="15"/>
  <c r="O249" i="15"/>
  <c r="O245" i="15"/>
  <c r="O241" i="15"/>
  <c r="O237" i="15"/>
  <c r="O233" i="15"/>
  <c r="O229" i="15"/>
  <c r="O225" i="15"/>
  <c r="O221" i="15"/>
  <c r="O217" i="15"/>
  <c r="O213" i="15"/>
  <c r="O209" i="15"/>
  <c r="O205" i="15"/>
  <c r="O201" i="15"/>
  <c r="O197" i="15"/>
  <c r="O193" i="15"/>
  <c r="O189" i="15"/>
  <c r="O185" i="15"/>
  <c r="O181" i="15"/>
  <c r="O177" i="15"/>
  <c r="O173" i="15"/>
  <c r="O169" i="15"/>
  <c r="O165" i="15"/>
  <c r="O161" i="15"/>
  <c r="O157" i="15"/>
  <c r="O153" i="15"/>
  <c r="O149" i="15"/>
  <c r="O145" i="15"/>
  <c r="O141" i="15"/>
  <c r="O137" i="15"/>
  <c r="O133" i="15"/>
  <c r="O129" i="15"/>
  <c r="O125" i="15"/>
  <c r="O121" i="15"/>
  <c r="O117" i="15"/>
  <c r="O113" i="15"/>
  <c r="O109" i="15"/>
  <c r="O105" i="15"/>
  <c r="O101" i="15"/>
  <c r="O97" i="15"/>
  <c r="O93" i="15"/>
  <c r="O89" i="15"/>
  <c r="O85" i="15"/>
  <c r="O81" i="15"/>
  <c r="O77" i="15"/>
  <c r="O73" i="15"/>
  <c r="O69" i="15"/>
  <c r="O65" i="15"/>
  <c r="O61" i="15"/>
  <c r="O57" i="15"/>
  <c r="O53" i="15"/>
  <c r="O49" i="15"/>
  <c r="O45" i="15"/>
  <c r="O41" i="15"/>
  <c r="O37" i="15"/>
  <c r="O33" i="15"/>
  <c r="O29" i="15"/>
  <c r="O25" i="15"/>
  <c r="O21" i="15"/>
  <c r="O17" i="15"/>
  <c r="O13" i="15"/>
  <c r="O312" i="15"/>
  <c r="O308" i="15"/>
  <c r="O304" i="15"/>
  <c r="O300" i="15"/>
  <c r="O296" i="15"/>
  <c r="O292" i="15"/>
  <c r="O288" i="15"/>
  <c r="O284" i="15"/>
  <c r="O280" i="15"/>
  <c r="O276" i="15"/>
  <c r="O272" i="15"/>
  <c r="O268" i="15"/>
  <c r="O264" i="15"/>
  <c r="O260" i="15"/>
  <c r="O256" i="15"/>
  <c r="O252" i="15"/>
  <c r="O248" i="15"/>
  <c r="O240" i="15"/>
  <c r="O236" i="15"/>
  <c r="O232" i="15"/>
  <c r="O224" i="15"/>
  <c r="O220" i="15"/>
  <c r="O216" i="15"/>
  <c r="O208" i="15"/>
  <c r="O204" i="15"/>
  <c r="O200" i="15"/>
  <c r="O192" i="15"/>
  <c r="O188" i="15"/>
  <c r="O184" i="15"/>
  <c r="O176" i="15"/>
  <c r="O172" i="15"/>
  <c r="O168" i="15"/>
  <c r="O160" i="15"/>
  <c r="O156" i="15"/>
  <c r="O152" i="15"/>
  <c r="O144" i="15"/>
  <c r="O140" i="15"/>
  <c r="O136" i="15"/>
  <c r="O128" i="15"/>
  <c r="O124" i="15"/>
  <c r="O120" i="15"/>
  <c r="O112" i="15"/>
  <c r="O108" i="15"/>
  <c r="O104" i="15"/>
  <c r="O96" i="15"/>
  <c r="O92" i="15"/>
  <c r="O88" i="15"/>
  <c r="O80" i="15"/>
  <c r="O76" i="15"/>
  <c r="O72" i="15"/>
  <c r="O64" i="15"/>
  <c r="O60" i="15"/>
  <c r="O56" i="15"/>
  <c r="O48" i="15"/>
  <c r="O44" i="15"/>
  <c r="O40" i="15"/>
  <c r="O32" i="15"/>
  <c r="O28" i="15"/>
  <c r="O24" i="15"/>
  <c r="O16" i="15"/>
  <c r="O12" i="15"/>
  <c r="O695" i="15"/>
  <c r="O691" i="15"/>
  <c r="O687" i="15"/>
  <c r="O683" i="15"/>
  <c r="O679" i="15"/>
  <c r="O675" i="15"/>
  <c r="O671" i="15"/>
  <c r="O667" i="15"/>
  <c r="O663" i="15"/>
  <c r="O659" i="15"/>
  <c r="O655" i="15"/>
  <c r="O651" i="15"/>
  <c r="O647" i="15"/>
  <c r="O643" i="15"/>
  <c r="O639" i="15"/>
  <c r="O635" i="15"/>
  <c r="O631" i="15"/>
  <c r="O627" i="15"/>
  <c r="O623" i="15"/>
  <c r="O619" i="15"/>
  <c r="O615" i="15"/>
  <c r="O611" i="15"/>
  <c r="O607" i="15"/>
  <c r="O603" i="15"/>
  <c r="O244" i="15"/>
  <c r="O228" i="15"/>
  <c r="O212" i="15"/>
  <c r="O196" i="15"/>
  <c r="O180" i="15"/>
  <c r="O164" i="15"/>
  <c r="O148" i="15"/>
  <c r="O132" i="15"/>
  <c r="O116" i="15"/>
  <c r="O100" i="15"/>
  <c r="O84" i="15"/>
  <c r="O68" i="15"/>
  <c r="O52" i="15"/>
  <c r="O36" i="15"/>
  <c r="O20" i="15"/>
  <c r="O698" i="15"/>
  <c r="O694" i="15"/>
  <c r="O690" i="15"/>
  <c r="O686" i="15"/>
  <c r="O682" i="15"/>
  <c r="O678" i="15"/>
  <c r="O674" i="15"/>
  <c r="O670" i="15"/>
  <c r="O666" i="15"/>
  <c r="O662" i="15"/>
  <c r="O658" i="15"/>
  <c r="O654" i="15"/>
  <c r="O650" i="15"/>
  <c r="O646" i="15"/>
  <c r="O642" i="15"/>
  <c r="O638" i="15"/>
  <c r="O634" i="15"/>
  <c r="O630" i="15"/>
  <c r="O626" i="15"/>
  <c r="O622" i="15"/>
  <c r="O618" i="15"/>
  <c r="O614" i="15"/>
  <c r="O610" i="15"/>
  <c r="O606" i="15"/>
  <c r="O696" i="15"/>
  <c r="O692" i="15"/>
  <c r="O688" i="15"/>
  <c r="O684" i="15"/>
  <c r="O680" i="15"/>
  <c r="O676" i="15"/>
  <c r="O672" i="15"/>
  <c r="O668" i="15"/>
  <c r="O664" i="15"/>
  <c r="O660" i="15"/>
  <c r="O656" i="15"/>
  <c r="O652" i="15"/>
  <c r="O648" i="15"/>
  <c r="O644" i="15"/>
  <c r="O640" i="15"/>
  <c r="O636" i="15"/>
  <c r="O632" i="15"/>
  <c r="O628" i="15"/>
  <c r="O624" i="15"/>
  <c r="O620" i="15"/>
  <c r="O616" i="15"/>
  <c r="O612" i="15"/>
  <c r="O608" i="15"/>
  <c r="O604" i="15"/>
  <c r="A1" i="24"/>
  <c r="O7" i="15" l="1"/>
  <c r="P658" i="15" s="1"/>
  <c r="C660" i="23" s="1"/>
  <c r="P315" i="15"/>
  <c r="C317" i="23" s="1"/>
  <c r="P501" i="15"/>
  <c r="C503" i="23" s="1"/>
  <c r="P399" i="15"/>
  <c r="C401" i="23" s="1"/>
  <c r="P378" i="15"/>
  <c r="C380" i="23" s="1"/>
  <c r="P632" i="15"/>
  <c r="C634" i="23" s="1"/>
  <c r="P569" i="15"/>
  <c r="C571" i="23" s="1"/>
  <c r="P367" i="15"/>
  <c r="C369" i="23" s="1"/>
  <c r="P697" i="15"/>
  <c r="C699" i="23" s="1"/>
  <c r="P382" i="15"/>
  <c r="C384" i="23" s="1"/>
  <c r="P140" i="15"/>
  <c r="C142" i="23" s="1"/>
  <c r="P312" i="15"/>
  <c r="C314" i="23" s="1"/>
  <c r="P568" i="15"/>
  <c r="C570" i="23" s="1"/>
  <c r="P636" i="15"/>
  <c r="C638" i="23" s="1"/>
  <c r="P493" i="15"/>
  <c r="C495" i="23" s="1"/>
  <c r="P466" i="15"/>
  <c r="C468" i="23" s="1"/>
  <c r="P670" i="15"/>
  <c r="C672" i="23" s="1"/>
  <c r="P20" i="15"/>
  <c r="C22" i="23" s="1"/>
  <c r="P386" i="15"/>
  <c r="C388" i="23" s="1"/>
  <c r="P299" i="15"/>
  <c r="C301" i="23" s="1"/>
  <c r="P370" i="15" l="1"/>
  <c r="C372" i="23" s="1"/>
  <c r="P606" i="15"/>
  <c r="C608" i="23" s="1"/>
  <c r="P445" i="15"/>
  <c r="C447" i="23" s="1"/>
  <c r="P552" i="15"/>
  <c r="C554" i="23" s="1"/>
  <c r="P487" i="15"/>
  <c r="C488" i="23" s="1"/>
  <c r="P681" i="15"/>
  <c r="C683" i="23" s="1"/>
  <c r="P505" i="15"/>
  <c r="C507" i="23" s="1"/>
  <c r="P244" i="15"/>
  <c r="C246" i="23" s="1"/>
  <c r="P437" i="15"/>
  <c r="C439" i="23" s="1"/>
  <c r="P495" i="15"/>
  <c r="C497" i="23" s="1"/>
  <c r="P212" i="15"/>
  <c r="C214" i="23" s="1"/>
  <c r="P590" i="15"/>
  <c r="C592" i="23" s="1"/>
  <c r="P253" i="15"/>
  <c r="C255" i="23" s="1"/>
  <c r="P376" i="15"/>
  <c r="C378" i="23" s="1"/>
  <c r="P462" i="15"/>
  <c r="C464" i="23" s="1"/>
  <c r="P599" i="15"/>
  <c r="C601" i="23" s="1"/>
  <c r="P696" i="15"/>
  <c r="C698" i="23" s="1"/>
  <c r="P587" i="15"/>
  <c r="C589" i="23" s="1"/>
  <c r="P628" i="15"/>
  <c r="C630" i="23" s="1"/>
  <c r="P602" i="15"/>
  <c r="C604" i="23" s="1"/>
  <c r="P322" i="15"/>
  <c r="C324" i="23" s="1"/>
  <c r="P637" i="15"/>
  <c r="C639" i="23" s="1"/>
  <c r="P563" i="15"/>
  <c r="C565" i="23" s="1"/>
  <c r="P438" i="15"/>
  <c r="C440" i="23" s="1"/>
  <c r="P365" i="15"/>
  <c r="C367" i="23" s="1"/>
  <c r="P531" i="15"/>
  <c r="C533" i="23" s="1"/>
  <c r="P504" i="15"/>
  <c r="C506" i="23" s="1"/>
  <c r="P248" i="15"/>
  <c r="C250" i="23" s="1"/>
  <c r="P435" i="15"/>
  <c r="C437" i="23" s="1"/>
  <c r="P318" i="15"/>
  <c r="C320" i="23" s="1"/>
  <c r="P666" i="15"/>
  <c r="C668" i="23" s="1"/>
  <c r="P582" i="15"/>
  <c r="C584" i="23" s="1"/>
  <c r="P441" i="15"/>
  <c r="C443" i="23" s="1"/>
  <c r="P275" i="15"/>
  <c r="C277" i="23" s="1"/>
  <c r="P693" i="15"/>
  <c r="C695" i="23" s="1"/>
  <c r="P574" i="15"/>
  <c r="C576" i="23" s="1"/>
  <c r="P309" i="15"/>
  <c r="C311" i="23" s="1"/>
  <c r="P560" i="15"/>
  <c r="C562" i="23" s="1"/>
  <c r="P502" i="15"/>
  <c r="C504" i="23" s="1"/>
  <c r="P258" i="15"/>
  <c r="C260" i="23" s="1"/>
  <c r="P621" i="15"/>
  <c r="C622" i="23" s="1"/>
  <c r="P419" i="15"/>
  <c r="C421" i="23" s="1"/>
  <c r="P509" i="15"/>
  <c r="C511" i="23" s="1"/>
  <c r="P317" i="15"/>
  <c r="C319" i="23" s="1"/>
  <c r="P479" i="15"/>
  <c r="C489" i="23" s="1"/>
  <c r="P424" i="15"/>
  <c r="C426" i="23" s="1"/>
  <c r="P160" i="15"/>
  <c r="C162" i="23" s="1"/>
  <c r="P287" i="15"/>
  <c r="C289" i="23" s="1"/>
  <c r="P254" i="15"/>
  <c r="C256" i="23" s="1"/>
  <c r="P650" i="15"/>
  <c r="C652" i="23" s="1"/>
  <c r="P458" i="15"/>
  <c r="C460" i="23" s="1"/>
  <c r="P313" i="15"/>
  <c r="C315" i="23" s="1"/>
  <c r="P486" i="15"/>
  <c r="C487" i="23" s="1"/>
  <c r="P629" i="15"/>
  <c r="C631" i="23" s="1"/>
  <c r="P565" i="15"/>
  <c r="C567" i="23" s="1"/>
  <c r="P692" i="15"/>
  <c r="C694" i="23" s="1"/>
  <c r="P432" i="15"/>
  <c r="C434" i="23" s="1"/>
  <c r="P447" i="15"/>
  <c r="C449" i="23" s="1"/>
  <c r="P470" i="15"/>
  <c r="C472" i="23" s="1"/>
  <c r="P306" i="15"/>
  <c r="C308" i="23" s="1"/>
  <c r="P685" i="15"/>
  <c r="C687" i="23" s="1"/>
  <c r="P654" i="15"/>
  <c r="C656" i="23" s="1"/>
  <c r="P379" i="15"/>
  <c r="C381" i="23" s="1"/>
  <c r="P573" i="15"/>
  <c r="C575" i="23" s="1"/>
  <c r="P381" i="15"/>
  <c r="C383" i="23" s="1"/>
  <c r="P684" i="15"/>
  <c r="C686" i="23" s="1"/>
  <c r="P339" i="15"/>
  <c r="C341" i="23" s="1"/>
  <c r="P440" i="15"/>
  <c r="C442" i="23" s="1"/>
  <c r="P296" i="15"/>
  <c r="C298" i="23" s="1"/>
  <c r="P76" i="15"/>
  <c r="C78" i="23" s="1"/>
  <c r="P494" i="15"/>
  <c r="C496" i="23" s="1"/>
  <c r="P302" i="15"/>
  <c r="C304" i="23" s="1"/>
  <c r="P633" i="15"/>
  <c r="C635" i="23" s="1"/>
  <c r="P407" i="15"/>
  <c r="C409" i="23" s="1"/>
  <c r="P430" i="15"/>
  <c r="C432" i="23" s="1"/>
  <c r="P377" i="15"/>
  <c r="C379" i="23" s="1"/>
  <c r="P471" i="15"/>
  <c r="C473" i="23" s="1"/>
  <c r="P314" i="15"/>
  <c r="C316" i="23" s="1"/>
  <c r="P662" i="15"/>
  <c r="C663" i="23" s="1"/>
  <c r="P450" i="15"/>
  <c r="C452" i="23" s="1"/>
  <c r="P373" i="15"/>
  <c r="C375" i="23" s="1"/>
  <c r="P503" i="15"/>
  <c r="C505" i="23" s="1"/>
  <c r="P304" i="15"/>
  <c r="C306" i="23" s="1"/>
  <c r="P489" i="15"/>
  <c r="C491" i="23" s="1"/>
  <c r="P361" i="15"/>
  <c r="C363" i="23" s="1"/>
  <c r="P680" i="15"/>
  <c r="C682" i="23" s="1"/>
  <c r="P423" i="15"/>
  <c r="C425" i="23" s="1"/>
  <c r="P454" i="15"/>
  <c r="C456" i="23" s="1"/>
  <c r="P298" i="15"/>
  <c r="C300" i="23" s="1"/>
  <c r="P677" i="15"/>
  <c r="C679" i="23" s="1"/>
  <c r="P646" i="15"/>
  <c r="C648" i="23" s="1"/>
  <c r="P355" i="15"/>
  <c r="C357" i="23" s="1"/>
  <c r="P422" i="15"/>
  <c r="C424" i="23" s="1"/>
  <c r="P485" i="15"/>
  <c r="C486" i="23" s="1"/>
  <c r="P357" i="15"/>
  <c r="C359" i="23" s="1"/>
  <c r="P676" i="15"/>
  <c r="C678" i="23" s="1"/>
  <c r="P455" i="15"/>
  <c r="C457" i="23" s="1"/>
  <c r="P496" i="15"/>
  <c r="C498" i="23" s="1"/>
  <c r="P100" i="15"/>
  <c r="C102" i="23" s="1"/>
  <c r="P558" i="15"/>
  <c r="C560" i="23" s="1"/>
  <c r="P557" i="15"/>
  <c r="C559" i="23" s="1"/>
  <c r="P429" i="15"/>
  <c r="C431" i="23" s="1"/>
  <c r="P301" i="15"/>
  <c r="C303" i="23" s="1"/>
  <c r="P620" i="15"/>
  <c r="C623" i="23" s="1"/>
  <c r="P295" i="15"/>
  <c r="C297" i="23" s="1"/>
  <c r="P488" i="15"/>
  <c r="C490" i="23" s="1"/>
  <c r="P360" i="15"/>
  <c r="C362" i="23" s="1"/>
  <c r="P224" i="15"/>
  <c r="C226" i="23" s="1"/>
  <c r="P56" i="15"/>
  <c r="C58" i="23" s="1"/>
  <c r="P594" i="15"/>
  <c r="C596" i="23" s="1"/>
  <c r="P366" i="15"/>
  <c r="C368" i="23" s="1"/>
  <c r="P196" i="15"/>
  <c r="C198" i="23" s="1"/>
  <c r="P617" i="15"/>
  <c r="C619" i="23" s="1"/>
  <c r="P551" i="15"/>
  <c r="C553" i="23" s="1"/>
  <c r="P550" i="15"/>
  <c r="C552" i="23" s="1"/>
  <c r="P553" i="15"/>
  <c r="C555" i="23" s="1"/>
  <c r="P425" i="15"/>
  <c r="C427" i="23" s="1"/>
  <c r="P297" i="15"/>
  <c r="C299" i="23" s="1"/>
  <c r="P616" i="15"/>
  <c r="C618" i="23" s="1"/>
  <c r="P586" i="15"/>
  <c r="C588" i="23" s="1"/>
  <c r="P362" i="15"/>
  <c r="C364" i="23" s="1"/>
  <c r="P180" i="15"/>
  <c r="C182" i="23" s="1"/>
  <c r="P613" i="15"/>
  <c r="C615" i="23" s="1"/>
  <c r="P539" i="15"/>
  <c r="C541" i="23" s="1"/>
  <c r="P542" i="15"/>
  <c r="C544" i="23" s="1"/>
  <c r="P549" i="15"/>
  <c r="C551" i="23" s="1"/>
  <c r="P421" i="15"/>
  <c r="C423" i="23" s="1"/>
  <c r="P293" i="15"/>
  <c r="C295" i="23" s="1"/>
  <c r="P612" i="15"/>
  <c r="C614" i="23" s="1"/>
  <c r="P271" i="15"/>
  <c r="C273" i="23" s="1"/>
  <c r="P368" i="15"/>
  <c r="C370" i="23" s="1"/>
  <c r="P626" i="15"/>
  <c r="C628" i="23" s="1"/>
  <c r="P544" i="15"/>
  <c r="C546" i="23" s="1"/>
  <c r="P480" i="15"/>
  <c r="C481" i="23" s="1"/>
  <c r="P416" i="15"/>
  <c r="C418" i="23" s="1"/>
  <c r="P352" i="15"/>
  <c r="C354" i="23" s="1"/>
  <c r="P288" i="15"/>
  <c r="C290" i="23" s="1"/>
  <c r="P656" i="15"/>
  <c r="C658" i="23" s="1"/>
  <c r="P395" i="15"/>
  <c r="C397" i="23" s="1"/>
  <c r="P570" i="15"/>
  <c r="C572" i="23" s="1"/>
  <c r="P434" i="15"/>
  <c r="C436" i="23" s="1"/>
  <c r="P354" i="15"/>
  <c r="C356" i="23" s="1"/>
  <c r="P290" i="15"/>
  <c r="C292" i="23" s="1"/>
  <c r="P148" i="15"/>
  <c r="C150" i="23" s="1"/>
  <c r="P669" i="15"/>
  <c r="C671" i="23" s="1"/>
  <c r="P605" i="15"/>
  <c r="C607" i="23" s="1"/>
  <c r="P638" i="15"/>
  <c r="C640" i="23" s="1"/>
  <c r="P515" i="15"/>
  <c r="C517" i="23" s="1"/>
  <c r="P331" i="15"/>
  <c r="C333" i="23" s="1"/>
  <c r="P526" i="15"/>
  <c r="C528" i="23" s="1"/>
  <c r="P398" i="15"/>
  <c r="C400" i="23" s="1"/>
  <c r="P541" i="15"/>
  <c r="C543" i="23" s="1"/>
  <c r="P477" i="15"/>
  <c r="C479" i="23" s="1"/>
  <c r="P413" i="15"/>
  <c r="C415" i="23" s="1"/>
  <c r="P349" i="15"/>
  <c r="C351" i="23" s="1"/>
  <c r="P285" i="15"/>
  <c r="C287" i="23" s="1"/>
  <c r="P668" i="15"/>
  <c r="C670" i="23" s="1"/>
  <c r="P604" i="15"/>
  <c r="C606" i="23" s="1"/>
  <c r="P431" i="15"/>
  <c r="C433" i="23" s="1"/>
  <c r="P600" i="15"/>
  <c r="C602" i="23" s="1"/>
  <c r="P536" i="15"/>
  <c r="C538" i="23" s="1"/>
  <c r="P472" i="15"/>
  <c r="C474" i="23" s="1"/>
  <c r="P408" i="15"/>
  <c r="C410" i="23" s="1"/>
  <c r="P344" i="15"/>
  <c r="C346" i="23" s="1"/>
  <c r="P280" i="15"/>
  <c r="C282" i="23" s="1"/>
  <c r="P204" i="15"/>
  <c r="C206" i="23" s="1"/>
  <c r="P120" i="15"/>
  <c r="C122" i="23" s="1"/>
  <c r="P583" i="15"/>
  <c r="C585" i="23" s="1"/>
  <c r="P383" i="15"/>
  <c r="C385" i="23" s="1"/>
  <c r="P562" i="15"/>
  <c r="C564" i="23" s="1"/>
  <c r="P426" i="15"/>
  <c r="C428" i="23" s="1"/>
  <c r="P350" i="15"/>
  <c r="C352" i="23" s="1"/>
  <c r="P286" i="15"/>
  <c r="C288" i="23" s="1"/>
  <c r="P132" i="15"/>
  <c r="C134" i="23" s="1"/>
  <c r="P665" i="15"/>
  <c r="C667" i="23" s="1"/>
  <c r="P698" i="15"/>
  <c r="C700" i="23" s="1"/>
  <c r="P634" i="15"/>
  <c r="C636" i="23" s="1"/>
  <c r="P511" i="15"/>
  <c r="C513" i="23" s="1"/>
  <c r="P319" i="15"/>
  <c r="C321" i="23" s="1"/>
  <c r="P522" i="15"/>
  <c r="C524" i="23" s="1"/>
  <c r="P601" i="15"/>
  <c r="C603" i="23" s="1"/>
  <c r="P537" i="15"/>
  <c r="C539" i="23" s="1"/>
  <c r="P473" i="15"/>
  <c r="C475" i="23" s="1"/>
  <c r="P409" i="15"/>
  <c r="C411" i="23" s="1"/>
  <c r="P345" i="15"/>
  <c r="C347" i="23" s="1"/>
  <c r="P281" i="15"/>
  <c r="C283" i="23" s="1"/>
  <c r="P664" i="15"/>
  <c r="C666" i="23" s="1"/>
  <c r="P571" i="15"/>
  <c r="C573" i="23" s="1"/>
  <c r="P371" i="15"/>
  <c r="C373" i="23" s="1"/>
  <c r="P554" i="15"/>
  <c r="C556" i="23" s="1"/>
  <c r="P418" i="15"/>
  <c r="C420" i="23" s="1"/>
  <c r="P346" i="15"/>
  <c r="C348" i="23" s="1"/>
  <c r="P282" i="15"/>
  <c r="C284" i="23" s="1"/>
  <c r="P116" i="15"/>
  <c r="C118" i="23" s="1"/>
  <c r="P661" i="15"/>
  <c r="C662" i="23" s="1"/>
  <c r="P694" i="15"/>
  <c r="C696" i="23" s="1"/>
  <c r="P630" i="15"/>
  <c r="C632" i="23" s="1"/>
  <c r="P499" i="15"/>
  <c r="C501" i="23" s="1"/>
  <c r="P307" i="15"/>
  <c r="C309" i="23" s="1"/>
  <c r="P514" i="15"/>
  <c r="C516" i="23" s="1"/>
  <c r="P597" i="15"/>
  <c r="C599" i="23" s="1"/>
  <c r="P533" i="15"/>
  <c r="C535" i="23" s="1"/>
  <c r="P469" i="15"/>
  <c r="C471" i="23" s="1"/>
  <c r="P405" i="15"/>
  <c r="C407" i="23" s="1"/>
  <c r="P341" i="15"/>
  <c r="C343" i="23" s="1"/>
  <c r="P277" i="15"/>
  <c r="C279" i="23" s="1"/>
  <c r="P660" i="15"/>
  <c r="C664" i="23" s="1"/>
  <c r="P9" i="15"/>
  <c r="C11" i="23" s="1"/>
  <c r="P415" i="15"/>
  <c r="C417" i="23" s="1"/>
  <c r="P592" i="15"/>
  <c r="C594" i="23" s="1"/>
  <c r="P528" i="15"/>
  <c r="C530" i="23" s="1"/>
  <c r="P464" i="15"/>
  <c r="C466" i="23" s="1"/>
  <c r="P400" i="15"/>
  <c r="C402" i="23" s="1"/>
  <c r="P336" i="15"/>
  <c r="C338" i="23" s="1"/>
  <c r="P272" i="15"/>
  <c r="C274" i="23" s="1"/>
  <c r="P690" i="15"/>
  <c r="C692" i="23" s="1"/>
  <c r="P608" i="15"/>
  <c r="C610" i="23" s="1"/>
  <c r="P547" i="15"/>
  <c r="C549" i="23" s="1"/>
  <c r="P347" i="15"/>
  <c r="C349" i="23" s="1"/>
  <c r="P538" i="15"/>
  <c r="C540" i="23" s="1"/>
  <c r="P406" i="15"/>
  <c r="C408" i="23" s="1"/>
  <c r="P338" i="15"/>
  <c r="C340" i="23" s="1"/>
  <c r="P274" i="15"/>
  <c r="C276" i="23" s="1"/>
  <c r="P84" i="15"/>
  <c r="C86" i="23" s="1"/>
  <c r="P653" i="15"/>
  <c r="C655" i="23" s="1"/>
  <c r="P686" i="15"/>
  <c r="C688" i="23" s="1"/>
  <c r="P622" i="15"/>
  <c r="C624" i="23" s="1"/>
  <c r="P475" i="15"/>
  <c r="C477" i="23" s="1"/>
  <c r="P279" i="15"/>
  <c r="C281" i="23" s="1"/>
  <c r="P498" i="15"/>
  <c r="C500" i="23" s="1"/>
  <c r="P589" i="15"/>
  <c r="C591" i="23" s="1"/>
  <c r="P525" i="15"/>
  <c r="C527" i="23" s="1"/>
  <c r="P461" i="15"/>
  <c r="C463" i="23" s="1"/>
  <c r="P397" i="15"/>
  <c r="C399" i="23" s="1"/>
  <c r="P333" i="15"/>
  <c r="C335" i="23" s="1"/>
  <c r="P269" i="15"/>
  <c r="C271" i="23" s="1"/>
  <c r="P652" i="15"/>
  <c r="C654" i="23" s="1"/>
  <c r="P579" i="15"/>
  <c r="C581" i="23" s="1"/>
  <c r="P387" i="15"/>
  <c r="C389" i="23" s="1"/>
  <c r="P584" i="15"/>
  <c r="C586" i="23" s="1"/>
  <c r="P520" i="15"/>
  <c r="C522" i="23" s="1"/>
  <c r="P456" i="15"/>
  <c r="C458" i="23" s="1"/>
  <c r="P392" i="15"/>
  <c r="C394" i="23" s="1"/>
  <c r="P328" i="15"/>
  <c r="C330" i="23" s="1"/>
  <c r="P264" i="15"/>
  <c r="C266" i="23" s="1"/>
  <c r="P184" i="15"/>
  <c r="C186" i="23" s="1"/>
  <c r="P96" i="15"/>
  <c r="C98" i="23" s="1"/>
  <c r="P535" i="15"/>
  <c r="C537" i="23" s="1"/>
  <c r="P335" i="15"/>
  <c r="C337" i="23" s="1"/>
  <c r="P530" i="15"/>
  <c r="C532" i="23" s="1"/>
  <c r="P402" i="15"/>
  <c r="C404" i="23" s="1"/>
  <c r="P334" i="15"/>
  <c r="C336" i="23" s="1"/>
  <c r="P270" i="15"/>
  <c r="C272" i="23" s="1"/>
  <c r="P68" i="15"/>
  <c r="C70" i="23" s="1"/>
  <c r="P649" i="15"/>
  <c r="C651" i="23" s="1"/>
  <c r="P682" i="15"/>
  <c r="C684" i="23" s="1"/>
  <c r="P618" i="15"/>
  <c r="C620" i="23" s="1"/>
  <c r="P463" i="15"/>
  <c r="C465" i="23" s="1"/>
  <c r="P267" i="15"/>
  <c r="C269" i="23" s="1"/>
  <c r="P490" i="15"/>
  <c r="C492" i="23" s="1"/>
  <c r="P585" i="15"/>
  <c r="C587" i="23" s="1"/>
  <c r="P521" i="15"/>
  <c r="C523" i="23" s="1"/>
  <c r="P457" i="15"/>
  <c r="C459" i="23" s="1"/>
  <c r="P393" i="15"/>
  <c r="C395" i="23" s="1"/>
  <c r="P329" i="15"/>
  <c r="C331" i="23" s="1"/>
  <c r="P265" i="15"/>
  <c r="C267" i="23" s="1"/>
  <c r="P648" i="15"/>
  <c r="C650" i="23" s="1"/>
  <c r="P523" i="15"/>
  <c r="C525" i="23" s="1"/>
  <c r="P323" i="15"/>
  <c r="C325" i="23" s="1"/>
  <c r="P518" i="15"/>
  <c r="C520" i="23" s="1"/>
  <c r="P394" i="15"/>
  <c r="C396" i="23" s="1"/>
  <c r="P330" i="15"/>
  <c r="C332" i="23" s="1"/>
  <c r="P266" i="15"/>
  <c r="C268" i="23" s="1"/>
  <c r="P52" i="15"/>
  <c r="C54" i="23" s="1"/>
  <c r="P645" i="15"/>
  <c r="C647" i="23" s="1"/>
  <c r="P678" i="15"/>
  <c r="C680" i="23" s="1"/>
  <c r="P614" i="15"/>
  <c r="C616" i="23" s="1"/>
  <c r="P451" i="15"/>
  <c r="C453" i="23" s="1"/>
  <c r="P255" i="15"/>
  <c r="C257" i="23" s="1"/>
  <c r="P482" i="15"/>
  <c r="C483" i="23" s="1"/>
  <c r="P581" i="15"/>
  <c r="C583" i="23" s="1"/>
  <c r="P517" i="15"/>
  <c r="C519" i="23" s="1"/>
  <c r="P453" i="15"/>
  <c r="C455" i="23" s="1"/>
  <c r="P389" i="15"/>
  <c r="C391" i="23" s="1"/>
  <c r="P325" i="15"/>
  <c r="C327" i="23" s="1"/>
  <c r="P261" i="15"/>
  <c r="C263" i="23" s="1"/>
  <c r="P644" i="15"/>
  <c r="C646" i="23" s="1"/>
  <c r="P555" i="15"/>
  <c r="C557" i="23" s="1"/>
  <c r="P363" i="15"/>
  <c r="C365" i="23" s="1"/>
  <c r="P576" i="15"/>
  <c r="C578" i="23" s="1"/>
  <c r="P512" i="15"/>
  <c r="C514" i="23" s="1"/>
  <c r="P448" i="15"/>
  <c r="C450" i="23" s="1"/>
  <c r="P384" i="15"/>
  <c r="C386" i="23" s="1"/>
  <c r="P320" i="15"/>
  <c r="C322" i="23" s="1"/>
  <c r="P164" i="15"/>
  <c r="C166" i="23" s="1"/>
  <c r="P642" i="15"/>
  <c r="C644" i="23" s="1"/>
  <c r="P595" i="15"/>
  <c r="C597" i="23" s="1"/>
  <c r="P411" i="15"/>
  <c r="C413" i="23" s="1"/>
  <c r="P578" i="15"/>
  <c r="C580" i="23" s="1"/>
  <c r="P442" i="15"/>
  <c r="C444" i="23" s="1"/>
  <c r="P358" i="15"/>
  <c r="C360" i="23" s="1"/>
  <c r="P294" i="15"/>
  <c r="C296" i="23" s="1"/>
  <c r="P673" i="15"/>
  <c r="C675" i="23" s="1"/>
  <c r="P609" i="15"/>
  <c r="C611" i="23" s="1"/>
  <c r="P527" i="15"/>
  <c r="C529" i="23" s="1"/>
  <c r="P343" i="15"/>
  <c r="C345" i="23" s="1"/>
  <c r="P534" i="15"/>
  <c r="C536" i="23" s="1"/>
  <c r="P414" i="15"/>
  <c r="C416" i="23" s="1"/>
  <c r="P545" i="15"/>
  <c r="C547" i="23" s="1"/>
  <c r="P481" i="15"/>
  <c r="C482" i="23" s="1"/>
  <c r="P417" i="15"/>
  <c r="C419" i="23" s="1"/>
  <c r="P353" i="15"/>
  <c r="C355" i="23" s="1"/>
  <c r="P289" i="15"/>
  <c r="C291" i="23" s="1"/>
  <c r="P543" i="15"/>
  <c r="C545" i="23" s="1"/>
  <c r="P443" i="15"/>
  <c r="C445" i="23" s="1"/>
  <c r="P351" i="15"/>
  <c r="C353" i="23" s="1"/>
  <c r="P263" i="15"/>
  <c r="C265" i="23" s="1"/>
  <c r="P572" i="15"/>
  <c r="C574" i="23" s="1"/>
  <c r="P540" i="15"/>
  <c r="C542" i="23" s="1"/>
  <c r="P508" i="15"/>
  <c r="C510" i="23" s="1"/>
  <c r="P476" i="15"/>
  <c r="C478" i="23" s="1"/>
  <c r="P444" i="15"/>
  <c r="C446" i="23" s="1"/>
  <c r="P412" i="15"/>
  <c r="C414" i="23" s="1"/>
  <c r="P380" i="15"/>
  <c r="C382" i="23" s="1"/>
  <c r="P348" i="15"/>
  <c r="C350" i="23" s="1"/>
  <c r="P316" i="15"/>
  <c r="C318" i="23" s="1"/>
  <c r="P284" i="15"/>
  <c r="C286" i="23" s="1"/>
  <c r="P256" i="15"/>
  <c r="C258" i="23" s="1"/>
  <c r="P232" i="15"/>
  <c r="C234" i="23" s="1"/>
  <c r="P200" i="15"/>
  <c r="C202" i="23" s="1"/>
  <c r="P172" i="15"/>
  <c r="C174" i="23" s="1"/>
  <c r="P144" i="15"/>
  <c r="C146" i="23" s="1"/>
  <c r="P112" i="15"/>
  <c r="C114" i="23" s="1"/>
  <c r="P88" i="15"/>
  <c r="C90" i="23" s="1"/>
  <c r="P60" i="15"/>
  <c r="C62" i="23" s="1"/>
  <c r="P32" i="15"/>
  <c r="C34" i="23" s="1"/>
  <c r="P12" i="15"/>
  <c r="C14" i="23" s="1"/>
  <c r="P683" i="15"/>
  <c r="C685" i="23" s="1"/>
  <c r="P667" i="15"/>
  <c r="C669" i="23" s="1"/>
  <c r="P651" i="15"/>
  <c r="C653" i="23" s="1"/>
  <c r="P635" i="15"/>
  <c r="C637" i="23" s="1"/>
  <c r="P619" i="15"/>
  <c r="C621" i="23" s="1"/>
  <c r="P603" i="15"/>
  <c r="C605" i="23" s="1"/>
  <c r="P210" i="15"/>
  <c r="C212" i="23" s="1"/>
  <c r="P158" i="15"/>
  <c r="C160" i="23" s="1"/>
  <c r="P106" i="15"/>
  <c r="C108" i="23" s="1"/>
  <c r="P54" i="15"/>
  <c r="C56" i="23" s="1"/>
  <c r="P245" i="15"/>
  <c r="C247" i="23" s="1"/>
  <c r="P213" i="15"/>
  <c r="C215" i="23" s="1"/>
  <c r="P181" i="15"/>
  <c r="C183" i="23" s="1"/>
  <c r="P165" i="15"/>
  <c r="C167" i="23" s="1"/>
  <c r="P145" i="15"/>
  <c r="C147" i="23" s="1"/>
  <c r="P129" i="15"/>
  <c r="C131" i="23" s="1"/>
  <c r="P113" i="15"/>
  <c r="C115" i="23" s="1"/>
  <c r="P97" i="15"/>
  <c r="C99" i="23" s="1"/>
  <c r="P81" i="15"/>
  <c r="C83" i="23" s="1"/>
  <c r="P65" i="15"/>
  <c r="C67" i="23" s="1"/>
  <c r="P49" i="15"/>
  <c r="C51" i="23" s="1"/>
  <c r="P33" i="15"/>
  <c r="C35" i="23" s="1"/>
  <c r="P17" i="15"/>
  <c r="C19" i="23" s="1"/>
  <c r="P226" i="15"/>
  <c r="C228" i="23" s="1"/>
  <c r="P182" i="15"/>
  <c r="C184" i="23" s="1"/>
  <c r="P134" i="15"/>
  <c r="C136" i="23" s="1"/>
  <c r="P90" i="15"/>
  <c r="C92" i="23" s="1"/>
  <c r="P46" i="15"/>
  <c r="C48" i="23" s="1"/>
  <c r="P249" i="15"/>
  <c r="C251" i="23" s="1"/>
  <c r="P217" i="15"/>
  <c r="C219" i="23" s="1"/>
  <c r="P185" i="15"/>
  <c r="C187" i="23" s="1"/>
  <c r="P214" i="15"/>
  <c r="C216" i="23" s="1"/>
  <c r="P166" i="15"/>
  <c r="C168" i="23" s="1"/>
  <c r="P122" i="15"/>
  <c r="C124" i="23" s="1"/>
  <c r="P74" i="15"/>
  <c r="C76" i="23" s="1"/>
  <c r="P30" i="15"/>
  <c r="C32" i="23" s="1"/>
  <c r="P243" i="15"/>
  <c r="C245" i="23" s="1"/>
  <c r="P227" i="15"/>
  <c r="C229" i="23" s="1"/>
  <c r="P211" i="15"/>
  <c r="C213" i="23" s="1"/>
  <c r="P195" i="15"/>
  <c r="C197" i="23" s="1"/>
  <c r="P179" i="15"/>
  <c r="C181" i="23" s="1"/>
  <c r="P163" i="15"/>
  <c r="C165" i="23" s="1"/>
  <c r="P147" i="15"/>
  <c r="C149" i="23" s="1"/>
  <c r="P131" i="15"/>
  <c r="C133" i="23" s="1"/>
  <c r="P115" i="15"/>
  <c r="C117" i="23" s="1"/>
  <c r="P99" i="15"/>
  <c r="C101" i="23" s="1"/>
  <c r="P83" i="15"/>
  <c r="C85" i="23" s="1"/>
  <c r="P67" i="15"/>
  <c r="C69" i="23" s="1"/>
  <c r="P51" i="15"/>
  <c r="C53" i="23" s="1"/>
  <c r="P35" i="15"/>
  <c r="C37" i="23" s="1"/>
  <c r="P19" i="15"/>
  <c r="C21" i="23" s="1"/>
  <c r="P559" i="15"/>
  <c r="C561" i="23" s="1"/>
  <c r="P359" i="15"/>
  <c r="C361" i="23" s="1"/>
  <c r="P546" i="15"/>
  <c r="C548" i="23" s="1"/>
  <c r="P410" i="15"/>
  <c r="C412" i="23" s="1"/>
  <c r="P342" i="15"/>
  <c r="C344" i="23" s="1"/>
  <c r="P278" i="15"/>
  <c r="C280" i="23" s="1"/>
  <c r="P657" i="15"/>
  <c r="C659" i="23" s="1"/>
  <c r="P483" i="15"/>
  <c r="C484" i="23" s="1"/>
  <c r="P291" i="15"/>
  <c r="C293" i="23" s="1"/>
  <c r="P506" i="15"/>
  <c r="C508" i="23" s="1"/>
  <c r="P593" i="15"/>
  <c r="C595" i="23" s="1"/>
  <c r="P529" i="15"/>
  <c r="C531" i="23" s="1"/>
  <c r="P465" i="15"/>
  <c r="C467" i="23" s="1"/>
  <c r="P401" i="15"/>
  <c r="C403" i="23" s="1"/>
  <c r="P337" i="15"/>
  <c r="C339" i="23" s="1"/>
  <c r="P273" i="15"/>
  <c r="C275" i="23" s="1"/>
  <c r="P519" i="15"/>
  <c r="C521" i="23" s="1"/>
  <c r="P427" i="15"/>
  <c r="C429" i="23" s="1"/>
  <c r="P327" i="15"/>
  <c r="C329" i="23" s="1"/>
  <c r="P596" i="15"/>
  <c r="C598" i="23" s="1"/>
  <c r="P564" i="15"/>
  <c r="C566" i="23" s="1"/>
  <c r="P532" i="15"/>
  <c r="C534" i="23" s="1"/>
  <c r="P500" i="15"/>
  <c r="C502" i="23" s="1"/>
  <c r="P468" i="15"/>
  <c r="C470" i="23" s="1"/>
  <c r="P436" i="15"/>
  <c r="C438" i="23" s="1"/>
  <c r="P404" i="15"/>
  <c r="C406" i="23" s="1"/>
  <c r="P372" i="15"/>
  <c r="C374" i="23" s="1"/>
  <c r="P340" i="15"/>
  <c r="C342" i="23" s="1"/>
  <c r="P308" i="15"/>
  <c r="C310" i="23" s="1"/>
  <c r="P276" i="15"/>
  <c r="C278" i="23" s="1"/>
  <c r="P252" i="15"/>
  <c r="C254" i="23" s="1"/>
  <c r="P220" i="15"/>
  <c r="C222" i="23" s="1"/>
  <c r="P192" i="15"/>
  <c r="C194" i="23" s="1"/>
  <c r="P168" i="15"/>
  <c r="C170" i="23" s="1"/>
  <c r="P136" i="15"/>
  <c r="C138" i="23" s="1"/>
  <c r="P108" i="15"/>
  <c r="C110" i="23" s="1"/>
  <c r="P80" i="15"/>
  <c r="C82" i="23" s="1"/>
  <c r="P48" i="15"/>
  <c r="C50" i="23" s="1"/>
  <c r="P28" i="15"/>
  <c r="C30" i="23" s="1"/>
  <c r="P695" i="15"/>
  <c r="C697" i="23" s="1"/>
  <c r="P679" i="15"/>
  <c r="C681" i="23" s="1"/>
  <c r="P663" i="15"/>
  <c r="C665" i="23" s="1"/>
  <c r="P647" i="15"/>
  <c r="C649" i="23" s="1"/>
  <c r="P631" i="15"/>
  <c r="C633" i="23" s="1"/>
  <c r="P615" i="15"/>
  <c r="C617" i="23" s="1"/>
  <c r="P250" i="15"/>
  <c r="C252" i="23" s="1"/>
  <c r="P198" i="15"/>
  <c r="C200" i="23" s="1"/>
  <c r="P142" i="15"/>
  <c r="C144" i="23" s="1"/>
  <c r="P94" i="15"/>
  <c r="C96" i="23" s="1"/>
  <c r="P42" i="15"/>
  <c r="C44" i="23" s="1"/>
  <c r="P237" i="15"/>
  <c r="C239" i="23" s="1"/>
  <c r="P205" i="15"/>
  <c r="C207" i="23" s="1"/>
  <c r="P177" i="15"/>
  <c r="C179" i="23" s="1"/>
  <c r="P157" i="15"/>
  <c r="C159" i="23" s="1"/>
  <c r="P141" i="15"/>
  <c r="C143" i="23" s="1"/>
  <c r="P125" i="15"/>
  <c r="C127" i="23" s="1"/>
  <c r="P109" i="15"/>
  <c r="C111" i="23" s="1"/>
  <c r="P93" i="15"/>
  <c r="C95" i="23" s="1"/>
  <c r="P77" i="15"/>
  <c r="C79" i="23" s="1"/>
  <c r="P61" i="15"/>
  <c r="C63" i="23" s="1"/>
  <c r="P45" i="15"/>
  <c r="C47" i="23" s="1"/>
  <c r="P29" i="15"/>
  <c r="C31" i="23" s="1"/>
  <c r="P13" i="15"/>
  <c r="C15" i="23" s="1"/>
  <c r="P218" i="15"/>
  <c r="C220" i="23" s="1"/>
  <c r="P170" i="15"/>
  <c r="C172" i="23" s="1"/>
  <c r="P126" i="15"/>
  <c r="C128" i="23" s="1"/>
  <c r="P78" i="15"/>
  <c r="C80" i="23" s="1"/>
  <c r="P34" i="15"/>
  <c r="C36" i="23" s="1"/>
  <c r="P241" i="15"/>
  <c r="C243" i="23" s="1"/>
  <c r="P209" i="15"/>
  <c r="C211" i="23" s="1"/>
  <c r="P161" i="15"/>
  <c r="C163" i="23" s="1"/>
  <c r="P202" i="15"/>
  <c r="C204" i="23" s="1"/>
  <c r="P154" i="15"/>
  <c r="C156" i="23" s="1"/>
  <c r="P110" i="15"/>
  <c r="C112" i="23" s="1"/>
  <c r="P62" i="15"/>
  <c r="C64" i="23" s="1"/>
  <c r="P18" i="15"/>
  <c r="C20" i="23" s="1"/>
  <c r="P239" i="15"/>
  <c r="C241" i="23" s="1"/>
  <c r="P223" i="15"/>
  <c r="C225" i="23" s="1"/>
  <c r="P207" i="15"/>
  <c r="C209" i="23" s="1"/>
  <c r="P191" i="15"/>
  <c r="C193" i="23" s="1"/>
  <c r="P459" i="15"/>
  <c r="C461" i="23" s="1"/>
  <c r="P478" i="15"/>
  <c r="C480" i="23" s="1"/>
  <c r="P310" i="15"/>
  <c r="C312" i="23" s="1"/>
  <c r="P689" i="15"/>
  <c r="C691" i="23" s="1"/>
  <c r="P391" i="15"/>
  <c r="C393" i="23" s="1"/>
  <c r="P446" i="15"/>
  <c r="C448" i="23" s="1"/>
  <c r="P497" i="15"/>
  <c r="C499" i="23" s="1"/>
  <c r="P369" i="15"/>
  <c r="C371" i="23" s="1"/>
  <c r="P567" i="15"/>
  <c r="C569" i="23" s="1"/>
  <c r="P375" i="15"/>
  <c r="C377" i="23" s="1"/>
  <c r="P580" i="15"/>
  <c r="C582" i="23" s="1"/>
  <c r="P516" i="15"/>
  <c r="C518" i="23" s="1"/>
  <c r="P452" i="15"/>
  <c r="C454" i="23" s="1"/>
  <c r="P388" i="15"/>
  <c r="C390" i="23" s="1"/>
  <c r="P324" i="15"/>
  <c r="C326" i="23" s="1"/>
  <c r="P260" i="15"/>
  <c r="C262" i="23" s="1"/>
  <c r="P208" i="15"/>
  <c r="C210" i="23" s="1"/>
  <c r="P152" i="15"/>
  <c r="C154" i="23" s="1"/>
  <c r="P92" i="15"/>
  <c r="C94" i="23" s="1"/>
  <c r="P40" i="15"/>
  <c r="C42" i="23" s="1"/>
  <c r="P687" i="15"/>
  <c r="C689" i="23" s="1"/>
  <c r="P655" i="15"/>
  <c r="C657" i="23" s="1"/>
  <c r="P623" i="15"/>
  <c r="C625" i="23" s="1"/>
  <c r="P222" i="15"/>
  <c r="C224" i="23" s="1"/>
  <c r="P118" i="15"/>
  <c r="C120" i="23" s="1"/>
  <c r="P10" i="15"/>
  <c r="C12" i="23" s="1"/>
  <c r="P189" i="15"/>
  <c r="C191" i="23" s="1"/>
  <c r="P149" i="15"/>
  <c r="C151" i="23" s="1"/>
  <c r="P117" i="15"/>
  <c r="C119" i="23" s="1"/>
  <c r="P85" i="15"/>
  <c r="C87" i="23" s="1"/>
  <c r="P53" i="15"/>
  <c r="C55" i="23" s="1"/>
  <c r="P21" i="15"/>
  <c r="C23" i="23" s="1"/>
  <c r="P194" i="15"/>
  <c r="C196" i="23" s="1"/>
  <c r="P102" i="15"/>
  <c r="C104" i="23" s="1"/>
  <c r="P14" i="15"/>
  <c r="C16" i="23" s="1"/>
  <c r="P193" i="15"/>
  <c r="C195" i="23" s="1"/>
  <c r="P178" i="15"/>
  <c r="C180" i="23" s="1"/>
  <c r="P86" i="15"/>
  <c r="C88" i="23" s="1"/>
  <c r="P247" i="15"/>
  <c r="C249" i="23" s="1"/>
  <c r="P215" i="15"/>
  <c r="C217" i="23" s="1"/>
  <c r="P183" i="15"/>
  <c r="C185" i="23" s="1"/>
  <c r="P159" i="15"/>
  <c r="C161" i="23" s="1"/>
  <c r="P139" i="15"/>
  <c r="C141" i="23" s="1"/>
  <c r="P119" i="15"/>
  <c r="C121" i="23" s="1"/>
  <c r="P95" i="15"/>
  <c r="C97" i="23" s="1"/>
  <c r="P75" i="15"/>
  <c r="C77" i="23" s="1"/>
  <c r="P55" i="15"/>
  <c r="C57" i="23" s="1"/>
  <c r="P31" i="15"/>
  <c r="C33" i="23" s="1"/>
  <c r="P11" i="15"/>
  <c r="C13" i="23" s="1"/>
  <c r="P510" i="15"/>
  <c r="C512" i="23" s="1"/>
  <c r="P36" i="15"/>
  <c r="C38" i="23" s="1"/>
  <c r="P439" i="15"/>
  <c r="C441" i="23" s="1"/>
  <c r="P513" i="15"/>
  <c r="C515" i="23" s="1"/>
  <c r="P257" i="15"/>
  <c r="C259" i="23" s="1"/>
  <c r="P403" i="15"/>
  <c r="C405" i="23" s="1"/>
  <c r="P524" i="15"/>
  <c r="C526" i="23" s="1"/>
  <c r="P396" i="15"/>
  <c r="C398" i="23" s="1"/>
  <c r="P268" i="15"/>
  <c r="C270" i="23" s="1"/>
  <c r="P156" i="15"/>
  <c r="C158" i="23" s="1"/>
  <c r="P44" i="15"/>
  <c r="C46" i="23" s="1"/>
  <c r="P659" i="15"/>
  <c r="C661" i="23" s="1"/>
  <c r="P238" i="15"/>
  <c r="C240" i="23" s="1"/>
  <c r="P26" i="15"/>
  <c r="C28" i="23" s="1"/>
  <c r="P153" i="15"/>
  <c r="C155" i="23" s="1"/>
  <c r="P89" i="15"/>
  <c r="C91" i="23" s="1"/>
  <c r="P25" i="15"/>
  <c r="C27" i="23" s="1"/>
  <c r="P114" i="15"/>
  <c r="C116" i="23" s="1"/>
  <c r="P190" i="15"/>
  <c r="C192" i="23" s="1"/>
  <c r="P251" i="15"/>
  <c r="C253" i="23" s="1"/>
  <c r="P187" i="15"/>
  <c r="C189" i="23" s="1"/>
  <c r="P143" i="15"/>
  <c r="C145" i="23" s="1"/>
  <c r="P103" i="15"/>
  <c r="C105" i="23" s="1"/>
  <c r="P59" i="15"/>
  <c r="C61" i="23" s="1"/>
  <c r="P311" i="15"/>
  <c r="C313" i="23" s="1"/>
  <c r="P390" i="15"/>
  <c r="C392" i="23" s="1"/>
  <c r="P262" i="15"/>
  <c r="C264" i="23" s="1"/>
  <c r="P641" i="15"/>
  <c r="C643" i="23" s="1"/>
  <c r="P610" i="15"/>
  <c r="C612" i="23" s="1"/>
  <c r="P598" i="15"/>
  <c r="C600" i="23" s="1"/>
  <c r="P577" i="15"/>
  <c r="C579" i="23" s="1"/>
  <c r="P449" i="15"/>
  <c r="C451" i="23" s="1"/>
  <c r="P321" i="15"/>
  <c r="C323" i="23" s="1"/>
  <c r="P640" i="15"/>
  <c r="C642" i="23" s="1"/>
  <c r="P491" i="15"/>
  <c r="C493" i="23" s="1"/>
  <c r="P303" i="15"/>
  <c r="C305" i="23" s="1"/>
  <c r="P556" i="15"/>
  <c r="C558" i="23" s="1"/>
  <c r="P492" i="15"/>
  <c r="C494" i="23" s="1"/>
  <c r="P428" i="15"/>
  <c r="C430" i="23" s="1"/>
  <c r="P364" i="15"/>
  <c r="C366" i="23" s="1"/>
  <c r="P300" i="15"/>
  <c r="C302" i="23" s="1"/>
  <c r="P240" i="15"/>
  <c r="C242" i="23" s="1"/>
  <c r="P188" i="15"/>
  <c r="C190" i="23" s="1"/>
  <c r="P128" i="15"/>
  <c r="C130" i="23" s="1"/>
  <c r="P72" i="15"/>
  <c r="C74" i="23" s="1"/>
  <c r="P24" i="15"/>
  <c r="C26" i="23" s="1"/>
  <c r="P675" i="15"/>
  <c r="C677" i="23" s="1"/>
  <c r="P643" i="15"/>
  <c r="C645" i="23" s="1"/>
  <c r="P611" i="15"/>
  <c r="C613" i="23" s="1"/>
  <c r="P186" i="15"/>
  <c r="C188" i="23" s="1"/>
  <c r="P82" i="15"/>
  <c r="C84" i="23" s="1"/>
  <c r="P229" i="15"/>
  <c r="C231" i="23" s="1"/>
  <c r="P173" i="15"/>
  <c r="C175" i="23" s="1"/>
  <c r="P137" i="15"/>
  <c r="C139" i="23" s="1"/>
  <c r="P105" i="15"/>
  <c r="C107" i="23" s="1"/>
  <c r="P73" i="15"/>
  <c r="C75" i="23" s="1"/>
  <c r="P41" i="15"/>
  <c r="C43" i="23" s="1"/>
  <c r="P246" i="15"/>
  <c r="C248" i="23" s="1"/>
  <c r="P162" i="15"/>
  <c r="C164" i="23" s="1"/>
  <c r="P70" i="15"/>
  <c r="C72" i="23" s="1"/>
  <c r="P233" i="15"/>
  <c r="C235" i="23" s="1"/>
  <c r="P242" i="15"/>
  <c r="C244" i="23" s="1"/>
  <c r="P146" i="15"/>
  <c r="C148" i="23" s="1"/>
  <c r="P50" i="15"/>
  <c r="C52" i="23" s="1"/>
  <c r="P235" i="15"/>
  <c r="C237" i="23" s="1"/>
  <c r="P203" i="15"/>
  <c r="C205" i="23" s="1"/>
  <c r="P175" i="15"/>
  <c r="C177" i="23" s="1"/>
  <c r="P155" i="15"/>
  <c r="C157" i="23" s="1"/>
  <c r="P135" i="15"/>
  <c r="C137" i="23" s="1"/>
  <c r="P111" i="15"/>
  <c r="C113" i="23" s="1"/>
  <c r="P91" i="15"/>
  <c r="C93" i="23" s="1"/>
  <c r="P71" i="15"/>
  <c r="C73" i="23" s="1"/>
  <c r="P47" i="15"/>
  <c r="C49" i="23" s="1"/>
  <c r="P27" i="15"/>
  <c r="C29" i="23" s="1"/>
  <c r="P507" i="15"/>
  <c r="C509" i="23" s="1"/>
  <c r="P326" i="15"/>
  <c r="C328" i="23" s="1"/>
  <c r="P674" i="15"/>
  <c r="C676" i="23" s="1"/>
  <c r="P474" i="15"/>
  <c r="C476" i="23" s="1"/>
  <c r="P385" i="15"/>
  <c r="C387" i="23" s="1"/>
  <c r="P591" i="15"/>
  <c r="C593" i="23" s="1"/>
  <c r="P588" i="15"/>
  <c r="C590" i="23" s="1"/>
  <c r="P460" i="15"/>
  <c r="C462" i="23" s="1"/>
  <c r="P332" i="15"/>
  <c r="C334" i="23" s="1"/>
  <c r="P216" i="15"/>
  <c r="C218" i="23" s="1"/>
  <c r="P104" i="15"/>
  <c r="C106" i="23" s="1"/>
  <c r="P691" i="15"/>
  <c r="C693" i="23" s="1"/>
  <c r="P627" i="15"/>
  <c r="C629" i="23" s="1"/>
  <c r="P130" i="15"/>
  <c r="C132" i="23" s="1"/>
  <c r="P197" i="15"/>
  <c r="C199" i="23" s="1"/>
  <c r="P121" i="15"/>
  <c r="C123" i="23" s="1"/>
  <c r="P57" i="15"/>
  <c r="C59" i="23" s="1"/>
  <c r="P206" i="15"/>
  <c r="C208" i="23" s="1"/>
  <c r="P201" i="15"/>
  <c r="C203" i="23" s="1"/>
  <c r="P98" i="15"/>
  <c r="C100" i="23" s="1"/>
  <c r="P219" i="15"/>
  <c r="C221" i="23" s="1"/>
  <c r="P167" i="15"/>
  <c r="C169" i="23" s="1"/>
  <c r="P123" i="15"/>
  <c r="C125" i="23" s="1"/>
  <c r="P79" i="15"/>
  <c r="C81" i="23" s="1"/>
  <c r="P39" i="15"/>
  <c r="C41" i="23" s="1"/>
  <c r="P259" i="15"/>
  <c r="C261" i="23" s="1"/>
  <c r="P374" i="15"/>
  <c r="C376" i="23" s="1"/>
  <c r="P228" i="15"/>
  <c r="C230" i="23" s="1"/>
  <c r="P625" i="15"/>
  <c r="C627" i="23" s="1"/>
  <c r="P575" i="15"/>
  <c r="C577" i="23" s="1"/>
  <c r="P566" i="15"/>
  <c r="C568" i="23" s="1"/>
  <c r="P561" i="15"/>
  <c r="C563" i="23" s="1"/>
  <c r="P433" i="15"/>
  <c r="C435" i="23" s="1"/>
  <c r="P305" i="15"/>
  <c r="C307" i="23" s="1"/>
  <c r="P624" i="15"/>
  <c r="C626" i="23" s="1"/>
  <c r="P467" i="15"/>
  <c r="C469" i="23" s="1"/>
  <c r="P283" i="15"/>
  <c r="C285" i="23" s="1"/>
  <c r="P548" i="15"/>
  <c r="C550" i="23" s="1"/>
  <c r="P484" i="15"/>
  <c r="C485" i="23" s="1"/>
  <c r="P420" i="15"/>
  <c r="C422" i="23" s="1"/>
  <c r="P356" i="15"/>
  <c r="C358" i="23" s="1"/>
  <c r="P292" i="15"/>
  <c r="C294" i="23" s="1"/>
  <c r="P236" i="15"/>
  <c r="C238" i="23" s="1"/>
  <c r="P176" i="15"/>
  <c r="C178" i="23" s="1"/>
  <c r="P124" i="15"/>
  <c r="C126" i="23" s="1"/>
  <c r="P64" i="15"/>
  <c r="C66" i="23" s="1"/>
  <c r="P16" i="15"/>
  <c r="C18" i="23" s="1"/>
  <c r="P671" i="15"/>
  <c r="C673" i="23" s="1"/>
  <c r="P639" i="15"/>
  <c r="C641" i="23" s="1"/>
  <c r="P607" i="15"/>
  <c r="C609" i="23" s="1"/>
  <c r="P174" i="15"/>
  <c r="C176" i="23" s="1"/>
  <c r="P66" i="15"/>
  <c r="C68" i="23" s="1"/>
  <c r="P221" i="15"/>
  <c r="C223" i="23" s="1"/>
  <c r="P169" i="15"/>
  <c r="C171" i="23" s="1"/>
  <c r="P133" i="15"/>
  <c r="C135" i="23" s="1"/>
  <c r="P101" i="15"/>
  <c r="C103" i="23" s="1"/>
  <c r="P69" i="15"/>
  <c r="C71" i="23" s="1"/>
  <c r="P37" i="15"/>
  <c r="C39" i="23" s="1"/>
  <c r="P234" i="15"/>
  <c r="C236" i="23" s="1"/>
  <c r="P150" i="15"/>
  <c r="C152" i="23" s="1"/>
  <c r="P58" i="15"/>
  <c r="C60" i="23" s="1"/>
  <c r="P225" i="15"/>
  <c r="C227" i="23" s="1"/>
  <c r="P230" i="15"/>
  <c r="C232" i="23" s="1"/>
  <c r="P138" i="15"/>
  <c r="C140" i="23" s="1"/>
  <c r="P38" i="15"/>
  <c r="C40" i="23" s="1"/>
  <c r="P231" i="15"/>
  <c r="C233" i="23" s="1"/>
  <c r="P199" i="15"/>
  <c r="C201" i="23" s="1"/>
  <c r="P171" i="15"/>
  <c r="C173" i="23" s="1"/>
  <c r="P151" i="15"/>
  <c r="C153" i="23" s="1"/>
  <c r="P127" i="15"/>
  <c r="C129" i="23" s="1"/>
  <c r="P107" i="15"/>
  <c r="C109" i="23" s="1"/>
  <c r="P87" i="15"/>
  <c r="C89" i="23" s="1"/>
  <c r="P63" i="15"/>
  <c r="C65" i="23" s="1"/>
  <c r="P43" i="15"/>
  <c r="C45" i="23" s="1"/>
  <c r="P23" i="15"/>
  <c r="C25" i="23" s="1"/>
  <c r="P22" i="15"/>
  <c r="C24" i="23" s="1"/>
  <c r="P15" i="15"/>
  <c r="C17" i="23" s="1"/>
  <c r="P672" i="15"/>
  <c r="C674" i="23" s="1"/>
  <c r="P688" i="15"/>
  <c r="C690" i="23" s="1"/>
  <c r="P6" i="15" l="1"/>
  <c r="A1" i="23"/>
  <c r="C10" i="23" l="1"/>
  <c r="H10" i="16" l="1"/>
  <c r="E10" i="16"/>
  <c r="O10" i="16" l="1"/>
  <c r="K10" i="24" l="1"/>
  <c r="K14" i="24"/>
  <c r="K18" i="24"/>
  <c r="K22" i="24"/>
  <c r="K26" i="24"/>
  <c r="K30" i="24"/>
  <c r="K34" i="24"/>
  <c r="K38" i="24"/>
  <c r="K42" i="24"/>
  <c r="K46" i="24"/>
  <c r="K50" i="24"/>
  <c r="K54" i="24"/>
  <c r="K58" i="24"/>
  <c r="K62" i="24"/>
  <c r="K66" i="24"/>
  <c r="K70" i="24"/>
  <c r="K74" i="24"/>
  <c r="K78" i="24"/>
  <c r="K82" i="24"/>
  <c r="K86" i="24"/>
  <c r="K90" i="24"/>
  <c r="K94" i="24"/>
  <c r="K98" i="24"/>
  <c r="K102" i="24"/>
  <c r="K106" i="24"/>
  <c r="K110" i="24"/>
  <c r="K114" i="24"/>
  <c r="K118" i="24"/>
  <c r="K122" i="24"/>
  <c r="K126" i="24"/>
  <c r="K130" i="24"/>
  <c r="K134" i="24"/>
  <c r="K138" i="24"/>
  <c r="K142" i="24"/>
  <c r="K146" i="24"/>
  <c r="K150" i="24"/>
  <c r="K154" i="24"/>
  <c r="K158" i="24"/>
  <c r="K162" i="24"/>
  <c r="K166" i="24"/>
  <c r="K170" i="24"/>
  <c r="K174" i="24"/>
  <c r="K178" i="24"/>
  <c r="K182" i="24"/>
  <c r="K186" i="24"/>
  <c r="K190" i="24"/>
  <c r="K194" i="24"/>
  <c r="K198" i="24"/>
  <c r="K202" i="24"/>
  <c r="K206" i="24"/>
  <c r="K210" i="24"/>
  <c r="K214" i="24"/>
  <c r="K218" i="24"/>
  <c r="K222" i="24"/>
  <c r="K226" i="24"/>
  <c r="K230" i="24"/>
  <c r="K234" i="24"/>
  <c r="K238" i="24"/>
  <c r="K242" i="24"/>
  <c r="K246" i="24"/>
  <c r="K250" i="24"/>
  <c r="K254" i="24"/>
  <c r="K258" i="24"/>
  <c r="K262" i="24"/>
  <c r="K266" i="24"/>
  <c r="K270" i="24"/>
  <c r="K274" i="24"/>
  <c r="K278" i="24"/>
  <c r="K282" i="24"/>
  <c r="K286" i="24"/>
  <c r="K290" i="24"/>
  <c r="K294" i="24"/>
  <c r="K298" i="24"/>
  <c r="K302" i="24"/>
  <c r="K306" i="24"/>
  <c r="K310" i="24"/>
  <c r="K314" i="24"/>
  <c r="K318" i="24"/>
  <c r="K322" i="24"/>
  <c r="K326" i="24"/>
  <c r="K330" i="24"/>
  <c r="K334" i="24"/>
  <c r="K11" i="24"/>
  <c r="K16" i="24"/>
  <c r="K21" i="24"/>
  <c r="K27" i="24"/>
  <c r="K32" i="24"/>
  <c r="K37" i="24"/>
  <c r="K43" i="24"/>
  <c r="K48" i="24"/>
  <c r="K53" i="24"/>
  <c r="K59" i="24"/>
  <c r="K64" i="24"/>
  <c r="K69" i="24"/>
  <c r="K75" i="24"/>
  <c r="K80" i="24"/>
  <c r="K85" i="24"/>
  <c r="K91" i="24"/>
  <c r="K96" i="24"/>
  <c r="K101" i="24"/>
  <c r="K107" i="24"/>
  <c r="K112" i="24"/>
  <c r="K117" i="24"/>
  <c r="K123" i="24"/>
  <c r="K128" i="24"/>
  <c r="K133" i="24"/>
  <c r="K139" i="24"/>
  <c r="K144" i="24"/>
  <c r="K149" i="24"/>
  <c r="K155" i="24"/>
  <c r="K160" i="24"/>
  <c r="K165" i="24"/>
  <c r="K171" i="24"/>
  <c r="K176" i="24"/>
  <c r="K181" i="24"/>
  <c r="K187" i="24"/>
  <c r="K192" i="24"/>
  <c r="K197" i="24"/>
  <c r="K203" i="24"/>
  <c r="K208" i="24"/>
  <c r="K213" i="24"/>
  <c r="K219" i="24"/>
  <c r="K224" i="24"/>
  <c r="K229" i="24"/>
  <c r="K235" i="24"/>
  <c r="K240" i="24"/>
  <c r="K245" i="24"/>
  <c r="K251" i="24"/>
  <c r="K256" i="24"/>
  <c r="K261" i="24"/>
  <c r="K267" i="24"/>
  <c r="K272" i="24"/>
  <c r="K277" i="24"/>
  <c r="K283" i="24"/>
  <c r="K288" i="24"/>
  <c r="K293" i="24"/>
  <c r="K299" i="24"/>
  <c r="K304" i="24"/>
  <c r="K309" i="24"/>
  <c r="K315" i="24"/>
  <c r="K320" i="24"/>
  <c r="K325" i="24"/>
  <c r="K331" i="24"/>
  <c r="K336" i="24"/>
  <c r="K340" i="24"/>
  <c r="K344" i="24"/>
  <c r="K348" i="24"/>
  <c r="K352" i="24"/>
  <c r="K356" i="24"/>
  <c r="K360" i="24"/>
  <c r="K364" i="24"/>
  <c r="K368" i="24"/>
  <c r="K372" i="24"/>
  <c r="K376" i="24"/>
  <c r="K380" i="24"/>
  <c r="K384" i="24"/>
  <c r="K388" i="24"/>
  <c r="K392" i="24"/>
  <c r="K396" i="24"/>
  <c r="K400" i="24"/>
  <c r="K404" i="24"/>
  <c r="K408" i="24"/>
  <c r="K412" i="24"/>
  <c r="K416" i="24"/>
  <c r="K420" i="24"/>
  <c r="K424" i="24"/>
  <c r="K428" i="24"/>
  <c r="K432" i="24"/>
  <c r="K436" i="24"/>
  <c r="K440" i="24"/>
  <c r="K444" i="24"/>
  <c r="K448" i="24"/>
  <c r="K452" i="24"/>
  <c r="K456" i="24"/>
  <c r="K460" i="24"/>
  <c r="K464" i="24"/>
  <c r="K468" i="24"/>
  <c r="K472" i="24"/>
  <c r="K476" i="24"/>
  <c r="K480" i="24"/>
  <c r="K484" i="24"/>
  <c r="K488" i="24"/>
  <c r="K492" i="24"/>
  <c r="K496" i="24"/>
  <c r="K500" i="24"/>
  <c r="K504" i="24"/>
  <c r="K508" i="24"/>
  <c r="K512" i="24"/>
  <c r="K516" i="24"/>
  <c r="K520" i="24"/>
  <c r="K524" i="24"/>
  <c r="K528" i="24"/>
  <c r="K532" i="24"/>
  <c r="K536" i="24"/>
  <c r="K540" i="24"/>
  <c r="K544" i="24"/>
  <c r="K548" i="24"/>
  <c r="K552" i="24"/>
  <c r="K556" i="24"/>
  <c r="K560" i="24"/>
  <c r="K564" i="24"/>
  <c r="K568" i="24"/>
  <c r="K572" i="24"/>
  <c r="K576" i="24"/>
  <c r="K580" i="24"/>
  <c r="K584" i="24"/>
  <c r="K588" i="24"/>
  <c r="K592" i="24"/>
  <c r="K596" i="24"/>
  <c r="K600" i="24"/>
  <c r="K604" i="24"/>
  <c r="K608" i="24"/>
  <c r="K612" i="24"/>
  <c r="K616" i="24"/>
  <c r="K620" i="24"/>
  <c r="K624" i="24"/>
  <c r="K628" i="24"/>
  <c r="K632" i="24"/>
  <c r="K636" i="24"/>
  <c r="K640" i="24"/>
  <c r="K644" i="24"/>
  <c r="K648" i="24"/>
  <c r="K652" i="24"/>
  <c r="K656" i="24"/>
  <c r="K660" i="24"/>
  <c r="K664" i="24"/>
  <c r="K668" i="24"/>
  <c r="K672" i="24"/>
  <c r="K676" i="24"/>
  <c r="K680" i="24"/>
  <c r="K684" i="24"/>
  <c r="K688" i="24"/>
  <c r="K692" i="24"/>
  <c r="K696" i="24"/>
  <c r="N10" i="24"/>
  <c r="N14" i="24"/>
  <c r="N18" i="24"/>
  <c r="N22" i="24"/>
  <c r="N26" i="24"/>
  <c r="N30" i="24"/>
  <c r="N34" i="24"/>
  <c r="N38" i="24"/>
  <c r="N42" i="24"/>
  <c r="N46" i="24"/>
  <c r="N50" i="24"/>
  <c r="N54" i="24"/>
  <c r="N58" i="24"/>
  <c r="N62" i="24"/>
  <c r="N66" i="24"/>
  <c r="N70" i="24"/>
  <c r="N74" i="24"/>
  <c r="N78" i="24"/>
  <c r="N82" i="24"/>
  <c r="N86" i="24"/>
  <c r="N90" i="24"/>
  <c r="N94" i="24"/>
  <c r="N98" i="24"/>
  <c r="N102" i="24"/>
  <c r="N106" i="24"/>
  <c r="N110" i="24"/>
  <c r="N114" i="24"/>
  <c r="N118" i="24"/>
  <c r="N122" i="24"/>
  <c r="N126" i="24"/>
  <c r="N130" i="24"/>
  <c r="N134" i="24"/>
  <c r="N138" i="24"/>
  <c r="N142" i="24"/>
  <c r="N146" i="24"/>
  <c r="N150" i="24"/>
  <c r="N154" i="24"/>
  <c r="N158" i="24"/>
  <c r="N162" i="24"/>
  <c r="N166" i="24"/>
  <c r="N170" i="24"/>
  <c r="N174" i="24"/>
  <c r="N178" i="24"/>
  <c r="N182" i="24"/>
  <c r="N186" i="24"/>
  <c r="N190" i="24"/>
  <c r="N194" i="24"/>
  <c r="N198" i="24"/>
  <c r="N202" i="24"/>
  <c r="N206" i="24"/>
  <c r="N210" i="24"/>
  <c r="N214" i="24"/>
  <c r="N218" i="24"/>
  <c r="N222" i="24"/>
  <c r="N226" i="24"/>
  <c r="N230" i="24"/>
  <c r="N234" i="24"/>
  <c r="N238" i="24"/>
  <c r="N242" i="24"/>
  <c r="N246" i="24"/>
  <c r="N250" i="24"/>
  <c r="N254" i="24"/>
  <c r="N258" i="24"/>
  <c r="N262" i="24"/>
  <c r="N266" i="24"/>
  <c r="N270" i="24"/>
  <c r="N274" i="24"/>
  <c r="N278" i="24"/>
  <c r="N282" i="24"/>
  <c r="N286" i="24"/>
  <c r="N290" i="24"/>
  <c r="N294" i="24"/>
  <c r="N298" i="24"/>
  <c r="N302" i="24"/>
  <c r="N306" i="24"/>
  <c r="N310" i="24"/>
  <c r="N314" i="24"/>
  <c r="N318" i="24"/>
  <c r="N322" i="24"/>
  <c r="N326" i="24"/>
  <c r="N330" i="24"/>
  <c r="N334" i="24"/>
  <c r="N338" i="24"/>
  <c r="N342" i="24"/>
  <c r="N346" i="24"/>
  <c r="N350" i="24"/>
  <c r="N354" i="24"/>
  <c r="N358" i="24"/>
  <c r="N362" i="24"/>
  <c r="N366" i="24"/>
  <c r="N370" i="24"/>
  <c r="N374" i="24"/>
  <c r="N378" i="24"/>
  <c r="N382" i="24"/>
  <c r="N386" i="24"/>
  <c r="N390" i="24"/>
  <c r="N394" i="24"/>
  <c r="N398" i="24"/>
  <c r="N402" i="24"/>
  <c r="N406" i="24"/>
  <c r="N410" i="24"/>
  <c r="N414" i="24"/>
  <c r="N418" i="24"/>
  <c r="N422" i="24"/>
  <c r="N426" i="24"/>
  <c r="N430" i="24"/>
  <c r="N434" i="24"/>
  <c r="N438" i="24"/>
  <c r="N442" i="24"/>
  <c r="N446" i="24"/>
  <c r="N450" i="24"/>
  <c r="N454" i="24"/>
  <c r="N458" i="24"/>
  <c r="N462" i="24"/>
  <c r="N466" i="24"/>
  <c r="N470" i="24"/>
  <c r="N474" i="24"/>
  <c r="N478" i="24"/>
  <c r="N482" i="24"/>
  <c r="N486" i="24"/>
  <c r="N490" i="24"/>
  <c r="N494" i="24"/>
  <c r="N498" i="24"/>
  <c r="N502" i="24"/>
  <c r="N506" i="24"/>
  <c r="N510" i="24"/>
  <c r="N514" i="24"/>
  <c r="N518" i="24"/>
  <c r="N522" i="24"/>
  <c r="N526" i="24"/>
  <c r="N530" i="24"/>
  <c r="N534" i="24"/>
  <c r="N538" i="24"/>
  <c r="N542" i="24"/>
  <c r="N546" i="24"/>
  <c r="K12" i="24"/>
  <c r="K19" i="24"/>
  <c r="K25" i="24"/>
  <c r="K33" i="24"/>
  <c r="K40" i="24"/>
  <c r="K47" i="24"/>
  <c r="K55" i="24"/>
  <c r="K61" i="24"/>
  <c r="K68" i="24"/>
  <c r="K76" i="24"/>
  <c r="K83" i="24"/>
  <c r="K89" i="24"/>
  <c r="K97" i="24"/>
  <c r="K104" i="24"/>
  <c r="K111" i="24"/>
  <c r="K119" i="24"/>
  <c r="K125" i="24"/>
  <c r="K132" i="24"/>
  <c r="K140" i="24"/>
  <c r="K147" i="24"/>
  <c r="K153" i="24"/>
  <c r="K161" i="24"/>
  <c r="K168" i="24"/>
  <c r="K175" i="24"/>
  <c r="K183" i="24"/>
  <c r="K189" i="24"/>
  <c r="K196" i="24"/>
  <c r="K204" i="24"/>
  <c r="K211" i="24"/>
  <c r="K217" i="24"/>
  <c r="K225" i="24"/>
  <c r="K232" i="24"/>
  <c r="K239" i="24"/>
  <c r="K247" i="24"/>
  <c r="K253" i="24"/>
  <c r="K260" i="24"/>
  <c r="K268" i="24"/>
  <c r="K275" i="24"/>
  <c r="K281" i="24"/>
  <c r="K289" i="24"/>
  <c r="K296" i="24"/>
  <c r="K303" i="24"/>
  <c r="K311" i="24"/>
  <c r="K317" i="24"/>
  <c r="K324" i="24"/>
  <c r="K332" i="24"/>
  <c r="K338" i="24"/>
  <c r="K343" i="24"/>
  <c r="K349" i="24"/>
  <c r="K354" i="24"/>
  <c r="K359" i="24"/>
  <c r="K365" i="24"/>
  <c r="K370" i="24"/>
  <c r="K375" i="24"/>
  <c r="K381" i="24"/>
  <c r="K386" i="24"/>
  <c r="K391" i="24"/>
  <c r="K397" i="24"/>
  <c r="K402" i="24"/>
  <c r="K407" i="24"/>
  <c r="K413" i="24"/>
  <c r="K418" i="24"/>
  <c r="K423" i="24"/>
  <c r="K429" i="24"/>
  <c r="K434" i="24"/>
  <c r="K439" i="24"/>
  <c r="K445" i="24"/>
  <c r="K450" i="24"/>
  <c r="K455" i="24"/>
  <c r="K461" i="24"/>
  <c r="K466" i="24"/>
  <c r="K471" i="24"/>
  <c r="K477" i="24"/>
  <c r="K482" i="24"/>
  <c r="K487" i="24"/>
  <c r="K493" i="24"/>
  <c r="K498" i="24"/>
  <c r="K503" i="24"/>
  <c r="K509" i="24"/>
  <c r="K514" i="24"/>
  <c r="K519" i="24"/>
  <c r="K525" i="24"/>
  <c r="K530" i="24"/>
  <c r="K535" i="24"/>
  <c r="K541" i="24"/>
  <c r="K546" i="24"/>
  <c r="K551" i="24"/>
  <c r="K557" i="24"/>
  <c r="K562" i="24"/>
  <c r="K567" i="24"/>
  <c r="K573" i="24"/>
  <c r="K578" i="24"/>
  <c r="K13" i="24"/>
  <c r="K20" i="24"/>
  <c r="K28" i="24"/>
  <c r="K35" i="24"/>
  <c r="K41" i="24"/>
  <c r="K49" i="24"/>
  <c r="K56" i="24"/>
  <c r="K63" i="24"/>
  <c r="K71" i="24"/>
  <c r="K77" i="24"/>
  <c r="K84" i="24"/>
  <c r="K92" i="24"/>
  <c r="K99" i="24"/>
  <c r="K105" i="24"/>
  <c r="K113" i="24"/>
  <c r="K120" i="24"/>
  <c r="K127" i="24"/>
  <c r="K135" i="24"/>
  <c r="K141" i="24"/>
  <c r="K148" i="24"/>
  <c r="K156" i="24"/>
  <c r="K163" i="24"/>
  <c r="K169" i="24"/>
  <c r="K177" i="24"/>
  <c r="K184" i="24"/>
  <c r="K191" i="24"/>
  <c r="K199" i="24"/>
  <c r="K205" i="24"/>
  <c r="K212" i="24"/>
  <c r="K220" i="24"/>
  <c r="K227" i="24"/>
  <c r="K233" i="24"/>
  <c r="K241" i="24"/>
  <c r="K248" i="24"/>
  <c r="K255" i="24"/>
  <c r="K263" i="24"/>
  <c r="K269" i="24"/>
  <c r="K276" i="24"/>
  <c r="K284" i="24"/>
  <c r="K291" i="24"/>
  <c r="K297" i="24"/>
  <c r="K305" i="24"/>
  <c r="K312" i="24"/>
  <c r="K319" i="24"/>
  <c r="K327" i="24"/>
  <c r="K333" i="24"/>
  <c r="K339" i="24"/>
  <c r="K345" i="24"/>
  <c r="K350" i="24"/>
  <c r="K355" i="24"/>
  <c r="K361" i="24"/>
  <c r="K366" i="24"/>
  <c r="K371" i="24"/>
  <c r="K377" i="24"/>
  <c r="K382" i="24"/>
  <c r="K387" i="24"/>
  <c r="K393" i="24"/>
  <c r="K398" i="24"/>
  <c r="K403" i="24"/>
  <c r="K409" i="24"/>
  <c r="K414" i="24"/>
  <c r="K419" i="24"/>
  <c r="K425" i="24"/>
  <c r="K430" i="24"/>
  <c r="K435" i="24"/>
  <c r="K441" i="24"/>
  <c r="K446" i="24"/>
  <c r="K451" i="24"/>
  <c r="K457" i="24"/>
  <c r="K462" i="24"/>
  <c r="K467" i="24"/>
  <c r="K473" i="24"/>
  <c r="K478" i="24"/>
  <c r="K483" i="24"/>
  <c r="K489" i="24"/>
  <c r="K494" i="24"/>
  <c r="K499" i="24"/>
  <c r="K505" i="24"/>
  <c r="K510" i="24"/>
  <c r="K515" i="24"/>
  <c r="K521" i="24"/>
  <c r="K526" i="24"/>
  <c r="K531" i="24"/>
  <c r="K537" i="24"/>
  <c r="K542" i="24"/>
  <c r="K547" i="24"/>
  <c r="K553" i="24"/>
  <c r="K558" i="24"/>
  <c r="K563" i="24"/>
  <c r="K569" i="24"/>
  <c r="K574" i="24"/>
  <c r="K579" i="24"/>
  <c r="K585" i="24"/>
  <c r="K590" i="24"/>
  <c r="K595" i="24"/>
  <c r="K601" i="24"/>
  <c r="K606" i="24"/>
  <c r="K611" i="24"/>
  <c r="K617" i="24"/>
  <c r="K622" i="24"/>
  <c r="K627" i="24"/>
  <c r="K633" i="24"/>
  <c r="K638" i="24"/>
  <c r="K643" i="24"/>
  <c r="K649" i="24"/>
  <c r="K654" i="24"/>
  <c r="K659" i="24"/>
  <c r="K665" i="24"/>
  <c r="K670" i="24"/>
  <c r="K675" i="24"/>
  <c r="K681" i="24"/>
  <c r="K686" i="24"/>
  <c r="K691" i="24"/>
  <c r="K697" i="24"/>
  <c r="N12" i="24"/>
  <c r="N17" i="24"/>
  <c r="N23" i="24"/>
  <c r="N28" i="24"/>
  <c r="N33" i="24"/>
  <c r="N39" i="24"/>
  <c r="N44" i="24"/>
  <c r="N49" i="24"/>
  <c r="N55" i="24"/>
  <c r="N60" i="24"/>
  <c r="N65" i="24"/>
  <c r="N71" i="24"/>
  <c r="N76" i="24"/>
  <c r="N81" i="24"/>
  <c r="N87" i="24"/>
  <c r="N92" i="24"/>
  <c r="N97" i="24"/>
  <c r="N103" i="24"/>
  <c r="N108" i="24"/>
  <c r="N113" i="24"/>
  <c r="N119" i="24"/>
  <c r="N124" i="24"/>
  <c r="N129" i="24"/>
  <c r="N135" i="24"/>
  <c r="N140" i="24"/>
  <c r="N145" i="24"/>
  <c r="N151" i="24"/>
  <c r="N156" i="24"/>
  <c r="N161" i="24"/>
  <c r="K24" i="24"/>
  <c r="K39" i="24"/>
  <c r="K52" i="24"/>
  <c r="K67" i="24"/>
  <c r="K81" i="24"/>
  <c r="K95" i="24"/>
  <c r="K109" i="24"/>
  <c r="K124" i="24"/>
  <c r="K137" i="24"/>
  <c r="K152" i="24"/>
  <c r="K167" i="24"/>
  <c r="K180" i="24"/>
  <c r="K195" i="24"/>
  <c r="K209" i="24"/>
  <c r="K223" i="24"/>
  <c r="K237" i="24"/>
  <c r="K252" i="24"/>
  <c r="K265" i="24"/>
  <c r="K280" i="24"/>
  <c r="K295" i="24"/>
  <c r="K308" i="24"/>
  <c r="K323" i="24"/>
  <c r="K337" i="24"/>
  <c r="K347" i="24"/>
  <c r="K358" i="24"/>
  <c r="K369" i="24"/>
  <c r="K379" i="24"/>
  <c r="K390" i="24"/>
  <c r="K401" i="24"/>
  <c r="K411" i="24"/>
  <c r="K422" i="24"/>
  <c r="K433" i="24"/>
  <c r="K443" i="24"/>
  <c r="K454" i="24"/>
  <c r="K465" i="24"/>
  <c r="K475" i="24"/>
  <c r="K486" i="24"/>
  <c r="K497" i="24"/>
  <c r="K507" i="24"/>
  <c r="K518" i="24"/>
  <c r="K529" i="24"/>
  <c r="K539" i="24"/>
  <c r="K550" i="24"/>
  <c r="K561" i="24"/>
  <c r="K571" i="24"/>
  <c r="K582" i="24"/>
  <c r="K589" i="24"/>
  <c r="K597" i="24"/>
  <c r="K603" i="24"/>
  <c r="K610" i="24"/>
  <c r="K618" i="24"/>
  <c r="K625" i="24"/>
  <c r="K631" i="24"/>
  <c r="K639" i="24"/>
  <c r="K646" i="24"/>
  <c r="K653" i="24"/>
  <c r="K661" i="24"/>
  <c r="K667" i="24"/>
  <c r="K674" i="24"/>
  <c r="K682" i="24"/>
  <c r="K689" i="24"/>
  <c r="K695" i="24"/>
  <c r="N13" i="24"/>
  <c r="N20" i="24"/>
  <c r="N27" i="24"/>
  <c r="N35" i="24"/>
  <c r="N41" i="24"/>
  <c r="N48" i="24"/>
  <c r="N56" i="24"/>
  <c r="N63" i="24"/>
  <c r="N69" i="24"/>
  <c r="N77" i="24"/>
  <c r="N84" i="24"/>
  <c r="N91" i="24"/>
  <c r="N99" i="24"/>
  <c r="N105" i="24"/>
  <c r="N112" i="24"/>
  <c r="N120" i="24"/>
  <c r="N127" i="24"/>
  <c r="N133" i="24"/>
  <c r="N141" i="24"/>
  <c r="N148" i="24"/>
  <c r="N155" i="24"/>
  <c r="N163" i="24"/>
  <c r="N168" i="24"/>
  <c r="N173" i="24"/>
  <c r="N179" i="24"/>
  <c r="N184" i="24"/>
  <c r="N189" i="24"/>
  <c r="N195" i="24"/>
  <c r="N200" i="24"/>
  <c r="N205" i="24"/>
  <c r="N211" i="24"/>
  <c r="N216" i="24"/>
  <c r="N221" i="24"/>
  <c r="N227" i="24"/>
  <c r="N232" i="24"/>
  <c r="N237" i="24"/>
  <c r="N243" i="24"/>
  <c r="N248" i="24"/>
  <c r="N253" i="24"/>
  <c r="N259" i="24"/>
  <c r="N264" i="24"/>
  <c r="N269" i="24"/>
  <c r="N275" i="24"/>
  <c r="N280" i="24"/>
  <c r="N285" i="24"/>
  <c r="N291" i="24"/>
  <c r="N296" i="24"/>
  <c r="N301" i="24"/>
  <c r="N307" i="24"/>
  <c r="N312" i="24"/>
  <c r="N317" i="24"/>
  <c r="N323" i="24"/>
  <c r="N328" i="24"/>
  <c r="N333" i="24"/>
  <c r="N339" i="24"/>
  <c r="N344" i="24"/>
  <c r="N349" i="24"/>
  <c r="N355" i="24"/>
  <c r="N360" i="24"/>
  <c r="N365" i="24"/>
  <c r="N371" i="24"/>
  <c r="N376" i="24"/>
  <c r="N381" i="24"/>
  <c r="N387" i="24"/>
  <c r="N392" i="24"/>
  <c r="N397" i="24"/>
  <c r="N403" i="24"/>
  <c r="N408" i="24"/>
  <c r="N413" i="24"/>
  <c r="N419" i="24"/>
  <c r="N424" i="24"/>
  <c r="N429" i="24"/>
  <c r="N435" i="24"/>
  <c r="N440" i="24"/>
  <c r="N445" i="24"/>
  <c r="N451" i="24"/>
  <c r="N456" i="24"/>
  <c r="N461" i="24"/>
  <c r="N467" i="24"/>
  <c r="N472" i="24"/>
  <c r="N477" i="24"/>
  <c r="N483" i="24"/>
  <c r="N488" i="24"/>
  <c r="N493" i="24"/>
  <c r="N499" i="24"/>
  <c r="N504" i="24"/>
  <c r="N509" i="24"/>
  <c r="N515" i="24"/>
  <c r="N520" i="24"/>
  <c r="N525" i="24"/>
  <c r="N531" i="24"/>
  <c r="N536" i="24"/>
  <c r="N541" i="24"/>
  <c r="N547" i="24"/>
  <c r="N551" i="24"/>
  <c r="N555" i="24"/>
  <c r="N559" i="24"/>
  <c r="N563" i="24"/>
  <c r="N567" i="24"/>
  <c r="N571" i="24"/>
  <c r="N575" i="24"/>
  <c r="N579" i="24"/>
  <c r="N583" i="24"/>
  <c r="N587" i="24"/>
  <c r="N591" i="24"/>
  <c r="N595" i="24"/>
  <c r="N599" i="24"/>
  <c r="N603" i="24"/>
  <c r="N607" i="24"/>
  <c r="N611" i="24"/>
  <c r="N615" i="24"/>
  <c r="N619" i="24"/>
  <c r="N623" i="24"/>
  <c r="N627" i="24"/>
  <c r="N631" i="24"/>
  <c r="N635" i="24"/>
  <c r="N639" i="24"/>
  <c r="N643" i="24"/>
  <c r="N647" i="24"/>
  <c r="N651" i="24"/>
  <c r="N655" i="24"/>
  <c r="N659" i="24"/>
  <c r="N663" i="24"/>
  <c r="N667" i="24"/>
  <c r="N671" i="24"/>
  <c r="N675" i="24"/>
  <c r="N679" i="24"/>
  <c r="N683" i="24"/>
  <c r="N687" i="24"/>
  <c r="N691" i="24"/>
  <c r="N695" i="24"/>
  <c r="H10" i="24"/>
  <c r="H14" i="24"/>
  <c r="H18" i="24"/>
  <c r="H22" i="24"/>
  <c r="H26" i="24"/>
  <c r="H30" i="24"/>
  <c r="H34" i="24"/>
  <c r="H38" i="24"/>
  <c r="H42" i="24"/>
  <c r="H46" i="24"/>
  <c r="H50" i="24"/>
  <c r="H54" i="24"/>
  <c r="H58" i="24"/>
  <c r="H62" i="24"/>
  <c r="H66" i="24"/>
  <c r="H70" i="24"/>
  <c r="H74" i="24"/>
  <c r="H78" i="24"/>
  <c r="H82" i="24"/>
  <c r="H86" i="24"/>
  <c r="H90" i="24"/>
  <c r="H94" i="24"/>
  <c r="H98" i="24"/>
  <c r="H102" i="24"/>
  <c r="H106" i="24"/>
  <c r="H110" i="24"/>
  <c r="H114" i="24"/>
  <c r="H118" i="24"/>
  <c r="H122" i="24"/>
  <c r="H126" i="24"/>
  <c r="H130" i="24"/>
  <c r="H134" i="24"/>
  <c r="H138" i="24"/>
  <c r="H142" i="24"/>
  <c r="H146" i="24"/>
  <c r="H150" i="24"/>
  <c r="H154" i="24"/>
  <c r="H158" i="24"/>
  <c r="H162" i="24"/>
  <c r="H166" i="24"/>
  <c r="H170" i="24"/>
  <c r="H174" i="24"/>
  <c r="H178" i="24"/>
  <c r="H182" i="24"/>
  <c r="H186" i="24"/>
  <c r="H190" i="24"/>
  <c r="H194" i="24"/>
  <c r="H198" i="24"/>
  <c r="H202" i="24"/>
  <c r="H206" i="24"/>
  <c r="H210" i="24"/>
  <c r="H214" i="24"/>
  <c r="H218" i="24"/>
  <c r="H222" i="24"/>
  <c r="H226" i="24"/>
  <c r="H230" i="24"/>
  <c r="H234" i="24"/>
  <c r="H238" i="24"/>
  <c r="H242" i="24"/>
  <c r="H246" i="24"/>
  <c r="H250" i="24"/>
  <c r="H254" i="24"/>
  <c r="H258" i="24"/>
  <c r="H262" i="24"/>
  <c r="H266" i="24"/>
  <c r="H270" i="24"/>
  <c r="H274" i="24"/>
  <c r="H278" i="24"/>
  <c r="H282" i="24"/>
  <c r="H286" i="24"/>
  <c r="H290" i="24"/>
  <c r="H294" i="24"/>
  <c r="H298" i="24"/>
  <c r="H302" i="24"/>
  <c r="H306" i="24"/>
  <c r="H310" i="24"/>
  <c r="H314" i="24"/>
  <c r="H318" i="24"/>
  <c r="H322" i="24"/>
  <c r="H326" i="24"/>
  <c r="H330" i="24"/>
  <c r="H334" i="24"/>
  <c r="H338" i="24"/>
  <c r="H342" i="24"/>
  <c r="H346" i="24"/>
  <c r="H350" i="24"/>
  <c r="H354" i="24"/>
  <c r="H358" i="24"/>
  <c r="H362" i="24"/>
  <c r="H366" i="24"/>
  <c r="H370" i="24"/>
  <c r="H374" i="24"/>
  <c r="H378" i="24"/>
  <c r="H382" i="24"/>
  <c r="H386" i="24"/>
  <c r="H390" i="24"/>
  <c r="H394" i="24"/>
  <c r="H398" i="24"/>
  <c r="H402" i="24"/>
  <c r="H406" i="24"/>
  <c r="H410" i="24"/>
  <c r="H414" i="24"/>
  <c r="H418" i="24"/>
  <c r="H422" i="24"/>
  <c r="H426" i="24"/>
  <c r="H430" i="24"/>
  <c r="H434" i="24"/>
  <c r="H438" i="24"/>
  <c r="H442" i="24"/>
  <c r="H446" i="24"/>
  <c r="H450" i="24"/>
  <c r="H454" i="24"/>
  <c r="H458" i="24"/>
  <c r="H462" i="24"/>
  <c r="H466" i="24"/>
  <c r="H470" i="24"/>
  <c r="H474" i="24"/>
  <c r="H478" i="24"/>
  <c r="H482" i="24"/>
  <c r="H486" i="24"/>
  <c r="H490" i="24"/>
  <c r="H494" i="24"/>
  <c r="H498" i="24"/>
  <c r="H502" i="24"/>
  <c r="H506" i="24"/>
  <c r="H510" i="24"/>
  <c r="H514" i="24"/>
  <c r="H518" i="24"/>
  <c r="H522" i="24"/>
  <c r="H526" i="24"/>
  <c r="H530" i="24"/>
  <c r="H534" i="24"/>
  <c r="H538" i="24"/>
  <c r="H542" i="24"/>
  <c r="K15" i="24"/>
  <c r="K29" i="24"/>
  <c r="K44" i="24"/>
  <c r="K57" i="24"/>
  <c r="K72" i="24"/>
  <c r="K87" i="24"/>
  <c r="K100" i="24"/>
  <c r="K115" i="24"/>
  <c r="K129" i="24"/>
  <c r="K143" i="24"/>
  <c r="K157" i="24"/>
  <c r="K172" i="24"/>
  <c r="K185" i="24"/>
  <c r="K200" i="24"/>
  <c r="K215" i="24"/>
  <c r="K228" i="24"/>
  <c r="K243" i="24"/>
  <c r="K257" i="24"/>
  <c r="K271" i="24"/>
  <c r="K285" i="24"/>
  <c r="K300" i="24"/>
  <c r="K313" i="24"/>
  <c r="K328" i="24"/>
  <c r="K341" i="24"/>
  <c r="K351" i="24"/>
  <c r="K362" i="24"/>
  <c r="K373" i="24"/>
  <c r="K383" i="24"/>
  <c r="K394" i="24"/>
  <c r="K405" i="24"/>
  <c r="K415" i="24"/>
  <c r="K426" i="24"/>
  <c r="K437" i="24"/>
  <c r="K447" i="24"/>
  <c r="K458" i="24"/>
  <c r="K469" i="24"/>
  <c r="K479" i="24"/>
  <c r="K490" i="24"/>
  <c r="K501" i="24"/>
  <c r="K511" i="24"/>
  <c r="K522" i="24"/>
  <c r="K533" i="24"/>
  <c r="K543" i="24"/>
  <c r="K554" i="24"/>
  <c r="K565" i="24"/>
  <c r="K575" i="24"/>
  <c r="K583" i="24"/>
  <c r="K591" i="24"/>
  <c r="K598" i="24"/>
  <c r="K605" i="24"/>
  <c r="K613" i="24"/>
  <c r="K619" i="24"/>
  <c r="K626" i="24"/>
  <c r="K634" i="24"/>
  <c r="K641" i="24"/>
  <c r="K647" i="24"/>
  <c r="K655" i="24"/>
  <c r="K662" i="24"/>
  <c r="K669" i="24"/>
  <c r="K677" i="24"/>
  <c r="K683" i="24"/>
  <c r="K690" i="24"/>
  <c r="K9" i="24"/>
  <c r="N15" i="24"/>
  <c r="N21" i="24"/>
  <c r="N29" i="24"/>
  <c r="N36" i="24"/>
  <c r="N43" i="24"/>
  <c r="N51" i="24"/>
  <c r="N57" i="24"/>
  <c r="N64" i="24"/>
  <c r="N72" i="24"/>
  <c r="N79" i="24"/>
  <c r="N85" i="24"/>
  <c r="N93" i="24"/>
  <c r="N100" i="24"/>
  <c r="N107" i="24"/>
  <c r="N115" i="24"/>
  <c r="N121" i="24"/>
  <c r="N128" i="24"/>
  <c r="N136" i="24"/>
  <c r="N143" i="24"/>
  <c r="N149" i="24"/>
  <c r="N157" i="24"/>
  <c r="N164" i="24"/>
  <c r="N169" i="24"/>
  <c r="N175" i="24"/>
  <c r="N180" i="24"/>
  <c r="N185" i="24"/>
  <c r="N191" i="24"/>
  <c r="N196" i="24"/>
  <c r="N201" i="24"/>
  <c r="N207" i="24"/>
  <c r="N212" i="24"/>
  <c r="N217" i="24"/>
  <c r="N223" i="24"/>
  <c r="N228" i="24"/>
  <c r="N233" i="24"/>
  <c r="N239" i="24"/>
  <c r="N244" i="24"/>
  <c r="N249" i="24"/>
  <c r="N255" i="24"/>
  <c r="N260" i="24"/>
  <c r="N265" i="24"/>
  <c r="N271" i="24"/>
  <c r="N276" i="24"/>
  <c r="N281" i="24"/>
  <c r="N287" i="24"/>
  <c r="N292" i="24"/>
  <c r="N297" i="24"/>
  <c r="N303" i="24"/>
  <c r="N308" i="24"/>
  <c r="N313" i="24"/>
  <c r="N319" i="24"/>
  <c r="N324" i="24"/>
  <c r="N329" i="24"/>
  <c r="N335" i="24"/>
  <c r="N340" i="24"/>
  <c r="N345" i="24"/>
  <c r="N351" i="24"/>
  <c r="N356" i="24"/>
  <c r="N361" i="24"/>
  <c r="N367" i="24"/>
  <c r="N372" i="24"/>
  <c r="N377" i="24"/>
  <c r="N383" i="24"/>
  <c r="N388" i="24"/>
  <c r="N393" i="24"/>
  <c r="N399" i="24"/>
  <c r="N404" i="24"/>
  <c r="N409" i="24"/>
  <c r="N415" i="24"/>
  <c r="N420" i="24"/>
  <c r="N425" i="24"/>
  <c r="N431" i="24"/>
  <c r="N436" i="24"/>
  <c r="N441" i="24"/>
  <c r="N447" i="24"/>
  <c r="N452" i="24"/>
  <c r="N457" i="24"/>
  <c r="N463" i="24"/>
  <c r="N468" i="24"/>
  <c r="N473" i="24"/>
  <c r="N479" i="24"/>
  <c r="N484" i="24"/>
  <c r="N489" i="24"/>
  <c r="N495" i="24"/>
  <c r="N500" i="24"/>
  <c r="N505" i="24"/>
  <c r="N511" i="24"/>
  <c r="N516" i="24"/>
  <c r="N521" i="24"/>
  <c r="N527" i="24"/>
  <c r="N532" i="24"/>
  <c r="N537" i="24"/>
  <c r="N543" i="24"/>
  <c r="N548" i="24"/>
  <c r="N552" i="24"/>
  <c r="N556" i="24"/>
  <c r="N560" i="24"/>
  <c r="N564" i="24"/>
  <c r="N568" i="24"/>
  <c r="N572" i="24"/>
  <c r="N576" i="24"/>
  <c r="N580" i="24"/>
  <c r="N584" i="24"/>
  <c r="N588" i="24"/>
  <c r="N592" i="24"/>
  <c r="N596" i="24"/>
  <c r="N600" i="24"/>
  <c r="N604" i="24"/>
  <c r="N608" i="24"/>
  <c r="N612" i="24"/>
  <c r="N616" i="24"/>
  <c r="N620" i="24"/>
  <c r="N624" i="24"/>
  <c r="N628" i="24"/>
  <c r="N632" i="24"/>
  <c r="N636" i="24"/>
  <c r="N640" i="24"/>
  <c r="N644" i="24"/>
  <c r="N648" i="24"/>
  <c r="N652" i="24"/>
  <c r="N656" i="24"/>
  <c r="N660" i="24"/>
  <c r="N664" i="24"/>
  <c r="N668" i="24"/>
  <c r="N672" i="24"/>
  <c r="N676" i="24"/>
  <c r="N680" i="24"/>
  <c r="N684" i="24"/>
  <c r="N688" i="24"/>
  <c r="N692" i="24"/>
  <c r="N696" i="24"/>
  <c r="H11" i="24"/>
  <c r="H15" i="24"/>
  <c r="H19" i="24"/>
  <c r="H23" i="24"/>
  <c r="H27" i="24"/>
  <c r="H31" i="24"/>
  <c r="H35" i="24"/>
  <c r="H39" i="24"/>
  <c r="H43" i="24"/>
  <c r="H47" i="24"/>
  <c r="H51" i="24"/>
  <c r="H55" i="24"/>
  <c r="H59" i="24"/>
  <c r="H63" i="24"/>
  <c r="H67" i="24"/>
  <c r="H71" i="24"/>
  <c r="H75" i="24"/>
  <c r="H79" i="24"/>
  <c r="H83" i="24"/>
  <c r="H87" i="24"/>
  <c r="H91" i="24"/>
  <c r="H95" i="24"/>
  <c r="H99" i="24"/>
  <c r="H103" i="24"/>
  <c r="H107" i="24"/>
  <c r="H111" i="24"/>
  <c r="H115" i="24"/>
  <c r="H119" i="24"/>
  <c r="H123" i="24"/>
  <c r="H127" i="24"/>
  <c r="H131" i="24"/>
  <c r="H135" i="24"/>
  <c r="H139" i="24"/>
  <c r="H143" i="24"/>
  <c r="H147" i="24"/>
  <c r="H151" i="24"/>
  <c r="H155" i="24"/>
  <c r="H159" i="24"/>
  <c r="H163" i="24"/>
  <c r="H167" i="24"/>
  <c r="H171" i="24"/>
  <c r="H175" i="24"/>
  <c r="H179" i="24"/>
  <c r="H183" i="24"/>
  <c r="H187" i="24"/>
  <c r="H191" i="24"/>
  <c r="H195" i="24"/>
  <c r="H199" i="24"/>
  <c r="H203" i="24"/>
  <c r="H207" i="24"/>
  <c r="H211" i="24"/>
  <c r="H215" i="24"/>
  <c r="H219" i="24"/>
  <c r="H223" i="24"/>
  <c r="H227" i="24"/>
  <c r="H231" i="24"/>
  <c r="H235" i="24"/>
  <c r="H239" i="24"/>
  <c r="H243" i="24"/>
  <c r="H247" i="24"/>
  <c r="H251" i="24"/>
  <c r="H255" i="24"/>
  <c r="H259" i="24"/>
  <c r="H263" i="24"/>
  <c r="H267" i="24"/>
  <c r="H271" i="24"/>
  <c r="H275" i="24"/>
  <c r="H279" i="24"/>
  <c r="H283" i="24"/>
  <c r="H287" i="24"/>
  <c r="H291" i="24"/>
  <c r="H295" i="24"/>
  <c r="H299" i="24"/>
  <c r="H303" i="24"/>
  <c r="H307" i="24"/>
  <c r="H311" i="24"/>
  <c r="H315" i="24"/>
  <c r="H319" i="24"/>
  <c r="H323" i="24"/>
  <c r="H327" i="24"/>
  <c r="H331" i="24"/>
  <c r="H335" i="24"/>
  <c r="H339" i="24"/>
  <c r="H343" i="24"/>
  <c r="H347" i="24"/>
  <c r="H351" i="24"/>
  <c r="H355" i="24"/>
  <c r="H359" i="24"/>
  <c r="H363" i="24"/>
  <c r="H367" i="24"/>
  <c r="H371" i="24"/>
  <c r="H375" i="24"/>
  <c r="H379" i="24"/>
  <c r="H383" i="24"/>
  <c r="H387" i="24"/>
  <c r="H391" i="24"/>
  <c r="H395" i="24"/>
  <c r="H399" i="24"/>
  <c r="H403" i="24"/>
  <c r="H407" i="24"/>
  <c r="H411" i="24"/>
  <c r="H415" i="24"/>
  <c r="H419" i="24"/>
  <c r="H423" i="24"/>
  <c r="H427" i="24"/>
  <c r="H431" i="24"/>
  <c r="H435" i="24"/>
  <c r="H439" i="24"/>
  <c r="H443" i="24"/>
  <c r="H447" i="24"/>
  <c r="H451" i="24"/>
  <c r="H455" i="24"/>
  <c r="H459" i="24"/>
  <c r="H463" i="24"/>
  <c r="H467" i="24"/>
  <c r="H471" i="24"/>
  <c r="H475" i="24"/>
  <c r="H479" i="24"/>
  <c r="H483" i="24"/>
  <c r="H487" i="24"/>
  <c r="H491" i="24"/>
  <c r="H495" i="24"/>
  <c r="H499" i="24"/>
  <c r="H503" i="24"/>
  <c r="H507" i="24"/>
  <c r="H511" i="24"/>
  <c r="H515" i="24"/>
  <c r="H519" i="24"/>
  <c r="H523" i="24"/>
  <c r="H527" i="24"/>
  <c r="H531" i="24"/>
  <c r="H535" i="24"/>
  <c r="H539" i="24"/>
  <c r="K17" i="24"/>
  <c r="K45" i="24"/>
  <c r="K73" i="24"/>
  <c r="K103" i="24"/>
  <c r="K131" i="24"/>
  <c r="K159" i="24"/>
  <c r="K188" i="24"/>
  <c r="K216" i="24"/>
  <c r="K244" i="24"/>
  <c r="K273" i="24"/>
  <c r="K301" i="24"/>
  <c r="K329" i="24"/>
  <c r="K353" i="24"/>
  <c r="K374" i="24"/>
  <c r="K395" i="24"/>
  <c r="K417" i="24"/>
  <c r="K438" i="24"/>
  <c r="K459" i="24"/>
  <c r="K481" i="24"/>
  <c r="K502" i="24"/>
  <c r="K523" i="24"/>
  <c r="K545" i="24"/>
  <c r="K566" i="24"/>
  <c r="K586" i="24"/>
  <c r="K599" i="24"/>
  <c r="K614" i="24"/>
  <c r="K629" i="24"/>
  <c r="K642" i="24"/>
  <c r="K657" i="24"/>
  <c r="K671" i="24"/>
  <c r="K685" i="24"/>
  <c r="N24" i="24"/>
  <c r="N37" i="24"/>
  <c r="N52" i="24"/>
  <c r="N67" i="24"/>
  <c r="N80" i="24"/>
  <c r="N95" i="24"/>
  <c r="N109" i="24"/>
  <c r="N123" i="24"/>
  <c r="N137" i="24"/>
  <c r="N152" i="24"/>
  <c r="N165" i="24"/>
  <c r="N176" i="24"/>
  <c r="N187" i="24"/>
  <c r="N197" i="24"/>
  <c r="N208" i="24"/>
  <c r="N219" i="24"/>
  <c r="N229" i="24"/>
  <c r="N240" i="24"/>
  <c r="N251" i="24"/>
  <c r="N261" i="24"/>
  <c r="N272" i="24"/>
  <c r="N283" i="24"/>
  <c r="N293" i="24"/>
  <c r="N304" i="24"/>
  <c r="N315" i="24"/>
  <c r="N325" i="24"/>
  <c r="N336" i="24"/>
  <c r="N347" i="24"/>
  <c r="N357" i="24"/>
  <c r="N368" i="24"/>
  <c r="N379" i="24"/>
  <c r="N389" i="24"/>
  <c r="N400" i="24"/>
  <c r="N411" i="24"/>
  <c r="N421" i="24"/>
  <c r="N432" i="24"/>
  <c r="N443" i="24"/>
  <c r="N453" i="24"/>
  <c r="N464" i="24"/>
  <c r="N475" i="24"/>
  <c r="N485" i="24"/>
  <c r="N496" i="24"/>
  <c r="N507" i="24"/>
  <c r="N517" i="24"/>
  <c r="N528" i="24"/>
  <c r="N539" i="24"/>
  <c r="N549" i="24"/>
  <c r="N557" i="24"/>
  <c r="N565" i="24"/>
  <c r="N573" i="24"/>
  <c r="N581" i="24"/>
  <c r="N589" i="24"/>
  <c r="N597" i="24"/>
  <c r="N605" i="24"/>
  <c r="N613" i="24"/>
  <c r="N621" i="24"/>
  <c r="N629" i="24"/>
  <c r="N637" i="24"/>
  <c r="N645" i="24"/>
  <c r="N653" i="24"/>
  <c r="N661" i="24"/>
  <c r="N669" i="24"/>
  <c r="N677" i="24"/>
  <c r="N685" i="24"/>
  <c r="N693" i="24"/>
  <c r="H12" i="24"/>
  <c r="H20" i="24"/>
  <c r="H28" i="24"/>
  <c r="H36" i="24"/>
  <c r="H44" i="24"/>
  <c r="H52" i="24"/>
  <c r="H60" i="24"/>
  <c r="H68" i="24"/>
  <c r="H76" i="24"/>
  <c r="H84" i="24"/>
  <c r="H92" i="24"/>
  <c r="H100" i="24"/>
  <c r="H108" i="24"/>
  <c r="H116" i="24"/>
  <c r="H124" i="24"/>
  <c r="H132" i="24"/>
  <c r="H140" i="24"/>
  <c r="H148" i="24"/>
  <c r="H156" i="24"/>
  <c r="H164" i="24"/>
  <c r="H172" i="24"/>
  <c r="H180" i="24"/>
  <c r="H188" i="24"/>
  <c r="H196" i="24"/>
  <c r="H204" i="24"/>
  <c r="H212" i="24"/>
  <c r="H220" i="24"/>
  <c r="H228" i="24"/>
  <c r="H236" i="24"/>
  <c r="H244" i="24"/>
  <c r="H252" i="24"/>
  <c r="H260" i="24"/>
  <c r="H268" i="24"/>
  <c r="H276" i="24"/>
  <c r="H284" i="24"/>
  <c r="H292" i="24"/>
  <c r="H300" i="24"/>
  <c r="H308" i="24"/>
  <c r="H316" i="24"/>
  <c r="H324" i="24"/>
  <c r="H332" i="24"/>
  <c r="H340" i="24"/>
  <c r="H348" i="24"/>
  <c r="H356" i="24"/>
  <c r="H364" i="24"/>
  <c r="H372" i="24"/>
  <c r="H380" i="24"/>
  <c r="H388" i="24"/>
  <c r="H396" i="24"/>
  <c r="H404" i="24"/>
  <c r="H412" i="24"/>
  <c r="H420" i="24"/>
  <c r="H428" i="24"/>
  <c r="H436" i="24"/>
  <c r="H444" i="24"/>
  <c r="H452" i="24"/>
  <c r="H460" i="24"/>
  <c r="H468" i="24"/>
  <c r="H476" i="24"/>
  <c r="H484" i="24"/>
  <c r="H492" i="24"/>
  <c r="H500" i="24"/>
  <c r="H508" i="24"/>
  <c r="H516" i="24"/>
  <c r="H524" i="24"/>
  <c r="H532" i="24"/>
  <c r="H540" i="24"/>
  <c r="H545" i="24"/>
  <c r="H549" i="24"/>
  <c r="H553" i="24"/>
  <c r="H557" i="24"/>
  <c r="H561" i="24"/>
  <c r="H565" i="24"/>
  <c r="H569" i="24"/>
  <c r="H573" i="24"/>
  <c r="H577" i="24"/>
  <c r="H581" i="24"/>
  <c r="H585" i="24"/>
  <c r="H589" i="24"/>
  <c r="H593" i="24"/>
  <c r="H597" i="24"/>
  <c r="H601" i="24"/>
  <c r="H605" i="24"/>
  <c r="H609" i="24"/>
  <c r="H613" i="24"/>
  <c r="H617" i="24"/>
  <c r="H621" i="24"/>
  <c r="H625" i="24"/>
  <c r="H629" i="24"/>
  <c r="H633" i="24"/>
  <c r="H637" i="24"/>
  <c r="H641" i="24"/>
  <c r="H645" i="24"/>
  <c r="H649" i="24"/>
  <c r="H653" i="24"/>
  <c r="H657" i="24"/>
  <c r="H661" i="24"/>
  <c r="H665" i="24"/>
  <c r="H669" i="24"/>
  <c r="H673" i="24"/>
  <c r="H677" i="24"/>
  <c r="H681" i="24"/>
  <c r="H685" i="24"/>
  <c r="H689" i="24"/>
  <c r="H693" i="24"/>
  <c r="H697" i="24"/>
  <c r="E12" i="24"/>
  <c r="E16" i="24"/>
  <c r="E20" i="24"/>
  <c r="E24" i="24"/>
  <c r="E28" i="24"/>
  <c r="E32" i="24"/>
  <c r="E36" i="24"/>
  <c r="E40" i="24"/>
  <c r="E44" i="24"/>
  <c r="E48" i="24"/>
  <c r="E52" i="24"/>
  <c r="E56" i="24"/>
  <c r="E60" i="24"/>
  <c r="E64" i="24"/>
  <c r="E68" i="24"/>
  <c r="E72" i="24"/>
  <c r="E76" i="24"/>
  <c r="E80" i="24"/>
  <c r="E84" i="24"/>
  <c r="E88" i="24"/>
  <c r="E92" i="24"/>
  <c r="E96" i="24"/>
  <c r="E100" i="24"/>
  <c r="E104" i="24"/>
  <c r="E108" i="24"/>
  <c r="E112" i="24"/>
  <c r="E116" i="24"/>
  <c r="E120" i="24"/>
  <c r="E124" i="24"/>
  <c r="E128" i="24"/>
  <c r="E132" i="24"/>
  <c r="E136" i="24"/>
  <c r="E140" i="24"/>
  <c r="E144" i="24"/>
  <c r="E148" i="24"/>
  <c r="E152" i="24"/>
  <c r="E156" i="24"/>
  <c r="E160" i="24"/>
  <c r="E164" i="24"/>
  <c r="E168" i="24"/>
  <c r="E172" i="24"/>
  <c r="E176" i="24"/>
  <c r="E180" i="24"/>
  <c r="E184" i="24"/>
  <c r="E188" i="24"/>
  <c r="E192" i="24"/>
  <c r="E196" i="24"/>
  <c r="E200" i="24"/>
  <c r="E204" i="24"/>
  <c r="E208" i="24"/>
  <c r="E212" i="24"/>
  <c r="E216" i="24"/>
  <c r="E220" i="24"/>
  <c r="E224" i="24"/>
  <c r="E228" i="24"/>
  <c r="E232" i="24"/>
  <c r="E236" i="24"/>
  <c r="E240" i="24"/>
  <c r="E244" i="24"/>
  <c r="E248" i="24"/>
  <c r="E252" i="24"/>
  <c r="E256" i="24"/>
  <c r="E260" i="24"/>
  <c r="E264" i="24"/>
  <c r="E268" i="24"/>
  <c r="E272" i="24"/>
  <c r="E276" i="24"/>
  <c r="E280" i="24"/>
  <c r="E284" i="24"/>
  <c r="E288" i="24"/>
  <c r="E292" i="24"/>
  <c r="E296" i="24"/>
  <c r="E300" i="24"/>
  <c r="E304" i="24"/>
  <c r="E308" i="24"/>
  <c r="E312" i="24"/>
  <c r="E316" i="24"/>
  <c r="E320" i="24"/>
  <c r="E324" i="24"/>
  <c r="E328" i="24"/>
  <c r="E332" i="24"/>
  <c r="E336" i="24"/>
  <c r="E340" i="24"/>
  <c r="E344" i="24"/>
  <c r="E348" i="24"/>
  <c r="E352" i="24"/>
  <c r="E356" i="24"/>
  <c r="E360" i="24"/>
  <c r="E364" i="24"/>
  <c r="E368" i="24"/>
  <c r="E372" i="24"/>
  <c r="E376" i="24"/>
  <c r="E380" i="24"/>
  <c r="E384" i="24"/>
  <c r="E388" i="24"/>
  <c r="E392" i="24"/>
  <c r="E396" i="24"/>
  <c r="E400" i="24"/>
  <c r="E404" i="24"/>
  <c r="E408" i="24"/>
  <c r="E412" i="24"/>
  <c r="E416" i="24"/>
  <c r="E420" i="24"/>
  <c r="E424" i="24"/>
  <c r="E428" i="24"/>
  <c r="E432" i="24"/>
  <c r="E436" i="24"/>
  <c r="E440" i="24"/>
  <c r="E444" i="24"/>
  <c r="E448" i="24"/>
  <c r="E452" i="24"/>
  <c r="E456" i="24"/>
  <c r="E460" i="24"/>
  <c r="E464" i="24"/>
  <c r="E468" i="24"/>
  <c r="E472" i="24"/>
  <c r="E476" i="24"/>
  <c r="E480" i="24"/>
  <c r="E484" i="24"/>
  <c r="E488" i="24"/>
  <c r="E492" i="24"/>
  <c r="E496" i="24"/>
  <c r="E500" i="24"/>
  <c r="E504" i="24"/>
  <c r="E508" i="24"/>
  <c r="E512" i="24"/>
  <c r="E516" i="24"/>
  <c r="E520" i="24"/>
  <c r="E524" i="24"/>
  <c r="E528" i="24"/>
  <c r="E532" i="24"/>
  <c r="E536" i="24"/>
  <c r="E540" i="24"/>
  <c r="E544" i="24"/>
  <c r="E548" i="24"/>
  <c r="E552" i="24"/>
  <c r="E556" i="24"/>
  <c r="E560" i="24"/>
  <c r="E564" i="24"/>
  <c r="E568" i="24"/>
  <c r="E572" i="24"/>
  <c r="E576" i="24"/>
  <c r="E580" i="24"/>
  <c r="E584" i="24"/>
  <c r="E588" i="24"/>
  <c r="E592" i="24"/>
  <c r="E596" i="24"/>
  <c r="E600" i="24"/>
  <c r="E604" i="24"/>
  <c r="E608" i="24"/>
  <c r="E612" i="24"/>
  <c r="E616" i="24"/>
  <c r="E620" i="24"/>
  <c r="E624" i="24"/>
  <c r="E628" i="24"/>
  <c r="E632" i="24"/>
  <c r="E636" i="24"/>
  <c r="E640" i="24"/>
  <c r="E644" i="24"/>
  <c r="E648" i="24"/>
  <c r="E652" i="24"/>
  <c r="E656" i="24"/>
  <c r="E660" i="24"/>
  <c r="E664" i="24"/>
  <c r="E668" i="24"/>
  <c r="E672" i="24"/>
  <c r="E676" i="24"/>
  <c r="E680" i="24"/>
  <c r="E684" i="24"/>
  <c r="E688" i="24"/>
  <c r="E692" i="24"/>
  <c r="E696" i="24"/>
  <c r="K23" i="24"/>
  <c r="K51" i="24"/>
  <c r="K79" i="24"/>
  <c r="K108" i="24"/>
  <c r="K136" i="24"/>
  <c r="K164" i="24"/>
  <c r="K193" i="24"/>
  <c r="K221" i="24"/>
  <c r="K249" i="24"/>
  <c r="K279" i="24"/>
  <c r="K307" i="24"/>
  <c r="K335" i="24"/>
  <c r="K357" i="24"/>
  <c r="K378" i="24"/>
  <c r="K399" i="24"/>
  <c r="K421" i="24"/>
  <c r="K442" i="24"/>
  <c r="K463" i="24"/>
  <c r="K485" i="24"/>
  <c r="K506" i="24"/>
  <c r="K527" i="24"/>
  <c r="K549" i="24"/>
  <c r="K570" i="24"/>
  <c r="K587" i="24"/>
  <c r="K602" i="24"/>
  <c r="K615" i="24"/>
  <c r="K630" i="24"/>
  <c r="K645" i="24"/>
  <c r="K658" i="24"/>
  <c r="K673" i="24"/>
  <c r="K687" i="24"/>
  <c r="N11" i="24"/>
  <c r="N25" i="24"/>
  <c r="N40" i="24"/>
  <c r="N53" i="24"/>
  <c r="N68" i="24"/>
  <c r="N83" i="24"/>
  <c r="N96" i="24"/>
  <c r="N111" i="24"/>
  <c r="N125" i="24"/>
  <c r="N139" i="24"/>
  <c r="N153" i="24"/>
  <c r="N167" i="24"/>
  <c r="N177" i="24"/>
  <c r="N188" i="24"/>
  <c r="N199" i="24"/>
  <c r="N209" i="24"/>
  <c r="N220" i="24"/>
  <c r="N231" i="24"/>
  <c r="N241" i="24"/>
  <c r="N252" i="24"/>
  <c r="N263" i="24"/>
  <c r="N273" i="24"/>
  <c r="N284" i="24"/>
  <c r="N295" i="24"/>
  <c r="N305" i="24"/>
  <c r="N316" i="24"/>
  <c r="N327" i="24"/>
  <c r="N337" i="24"/>
  <c r="N348" i="24"/>
  <c r="N359" i="24"/>
  <c r="N369" i="24"/>
  <c r="N380" i="24"/>
  <c r="N391" i="24"/>
  <c r="N401" i="24"/>
  <c r="N412" i="24"/>
  <c r="N423" i="24"/>
  <c r="N433" i="24"/>
  <c r="N444" i="24"/>
  <c r="N455" i="24"/>
  <c r="N465" i="24"/>
  <c r="N476" i="24"/>
  <c r="N487" i="24"/>
  <c r="N497" i="24"/>
  <c r="N508" i="24"/>
  <c r="N519" i="24"/>
  <c r="N529" i="24"/>
  <c r="N540" i="24"/>
  <c r="N550" i="24"/>
  <c r="N558" i="24"/>
  <c r="N566" i="24"/>
  <c r="N574" i="24"/>
  <c r="N582" i="24"/>
  <c r="N590" i="24"/>
  <c r="N598" i="24"/>
  <c r="N606" i="24"/>
  <c r="N614" i="24"/>
  <c r="N622" i="24"/>
  <c r="N630" i="24"/>
  <c r="N638" i="24"/>
  <c r="N646" i="24"/>
  <c r="N654" i="24"/>
  <c r="N662" i="24"/>
  <c r="N670" i="24"/>
  <c r="N678" i="24"/>
  <c r="N686" i="24"/>
  <c r="N694" i="24"/>
  <c r="H13" i="24"/>
  <c r="H21" i="24"/>
  <c r="H29" i="24"/>
  <c r="H37" i="24"/>
  <c r="H45" i="24"/>
  <c r="H53" i="24"/>
  <c r="H61" i="24"/>
  <c r="H69" i="24"/>
  <c r="H77" i="24"/>
  <c r="H85" i="24"/>
  <c r="H93" i="24"/>
  <c r="H101" i="24"/>
  <c r="H109" i="24"/>
  <c r="H117" i="24"/>
  <c r="H125" i="24"/>
  <c r="H133" i="24"/>
  <c r="H141" i="24"/>
  <c r="H149" i="24"/>
  <c r="H157" i="24"/>
  <c r="H165" i="24"/>
  <c r="H173" i="24"/>
  <c r="H181" i="24"/>
  <c r="H189" i="24"/>
  <c r="H197" i="24"/>
  <c r="H205" i="24"/>
  <c r="H213" i="24"/>
  <c r="H221" i="24"/>
  <c r="H229" i="24"/>
  <c r="H237" i="24"/>
  <c r="H245" i="24"/>
  <c r="H253" i="24"/>
  <c r="H261" i="24"/>
  <c r="H269" i="24"/>
  <c r="H277" i="24"/>
  <c r="H285" i="24"/>
  <c r="H293" i="24"/>
  <c r="H301" i="24"/>
  <c r="H309" i="24"/>
  <c r="H317" i="24"/>
  <c r="H325" i="24"/>
  <c r="H333" i="24"/>
  <c r="H341" i="24"/>
  <c r="H349" i="24"/>
  <c r="H357" i="24"/>
  <c r="H365" i="24"/>
  <c r="H373" i="24"/>
  <c r="H381" i="24"/>
  <c r="H389" i="24"/>
  <c r="H397" i="24"/>
  <c r="H405" i="24"/>
  <c r="H413" i="24"/>
  <c r="H421" i="24"/>
  <c r="H429" i="24"/>
  <c r="H437" i="24"/>
  <c r="H445" i="24"/>
  <c r="H453" i="24"/>
  <c r="H461" i="24"/>
  <c r="H469" i="24"/>
  <c r="H477" i="24"/>
  <c r="H485" i="24"/>
  <c r="H493" i="24"/>
  <c r="H501" i="24"/>
  <c r="H509" i="24"/>
  <c r="H517" i="24"/>
  <c r="H525" i="24"/>
  <c r="H533" i="24"/>
  <c r="H541" i="24"/>
  <c r="H546" i="24"/>
  <c r="H550" i="24"/>
  <c r="H554" i="24"/>
  <c r="H558" i="24"/>
  <c r="H562" i="24"/>
  <c r="H566" i="24"/>
  <c r="H570" i="24"/>
  <c r="H574" i="24"/>
  <c r="H578" i="24"/>
  <c r="H582" i="24"/>
  <c r="H586" i="24"/>
  <c r="H590" i="24"/>
  <c r="H594" i="24"/>
  <c r="H598" i="24"/>
  <c r="H602" i="24"/>
  <c r="H606" i="24"/>
  <c r="H610" i="24"/>
  <c r="H614" i="24"/>
  <c r="H618" i="24"/>
  <c r="H622" i="24"/>
  <c r="H626" i="24"/>
  <c r="H630" i="24"/>
  <c r="H634" i="24"/>
  <c r="H638" i="24"/>
  <c r="H642" i="24"/>
  <c r="H646" i="24"/>
  <c r="H650" i="24"/>
  <c r="H654" i="24"/>
  <c r="H658" i="24"/>
  <c r="H662" i="24"/>
  <c r="H666" i="24"/>
  <c r="H670" i="24"/>
  <c r="H674" i="24"/>
  <c r="H678" i="24"/>
  <c r="H682" i="24"/>
  <c r="H686" i="24"/>
  <c r="H690" i="24"/>
  <c r="H694" i="24"/>
  <c r="E13" i="24"/>
  <c r="E17" i="24"/>
  <c r="E21" i="24"/>
  <c r="E25" i="24"/>
  <c r="E29" i="24"/>
  <c r="E33" i="24"/>
  <c r="E37" i="24"/>
  <c r="E41" i="24"/>
  <c r="E45" i="24"/>
  <c r="E49" i="24"/>
  <c r="E53" i="24"/>
  <c r="E57" i="24"/>
  <c r="E61" i="24"/>
  <c r="E65" i="24"/>
  <c r="E69" i="24"/>
  <c r="E73" i="24"/>
  <c r="E77" i="24"/>
  <c r="E81" i="24"/>
  <c r="E85" i="24"/>
  <c r="E89" i="24"/>
  <c r="E93" i="24"/>
  <c r="E97" i="24"/>
  <c r="E101" i="24"/>
  <c r="E105" i="24"/>
  <c r="E109" i="24"/>
  <c r="E113" i="24"/>
  <c r="E117" i="24"/>
  <c r="E121" i="24"/>
  <c r="E125" i="24"/>
  <c r="E129" i="24"/>
  <c r="E133" i="24"/>
  <c r="E137" i="24"/>
  <c r="E141" i="24"/>
  <c r="E145" i="24"/>
  <c r="E149" i="24"/>
  <c r="E153" i="24"/>
  <c r="E157" i="24"/>
  <c r="E161" i="24"/>
  <c r="E165" i="24"/>
  <c r="E169" i="24"/>
  <c r="E173" i="24"/>
  <c r="E177" i="24"/>
  <c r="E181" i="24"/>
  <c r="E185" i="24"/>
  <c r="E189" i="24"/>
  <c r="E193" i="24"/>
  <c r="E197" i="24"/>
  <c r="E201" i="24"/>
  <c r="E205" i="24"/>
  <c r="E209" i="24"/>
  <c r="E213" i="24"/>
  <c r="E217" i="24"/>
  <c r="E221" i="24"/>
  <c r="E225" i="24"/>
  <c r="E229" i="24"/>
  <c r="E233" i="24"/>
  <c r="E237" i="24"/>
  <c r="E241" i="24"/>
  <c r="E245" i="24"/>
  <c r="E249" i="24"/>
  <c r="E253" i="24"/>
  <c r="E257" i="24"/>
  <c r="E261" i="24"/>
  <c r="E265" i="24"/>
  <c r="E269" i="24"/>
  <c r="E273" i="24"/>
  <c r="E277" i="24"/>
  <c r="E281" i="24"/>
  <c r="E285" i="24"/>
  <c r="E289" i="24"/>
  <c r="E293" i="24"/>
  <c r="E297" i="24"/>
  <c r="E301" i="24"/>
  <c r="E305" i="24"/>
  <c r="E309" i="24"/>
  <c r="E313" i="24"/>
  <c r="E317" i="24"/>
  <c r="E321" i="24"/>
  <c r="E325" i="24"/>
  <c r="E329" i="24"/>
  <c r="E333" i="24"/>
  <c r="E337" i="24"/>
  <c r="E341" i="24"/>
  <c r="E345" i="24"/>
  <c r="E349" i="24"/>
  <c r="E353" i="24"/>
  <c r="E357" i="24"/>
  <c r="E361" i="24"/>
  <c r="E365" i="24"/>
  <c r="E369" i="24"/>
  <c r="E373" i="24"/>
  <c r="E377" i="24"/>
  <c r="E381" i="24"/>
  <c r="E385" i="24"/>
  <c r="E389" i="24"/>
  <c r="E393" i="24"/>
  <c r="E397" i="24"/>
  <c r="E401" i="24"/>
  <c r="E405" i="24"/>
  <c r="E409" i="24"/>
  <c r="E413" i="24"/>
  <c r="E417" i="24"/>
  <c r="E421" i="24"/>
  <c r="E425" i="24"/>
  <c r="E429" i="24"/>
  <c r="E433" i="24"/>
  <c r="E437" i="24"/>
  <c r="E441" i="24"/>
  <c r="E445" i="24"/>
  <c r="E449" i="24"/>
  <c r="E453" i="24"/>
  <c r="E457" i="24"/>
  <c r="E461" i="24"/>
  <c r="E465" i="24"/>
  <c r="E469" i="24"/>
  <c r="E473" i="24"/>
  <c r="E477" i="24"/>
  <c r="E481" i="24"/>
  <c r="E485" i="24"/>
  <c r="E489" i="24"/>
  <c r="E493" i="24"/>
  <c r="E497" i="24"/>
  <c r="E501" i="24"/>
  <c r="E505" i="24"/>
  <c r="E509" i="24"/>
  <c r="E513" i="24"/>
  <c r="E517" i="24"/>
  <c r="E521" i="24"/>
  <c r="E525" i="24"/>
  <c r="E529" i="24"/>
  <c r="E533" i="24"/>
  <c r="E537" i="24"/>
  <c r="E541" i="24"/>
  <c r="E545" i="24"/>
  <c r="E549" i="24"/>
  <c r="E553" i="24"/>
  <c r="E557" i="24"/>
  <c r="E561" i="24"/>
  <c r="E565" i="24"/>
  <c r="E569" i="24"/>
  <c r="E573" i="24"/>
  <c r="E577" i="24"/>
  <c r="E581" i="24"/>
  <c r="E585" i="24"/>
  <c r="E589" i="24"/>
  <c r="E593" i="24"/>
  <c r="E597" i="24"/>
  <c r="E601" i="24"/>
  <c r="E605" i="24"/>
  <c r="E609" i="24"/>
  <c r="E613" i="24"/>
  <c r="E617" i="24"/>
  <c r="E621" i="24"/>
  <c r="E625" i="24"/>
  <c r="E629" i="24"/>
  <c r="E633" i="24"/>
  <c r="E637" i="24"/>
  <c r="E641" i="24"/>
  <c r="E645" i="24"/>
  <c r="E649" i="24"/>
  <c r="E653" i="24"/>
  <c r="E657" i="24"/>
  <c r="E661" i="24"/>
  <c r="E665" i="24"/>
  <c r="E669" i="24"/>
  <c r="E673" i="24"/>
  <c r="E677" i="24"/>
  <c r="E681" i="24"/>
  <c r="E685" i="24"/>
  <c r="E689" i="24"/>
  <c r="E693" i="24"/>
  <c r="E697" i="24"/>
  <c r="K31" i="24"/>
  <c r="K60" i="24"/>
  <c r="K88" i="24"/>
  <c r="K116" i="24"/>
  <c r="K145" i="24"/>
  <c r="K173" i="24"/>
  <c r="K201" i="24"/>
  <c r="K231" i="24"/>
  <c r="K259" i="24"/>
  <c r="K287" i="24"/>
  <c r="K316" i="24"/>
  <c r="K342" i="24"/>
  <c r="K363" i="24"/>
  <c r="K385" i="24"/>
  <c r="K406" i="24"/>
  <c r="K427" i="24"/>
  <c r="K449" i="24"/>
  <c r="K470" i="24"/>
  <c r="K491" i="24"/>
  <c r="K513" i="24"/>
  <c r="K534" i="24"/>
  <c r="K555" i="24"/>
  <c r="K577" i="24"/>
  <c r="K593" i="24"/>
  <c r="K607" i="24"/>
  <c r="K621" i="24"/>
  <c r="K635" i="24"/>
  <c r="K650" i="24"/>
  <c r="K663" i="24"/>
  <c r="K678" i="24"/>
  <c r="K693" i="24"/>
  <c r="N16" i="24"/>
  <c r="N31" i="24"/>
  <c r="N45" i="24"/>
  <c r="N59" i="24"/>
  <c r="N73" i="24"/>
  <c r="N88" i="24"/>
  <c r="N101" i="24"/>
  <c r="N116" i="24"/>
  <c r="N131" i="24"/>
  <c r="N144" i="24"/>
  <c r="N159" i="24"/>
  <c r="N171" i="24"/>
  <c r="N181" i="24"/>
  <c r="N192" i="24"/>
  <c r="N203" i="24"/>
  <c r="N213" i="24"/>
  <c r="N224" i="24"/>
  <c r="N235" i="24"/>
  <c r="N245" i="24"/>
  <c r="N256" i="24"/>
  <c r="N267" i="24"/>
  <c r="N277" i="24"/>
  <c r="N288" i="24"/>
  <c r="N299" i="24"/>
  <c r="N309" i="24"/>
  <c r="N320" i="24"/>
  <c r="N331" i="24"/>
  <c r="N341" i="24"/>
  <c r="N352" i="24"/>
  <c r="N363" i="24"/>
  <c r="N373" i="24"/>
  <c r="N384" i="24"/>
  <c r="N395" i="24"/>
  <c r="N405" i="24"/>
  <c r="N416" i="24"/>
  <c r="N427" i="24"/>
  <c r="N437" i="24"/>
  <c r="N448" i="24"/>
  <c r="N459" i="24"/>
  <c r="N469" i="24"/>
  <c r="N480" i="24"/>
  <c r="N491" i="24"/>
  <c r="N512" i="24"/>
  <c r="N523" i="24"/>
  <c r="N533" i="24"/>
  <c r="N544" i="24"/>
  <c r="N553" i="24"/>
  <c r="K65" i="24"/>
  <c r="K179" i="24"/>
  <c r="K292" i="24"/>
  <c r="K389" i="24"/>
  <c r="K474" i="24"/>
  <c r="K559" i="24"/>
  <c r="K623" i="24"/>
  <c r="K679" i="24"/>
  <c r="N47" i="24"/>
  <c r="N104" i="24"/>
  <c r="N160" i="24"/>
  <c r="N204" i="24"/>
  <c r="N247" i="24"/>
  <c r="N289" i="24"/>
  <c r="N332" i="24"/>
  <c r="N375" i="24"/>
  <c r="N417" i="24"/>
  <c r="N460" i="24"/>
  <c r="N501" i="24"/>
  <c r="N535" i="24"/>
  <c r="N562" i="24"/>
  <c r="N578" i="24"/>
  <c r="N594" i="24"/>
  <c r="N610" i="24"/>
  <c r="N626" i="24"/>
  <c r="N642" i="24"/>
  <c r="N658" i="24"/>
  <c r="N674" i="24"/>
  <c r="N690" i="24"/>
  <c r="H17" i="24"/>
  <c r="H33" i="24"/>
  <c r="H49" i="24"/>
  <c r="H65" i="24"/>
  <c r="H81" i="24"/>
  <c r="H97" i="24"/>
  <c r="H113" i="24"/>
  <c r="H129" i="24"/>
  <c r="H145" i="24"/>
  <c r="H161" i="24"/>
  <c r="H177" i="24"/>
  <c r="H193" i="24"/>
  <c r="H209" i="24"/>
  <c r="H225" i="24"/>
  <c r="H241" i="24"/>
  <c r="H257" i="24"/>
  <c r="H273" i="24"/>
  <c r="H289" i="24"/>
  <c r="H305" i="24"/>
  <c r="H321" i="24"/>
  <c r="H337" i="24"/>
  <c r="H353" i="24"/>
  <c r="H369" i="24"/>
  <c r="H385" i="24"/>
  <c r="H401" i="24"/>
  <c r="H417" i="24"/>
  <c r="H433" i="24"/>
  <c r="H449" i="24"/>
  <c r="H465" i="24"/>
  <c r="H481" i="24"/>
  <c r="H497" i="24"/>
  <c r="H513" i="24"/>
  <c r="H529" i="24"/>
  <c r="H544" i="24"/>
  <c r="H552" i="24"/>
  <c r="H560" i="24"/>
  <c r="H568" i="24"/>
  <c r="H576" i="24"/>
  <c r="H584" i="24"/>
  <c r="H592" i="24"/>
  <c r="H600" i="24"/>
  <c r="H608" i="24"/>
  <c r="H616" i="24"/>
  <c r="H624" i="24"/>
  <c r="H632" i="24"/>
  <c r="H640" i="24"/>
  <c r="H648" i="24"/>
  <c r="H656" i="24"/>
  <c r="H664" i="24"/>
  <c r="H672" i="24"/>
  <c r="H680" i="24"/>
  <c r="H688" i="24"/>
  <c r="H696" i="24"/>
  <c r="E15" i="24"/>
  <c r="E23" i="24"/>
  <c r="O23" i="24" s="1"/>
  <c r="E31" i="24"/>
  <c r="E39" i="24"/>
  <c r="O39" i="24" s="1"/>
  <c r="E47" i="24"/>
  <c r="E55" i="24"/>
  <c r="E63" i="24"/>
  <c r="K93" i="24"/>
  <c r="K207" i="24"/>
  <c r="K321" i="24"/>
  <c r="K410" i="24"/>
  <c r="K495" i="24"/>
  <c r="K581" i="24"/>
  <c r="K637" i="24"/>
  <c r="K694" i="24"/>
  <c r="N61" i="24"/>
  <c r="N117" i="24"/>
  <c r="N172" i="24"/>
  <c r="N215" i="24"/>
  <c r="N257" i="24"/>
  <c r="N300" i="24"/>
  <c r="N343" i="24"/>
  <c r="N385" i="24"/>
  <c r="N428" i="24"/>
  <c r="N471" i="24"/>
  <c r="N503" i="24"/>
  <c r="N545" i="24"/>
  <c r="N569" i="24"/>
  <c r="N585" i="24"/>
  <c r="N601" i="24"/>
  <c r="N617" i="24"/>
  <c r="N633" i="24"/>
  <c r="N649" i="24"/>
  <c r="N665" i="24"/>
  <c r="N681" i="24"/>
  <c r="N697" i="24"/>
  <c r="H24" i="24"/>
  <c r="H40" i="24"/>
  <c r="H56" i="24"/>
  <c r="H72" i="24"/>
  <c r="H88" i="24"/>
  <c r="H104" i="24"/>
  <c r="H120" i="24"/>
  <c r="H136" i="24"/>
  <c r="H152" i="24"/>
  <c r="H168" i="24"/>
  <c r="H184" i="24"/>
  <c r="H200" i="24"/>
  <c r="H216" i="24"/>
  <c r="H232" i="24"/>
  <c r="H248" i="24"/>
  <c r="H264" i="24"/>
  <c r="H280" i="24"/>
  <c r="H296" i="24"/>
  <c r="H312" i="24"/>
  <c r="H328" i="24"/>
  <c r="H344" i="24"/>
  <c r="H360" i="24"/>
  <c r="H376" i="24"/>
  <c r="H392" i="24"/>
  <c r="H408" i="24"/>
  <c r="H424" i="24"/>
  <c r="H440" i="24"/>
  <c r="H456" i="24"/>
  <c r="H472" i="24"/>
  <c r="H488" i="24"/>
  <c r="H504" i="24"/>
  <c r="H520" i="24"/>
  <c r="H536" i="24"/>
  <c r="H547" i="24"/>
  <c r="H555" i="24"/>
  <c r="H563" i="24"/>
  <c r="H571" i="24"/>
  <c r="H579" i="24"/>
  <c r="H587" i="24"/>
  <c r="H595" i="24"/>
  <c r="H603" i="24"/>
  <c r="H611" i="24"/>
  <c r="H619" i="24"/>
  <c r="H627" i="24"/>
  <c r="H635" i="24"/>
  <c r="H643" i="24"/>
  <c r="H651" i="24"/>
  <c r="H659" i="24"/>
  <c r="H667" i="24"/>
  <c r="H675" i="24"/>
  <c r="H683" i="24"/>
  <c r="H691" i="24"/>
  <c r="E10" i="24"/>
  <c r="E18" i="24"/>
  <c r="E26" i="24"/>
  <c r="O26" i="24" s="1"/>
  <c r="K121" i="24"/>
  <c r="K236" i="24"/>
  <c r="K346" i="24"/>
  <c r="K431" i="24"/>
  <c r="K517" i="24"/>
  <c r="K594" i="24"/>
  <c r="K651" i="24"/>
  <c r="N19" i="24"/>
  <c r="N75" i="24"/>
  <c r="N132" i="24"/>
  <c r="N183" i="24"/>
  <c r="N225" i="24"/>
  <c r="N268" i="24"/>
  <c r="N311" i="24"/>
  <c r="N353" i="24"/>
  <c r="N396" i="24"/>
  <c r="N439" i="24"/>
  <c r="N481" i="24"/>
  <c r="N513" i="24"/>
  <c r="N554" i="24"/>
  <c r="N570" i="24"/>
  <c r="N586" i="24"/>
  <c r="N602" i="24"/>
  <c r="N618" i="24"/>
  <c r="N634" i="24"/>
  <c r="N650" i="24"/>
  <c r="N666" i="24"/>
  <c r="N682" i="24"/>
  <c r="N9" i="24"/>
  <c r="H25" i="24"/>
  <c r="H41" i="24"/>
  <c r="H57" i="24"/>
  <c r="H73" i="24"/>
  <c r="H89" i="24"/>
  <c r="H105" i="24"/>
  <c r="H121" i="24"/>
  <c r="H137" i="24"/>
  <c r="H153" i="24"/>
  <c r="H169" i="24"/>
  <c r="H185" i="24"/>
  <c r="H201" i="24"/>
  <c r="H217" i="24"/>
  <c r="H233" i="24"/>
  <c r="H249" i="24"/>
  <c r="H265" i="24"/>
  <c r="H281" i="24"/>
  <c r="H297" i="24"/>
  <c r="H313" i="24"/>
  <c r="H329" i="24"/>
  <c r="H345" i="24"/>
  <c r="H361" i="24"/>
  <c r="H377" i="24"/>
  <c r="H393" i="24"/>
  <c r="H409" i="24"/>
  <c r="H425" i="24"/>
  <c r="H441" i="24"/>
  <c r="H457" i="24"/>
  <c r="H473" i="24"/>
  <c r="H489" i="24"/>
  <c r="H505" i="24"/>
  <c r="H521" i="24"/>
  <c r="H537" i="24"/>
  <c r="H548" i="24"/>
  <c r="H556" i="24"/>
  <c r="H564" i="24"/>
  <c r="H572" i="24"/>
  <c r="H580" i="24"/>
  <c r="H588" i="24"/>
  <c r="H596" i="24"/>
  <c r="H604" i="24"/>
  <c r="H612" i="24"/>
  <c r="H620" i="24"/>
  <c r="H628" i="24"/>
  <c r="H636" i="24"/>
  <c r="H644" i="24"/>
  <c r="H652" i="24"/>
  <c r="H660" i="24"/>
  <c r="H668" i="24"/>
  <c r="H676" i="24"/>
  <c r="H684" i="24"/>
  <c r="H692" i="24"/>
  <c r="E11" i="24"/>
  <c r="E19" i="24"/>
  <c r="E27" i="24"/>
  <c r="O27" i="24" s="1"/>
  <c r="K36" i="24"/>
  <c r="K151" i="24"/>
  <c r="K264" i="24"/>
  <c r="K367" i="24"/>
  <c r="K453" i="24"/>
  <c r="K538" i="24"/>
  <c r="K609" i="24"/>
  <c r="K666" i="24"/>
  <c r="N32" i="24"/>
  <c r="N89" i="24"/>
  <c r="N147" i="24"/>
  <c r="N193" i="24"/>
  <c r="N236" i="24"/>
  <c r="N279" i="24"/>
  <c r="N321" i="24"/>
  <c r="N364" i="24"/>
  <c r="N407" i="24"/>
  <c r="N449" i="24"/>
  <c r="N492" i="24"/>
  <c r="N524" i="24"/>
  <c r="N561" i="24"/>
  <c r="N577" i="24"/>
  <c r="N593" i="24"/>
  <c r="N609" i="24"/>
  <c r="N625" i="24"/>
  <c r="N641" i="24"/>
  <c r="N657" i="24"/>
  <c r="N673" i="24"/>
  <c r="N689" i="24"/>
  <c r="H16" i="24"/>
  <c r="H32" i="24"/>
  <c r="H48" i="24"/>
  <c r="H64" i="24"/>
  <c r="H80" i="24"/>
  <c r="H96" i="24"/>
  <c r="H112" i="24"/>
  <c r="H128" i="24"/>
  <c r="H144" i="24"/>
  <c r="H160" i="24"/>
  <c r="H176" i="24"/>
  <c r="H192" i="24"/>
  <c r="H208" i="24"/>
  <c r="H224" i="24"/>
  <c r="H240" i="24"/>
  <c r="H256" i="24"/>
  <c r="H272" i="24"/>
  <c r="H288" i="24"/>
  <c r="H304" i="24"/>
  <c r="H320" i="24"/>
  <c r="H336" i="24"/>
  <c r="H352" i="24"/>
  <c r="H368" i="24"/>
  <c r="H384" i="24"/>
  <c r="H400" i="24"/>
  <c r="H416" i="24"/>
  <c r="H432" i="24"/>
  <c r="H448" i="24"/>
  <c r="H464" i="24"/>
  <c r="H480" i="24"/>
  <c r="H496" i="24"/>
  <c r="H512" i="24"/>
  <c r="H528" i="24"/>
  <c r="H543" i="24"/>
  <c r="H551" i="24"/>
  <c r="H559" i="24"/>
  <c r="H567" i="24"/>
  <c r="H575" i="24"/>
  <c r="H583" i="24"/>
  <c r="H591" i="24"/>
  <c r="H599" i="24"/>
  <c r="H607" i="24"/>
  <c r="H615" i="24"/>
  <c r="H623" i="24"/>
  <c r="H631" i="24"/>
  <c r="H639" i="24"/>
  <c r="H647" i="24"/>
  <c r="H655" i="24"/>
  <c r="H663" i="24"/>
  <c r="H671" i="24"/>
  <c r="H679" i="24"/>
  <c r="H687" i="24"/>
  <c r="H695" i="24"/>
  <c r="E14" i="24"/>
  <c r="E22" i="24"/>
  <c r="E30" i="24"/>
  <c r="E42" i="24"/>
  <c r="E51" i="24"/>
  <c r="E62" i="24"/>
  <c r="E71" i="24"/>
  <c r="E79" i="24"/>
  <c r="E87" i="24"/>
  <c r="O87" i="24" s="1"/>
  <c r="E95" i="24"/>
  <c r="E103" i="24"/>
  <c r="O103" i="24" s="1"/>
  <c r="E111" i="24"/>
  <c r="E119" i="24"/>
  <c r="E127" i="24"/>
  <c r="E135" i="24"/>
  <c r="E143" i="24"/>
  <c r="E151" i="24"/>
  <c r="E159" i="24"/>
  <c r="E167" i="24"/>
  <c r="E175" i="24"/>
  <c r="E183" i="24"/>
  <c r="O183" i="24" s="1"/>
  <c r="E191" i="24"/>
  <c r="E199" i="24"/>
  <c r="E207" i="24"/>
  <c r="E215" i="24"/>
  <c r="E223" i="24"/>
  <c r="E231" i="24"/>
  <c r="O231" i="24" s="1"/>
  <c r="E239" i="24"/>
  <c r="E247" i="24"/>
  <c r="E255" i="24"/>
  <c r="E263" i="24"/>
  <c r="E271" i="24"/>
  <c r="E279" i="24"/>
  <c r="E287" i="24"/>
  <c r="E295" i="24"/>
  <c r="E303" i="24"/>
  <c r="E311" i="24"/>
  <c r="E319" i="24"/>
  <c r="E327" i="24"/>
  <c r="E335" i="24"/>
  <c r="E343" i="24"/>
  <c r="O343" i="24" s="1"/>
  <c r="E351" i="24"/>
  <c r="E359" i="24"/>
  <c r="E367" i="24"/>
  <c r="E375" i="24"/>
  <c r="E383" i="24"/>
  <c r="E391" i="24"/>
  <c r="E399" i="24"/>
  <c r="E407" i="24"/>
  <c r="E415" i="24"/>
  <c r="E423" i="24"/>
  <c r="E431" i="24"/>
  <c r="E439" i="24"/>
  <c r="E447" i="24"/>
  <c r="E455" i="24"/>
  <c r="E463" i="24"/>
  <c r="E471" i="24"/>
  <c r="E479" i="24"/>
  <c r="E487" i="24"/>
  <c r="E495" i="24"/>
  <c r="E503" i="24"/>
  <c r="E511" i="24"/>
  <c r="E519" i="24"/>
  <c r="E527" i="24"/>
  <c r="E535" i="24"/>
  <c r="O535" i="24" s="1"/>
  <c r="E543" i="24"/>
  <c r="E551" i="24"/>
  <c r="E559" i="24"/>
  <c r="E567" i="24"/>
  <c r="E575" i="24"/>
  <c r="E583" i="24"/>
  <c r="E591" i="24"/>
  <c r="E599" i="24"/>
  <c r="E607" i="24"/>
  <c r="E615" i="24"/>
  <c r="E623" i="24"/>
  <c r="E631" i="24"/>
  <c r="E639" i="24"/>
  <c r="E647" i="24"/>
  <c r="E655" i="24"/>
  <c r="E663" i="24"/>
  <c r="E671" i="24"/>
  <c r="E679" i="24"/>
  <c r="E687" i="24"/>
  <c r="E695" i="24"/>
  <c r="E34" i="24"/>
  <c r="E43" i="24"/>
  <c r="E54" i="24"/>
  <c r="E66" i="24"/>
  <c r="E74" i="24"/>
  <c r="O74" i="24" s="1"/>
  <c r="E82" i="24"/>
  <c r="E90" i="24"/>
  <c r="E98" i="24"/>
  <c r="E106" i="24"/>
  <c r="O106" i="24" s="1"/>
  <c r="E114" i="24"/>
  <c r="E122" i="24"/>
  <c r="E130" i="24"/>
  <c r="E138" i="24"/>
  <c r="O138" i="24" s="1"/>
  <c r="E146" i="24"/>
  <c r="E154" i="24"/>
  <c r="E162" i="24"/>
  <c r="E170" i="24"/>
  <c r="O170" i="24" s="1"/>
  <c r="E178" i="24"/>
  <c r="E186" i="24"/>
  <c r="E194" i="24"/>
  <c r="E202" i="24"/>
  <c r="O202" i="24" s="1"/>
  <c r="E210" i="24"/>
  <c r="E218" i="24"/>
  <c r="E226" i="24"/>
  <c r="E234" i="24"/>
  <c r="O234" i="24" s="1"/>
  <c r="E242" i="24"/>
  <c r="E250" i="24"/>
  <c r="E258" i="24"/>
  <c r="E266" i="24"/>
  <c r="O266" i="24" s="1"/>
  <c r="E274" i="24"/>
  <c r="E282" i="24"/>
  <c r="E290" i="24"/>
  <c r="E298" i="24"/>
  <c r="O298" i="24" s="1"/>
  <c r="E306" i="24"/>
  <c r="E314" i="24"/>
  <c r="E322" i="24"/>
  <c r="E330" i="24"/>
  <c r="O330" i="24" s="1"/>
  <c r="E338" i="24"/>
  <c r="E346" i="24"/>
  <c r="E354" i="24"/>
  <c r="E362" i="24"/>
  <c r="O362" i="24" s="1"/>
  <c r="E370" i="24"/>
  <c r="E378" i="24"/>
  <c r="E386" i="24"/>
  <c r="E394" i="24"/>
  <c r="E402" i="24"/>
  <c r="E410" i="24"/>
  <c r="E418" i="24"/>
  <c r="E426" i="24"/>
  <c r="O426" i="24" s="1"/>
  <c r="E434" i="24"/>
  <c r="E442" i="24"/>
  <c r="E450" i="24"/>
  <c r="E458" i="24"/>
  <c r="O458" i="24" s="1"/>
  <c r="E466" i="24"/>
  <c r="E474" i="24"/>
  <c r="E482" i="24"/>
  <c r="E490" i="24"/>
  <c r="O490" i="24" s="1"/>
  <c r="E498" i="24"/>
  <c r="E506" i="24"/>
  <c r="E514" i="24"/>
  <c r="E522" i="24"/>
  <c r="E530" i="24"/>
  <c r="E538" i="24"/>
  <c r="E546" i="24"/>
  <c r="E554" i="24"/>
  <c r="E562" i="24"/>
  <c r="E570" i="24"/>
  <c r="E578" i="24"/>
  <c r="E586" i="24"/>
  <c r="E594" i="24"/>
  <c r="O594" i="24" s="1"/>
  <c r="E602" i="24"/>
  <c r="E610" i="24"/>
  <c r="O610" i="24" s="1"/>
  <c r="E618" i="24"/>
  <c r="E626" i="24"/>
  <c r="E634" i="24"/>
  <c r="E642" i="24"/>
  <c r="E650" i="24"/>
  <c r="E658" i="24"/>
  <c r="O658" i="24" s="1"/>
  <c r="E666" i="24"/>
  <c r="E674" i="24"/>
  <c r="E682" i="24"/>
  <c r="E690" i="24"/>
  <c r="E35" i="24"/>
  <c r="E46" i="24"/>
  <c r="E58" i="24"/>
  <c r="O58" i="24" s="1"/>
  <c r="E67" i="24"/>
  <c r="E75" i="24"/>
  <c r="E83" i="24"/>
  <c r="E91" i="24"/>
  <c r="O91" i="24" s="1"/>
  <c r="E99" i="24"/>
  <c r="E107" i="24"/>
  <c r="E115" i="24"/>
  <c r="E123" i="24"/>
  <c r="E131" i="24"/>
  <c r="E139" i="24"/>
  <c r="E147" i="24"/>
  <c r="E155" i="24"/>
  <c r="O155" i="24" s="1"/>
  <c r="E163" i="24"/>
  <c r="E171" i="24"/>
  <c r="E179" i="24"/>
  <c r="E187" i="24"/>
  <c r="E195" i="24"/>
  <c r="E203" i="24"/>
  <c r="E211" i="24"/>
  <c r="E219" i="24"/>
  <c r="O219" i="24" s="1"/>
  <c r="E227" i="24"/>
  <c r="E235" i="24"/>
  <c r="O235" i="24" s="1"/>
  <c r="E243" i="24"/>
  <c r="E251" i="24"/>
  <c r="E259" i="24"/>
  <c r="E267" i="24"/>
  <c r="E275" i="24"/>
  <c r="E283" i="24"/>
  <c r="E291" i="24"/>
  <c r="E299" i="24"/>
  <c r="E307" i="24"/>
  <c r="E315" i="24"/>
  <c r="E323" i="24"/>
  <c r="E331" i="24"/>
  <c r="E339" i="24"/>
  <c r="E347" i="24"/>
  <c r="E355" i="24"/>
  <c r="E363" i="24"/>
  <c r="O363" i="24" s="1"/>
  <c r="E371" i="24"/>
  <c r="E379" i="24"/>
  <c r="E387" i="24"/>
  <c r="E395" i="24"/>
  <c r="E403" i="24"/>
  <c r="E411" i="24"/>
  <c r="E419" i="24"/>
  <c r="E427" i="24"/>
  <c r="E435" i="24"/>
  <c r="E443" i="24"/>
  <c r="O443" i="24" s="1"/>
  <c r="E451" i="24"/>
  <c r="E459" i="24"/>
  <c r="E467" i="24"/>
  <c r="E475" i="24"/>
  <c r="E483" i="24"/>
  <c r="E491" i="24"/>
  <c r="E499" i="24"/>
  <c r="E507" i="24"/>
  <c r="E515" i="24"/>
  <c r="E523" i="24"/>
  <c r="E531" i="24"/>
  <c r="E539" i="24"/>
  <c r="E547" i="24"/>
  <c r="E555" i="24"/>
  <c r="E563" i="24"/>
  <c r="E571" i="24"/>
  <c r="E579" i="24"/>
  <c r="E587" i="24"/>
  <c r="E595" i="24"/>
  <c r="E603" i="24"/>
  <c r="E611" i="24"/>
  <c r="E619" i="24"/>
  <c r="E627" i="24"/>
  <c r="E635" i="24"/>
  <c r="E643" i="24"/>
  <c r="E651" i="24"/>
  <c r="E659" i="24"/>
  <c r="E667" i="24"/>
  <c r="E675" i="24"/>
  <c r="E683" i="24"/>
  <c r="E691" i="24"/>
  <c r="E38" i="24"/>
  <c r="E50" i="24"/>
  <c r="E59" i="24"/>
  <c r="E70" i="24"/>
  <c r="E78" i="24"/>
  <c r="E86" i="24"/>
  <c r="E94" i="24"/>
  <c r="E102" i="24"/>
  <c r="E110" i="24"/>
  <c r="E118" i="24"/>
  <c r="E126" i="24"/>
  <c r="E134" i="24"/>
  <c r="E142" i="24"/>
  <c r="E150" i="24"/>
  <c r="E158" i="24"/>
  <c r="E166" i="24"/>
  <c r="E174" i="24"/>
  <c r="E182" i="24"/>
  <c r="E190" i="24"/>
  <c r="E198" i="24"/>
  <c r="E206" i="24"/>
  <c r="E214" i="24"/>
  <c r="E222" i="24"/>
  <c r="E230" i="24"/>
  <c r="E238" i="24"/>
  <c r="E246" i="24"/>
  <c r="E254" i="24"/>
  <c r="E262" i="24"/>
  <c r="E270" i="24"/>
  <c r="E278" i="24"/>
  <c r="E286" i="24"/>
  <c r="E294" i="24"/>
  <c r="E302" i="24"/>
  <c r="E310" i="24"/>
  <c r="E318" i="24"/>
  <c r="E326" i="24"/>
  <c r="E334" i="24"/>
  <c r="E342" i="24"/>
  <c r="O342" i="24" s="1"/>
  <c r="E350" i="24"/>
  <c r="E358" i="24"/>
  <c r="O358" i="24" s="1"/>
  <c r="E366" i="24"/>
  <c r="E374" i="24"/>
  <c r="E382" i="24"/>
  <c r="E390" i="24"/>
  <c r="E398" i="24"/>
  <c r="E406" i="24"/>
  <c r="E414" i="24"/>
  <c r="E422" i="24"/>
  <c r="E430" i="24"/>
  <c r="E438" i="24"/>
  <c r="E446" i="24"/>
  <c r="E454" i="24"/>
  <c r="O454" i="24" s="1"/>
  <c r="E462" i="24"/>
  <c r="E470" i="24"/>
  <c r="E478" i="24"/>
  <c r="E486" i="24"/>
  <c r="O486" i="24" s="1"/>
  <c r="E494" i="24"/>
  <c r="E502" i="24"/>
  <c r="O502" i="24" s="1"/>
  <c r="E510" i="24"/>
  <c r="E518" i="24"/>
  <c r="E526" i="24"/>
  <c r="E534" i="24"/>
  <c r="O534" i="24" s="1"/>
  <c r="E542" i="24"/>
  <c r="E550" i="24"/>
  <c r="E558" i="24"/>
  <c r="E566" i="24"/>
  <c r="E574" i="24"/>
  <c r="E582" i="24"/>
  <c r="E590" i="24"/>
  <c r="E598" i="24"/>
  <c r="E606" i="24"/>
  <c r="E614" i="24"/>
  <c r="E622" i="24"/>
  <c r="E630" i="24"/>
  <c r="E638" i="24"/>
  <c r="E646" i="24"/>
  <c r="E654" i="24"/>
  <c r="E662" i="24"/>
  <c r="E670" i="24"/>
  <c r="E678" i="24"/>
  <c r="E686" i="24"/>
  <c r="E694" i="24"/>
  <c r="H699" i="16"/>
  <c r="H697" i="16"/>
  <c r="H698" i="16"/>
  <c r="N699" i="16"/>
  <c r="N698" i="16"/>
  <c r="E699" i="16"/>
  <c r="E697" i="16"/>
  <c r="K699" i="16"/>
  <c r="K697" i="16"/>
  <c r="K698" i="16"/>
  <c r="N697" i="16"/>
  <c r="E698" i="16"/>
  <c r="A1" i="19"/>
  <c r="O519" i="24" l="1"/>
  <c r="O391" i="24"/>
  <c r="O263" i="24"/>
  <c r="O507" i="24"/>
  <c r="O379" i="24"/>
  <c r="O470" i="24"/>
  <c r="O374" i="24"/>
  <c r="O310" i="24"/>
  <c r="O278" i="24"/>
  <c r="O246" i="24"/>
  <c r="O214" i="24"/>
  <c r="O182" i="24"/>
  <c r="O150" i="24"/>
  <c r="O118" i="24"/>
  <c r="O86" i="24"/>
  <c r="O487" i="24"/>
  <c r="O423" i="24"/>
  <c r="O359" i="24"/>
  <c r="O295" i="24"/>
  <c r="O125" i="24"/>
  <c r="O29" i="24"/>
  <c r="O532" i="24"/>
  <c r="O340" i="24"/>
  <c r="O50" i="24"/>
  <c r="O675" i="24"/>
  <c r="O643" i="24"/>
  <c r="O611" i="24"/>
  <c r="O579" i="24"/>
  <c r="O547" i="24"/>
  <c r="O515" i="24"/>
  <c r="O483" i="24"/>
  <c r="O451" i="24"/>
  <c r="O419" i="24"/>
  <c r="O387" i="24"/>
  <c r="O355" i="24"/>
  <c r="O323" i="24"/>
  <c r="O291" i="24"/>
  <c r="O259" i="24"/>
  <c r="O227" i="24"/>
  <c r="O195" i="24"/>
  <c r="O163" i="24"/>
  <c r="O99" i="24"/>
  <c r="O67" i="24"/>
  <c r="O530" i="24"/>
  <c r="O498" i="24"/>
  <c r="O466" i="24"/>
  <c r="O434" i="24"/>
  <c r="O402" i="24"/>
  <c r="O370" i="24"/>
  <c r="O338" i="24"/>
  <c r="O306" i="24"/>
  <c r="O274" i="24"/>
  <c r="O242" i="24"/>
  <c r="O210" i="24"/>
  <c r="O178" i="24"/>
  <c r="O146" i="24"/>
  <c r="O114" i="24"/>
  <c r="O82" i="24"/>
  <c r="O317" i="24"/>
  <c r="O468" i="24"/>
  <c r="O404" i="24"/>
  <c r="O212" i="24"/>
  <c r="O686" i="24"/>
  <c r="O654" i="24"/>
  <c r="O622" i="24"/>
  <c r="O590" i="24"/>
  <c r="O558" i="24"/>
  <c r="O511" i="24"/>
  <c r="O447" i="24"/>
  <c r="O415" i="24"/>
  <c r="O383" i="24"/>
  <c r="O319" i="24"/>
  <c r="O223" i="24"/>
  <c r="O191" i="24"/>
  <c r="O127" i="24"/>
  <c r="O63" i="24"/>
  <c r="O148" i="24"/>
  <c r="O662" i="24"/>
  <c r="O630" i="24"/>
  <c r="O598" i="24"/>
  <c r="O566" i="24"/>
  <c r="O438" i="24"/>
  <c r="O131" i="24"/>
  <c r="O43" i="24"/>
  <c r="O167" i="24"/>
  <c r="O135" i="24"/>
  <c r="O71" i="24"/>
  <c r="O30" i="24"/>
  <c r="O276" i="24"/>
  <c r="O694" i="24"/>
  <c r="O406" i="24"/>
  <c r="O690" i="24"/>
  <c r="O626" i="24"/>
  <c r="O562" i="24"/>
  <c r="O679" i="24"/>
  <c r="O647" i="24"/>
  <c r="O615" i="24"/>
  <c r="O583" i="24"/>
  <c r="O551" i="24"/>
  <c r="O455" i="24"/>
  <c r="O327" i="24"/>
  <c r="O199" i="24"/>
  <c r="O516" i="24"/>
  <c r="O500" i="24"/>
  <c r="O484" i="24"/>
  <c r="O452" i="24"/>
  <c r="O436" i="24"/>
  <c r="O420" i="24"/>
  <c r="O388" i="24"/>
  <c r="O372" i="24"/>
  <c r="O356" i="24"/>
  <c r="O324" i="24"/>
  <c r="O308" i="24"/>
  <c r="O260" i="24"/>
  <c r="O244" i="24"/>
  <c r="O228" i="24"/>
  <c r="O196" i="24"/>
  <c r="O180" i="24"/>
  <c r="O100" i="24"/>
  <c r="O139" i="24"/>
  <c r="O538" i="24"/>
  <c r="O506" i="24"/>
  <c r="O442" i="24"/>
  <c r="O314" i="24"/>
  <c r="O282" i="24"/>
  <c r="O250" i="24"/>
  <c r="O218" i="24"/>
  <c r="O186" i="24"/>
  <c r="O154" i="24"/>
  <c r="O122" i="24"/>
  <c r="O90" i="24"/>
  <c r="O42" i="24"/>
  <c r="O11" i="24"/>
  <c r="O10" i="24"/>
  <c r="O685" i="24"/>
  <c r="O557" i="24"/>
  <c r="O287" i="24"/>
  <c r="O331" i="24"/>
  <c r="O203" i="24"/>
  <c r="O346" i="24"/>
  <c r="O667" i="24"/>
  <c r="O635" i="24"/>
  <c r="O603" i="24"/>
  <c r="O571" i="24"/>
  <c r="O422" i="24"/>
  <c r="O674" i="24"/>
  <c r="O546" i="24"/>
  <c r="O503" i="24"/>
  <c r="O375" i="24"/>
  <c r="O247" i="24"/>
  <c r="O215" i="24"/>
  <c r="O156" i="24"/>
  <c r="O92" i="24"/>
  <c r="O670" i="24"/>
  <c r="O606" i="24"/>
  <c r="O651" i="24"/>
  <c r="O619" i="24"/>
  <c r="O587" i="24"/>
  <c r="O555" i="24"/>
  <c r="O523" i="24"/>
  <c r="O491" i="24"/>
  <c r="O299" i="24"/>
  <c r="O171" i="24"/>
  <c r="O474" i="24"/>
  <c r="O410" i="24"/>
  <c r="O378" i="24"/>
  <c r="O431" i="24"/>
  <c r="O367" i="24"/>
  <c r="O303" i="24"/>
  <c r="O239" i="24"/>
  <c r="O175" i="24"/>
  <c r="O143" i="24"/>
  <c r="O47" i="24"/>
  <c r="O589" i="24"/>
  <c r="O541" i="24"/>
  <c r="O493" i="24"/>
  <c r="O477" i="24"/>
  <c r="O429" i="24"/>
  <c r="O413" i="24"/>
  <c r="O365" i="24"/>
  <c r="O349" i="24"/>
  <c r="O301" i="24"/>
  <c r="O285" i="24"/>
  <c r="O221" i="24"/>
  <c r="O189" i="24"/>
  <c r="O157" i="24"/>
  <c r="O109" i="24"/>
  <c r="O13" i="24"/>
  <c r="O471" i="24"/>
  <c r="O84" i="24"/>
  <c r="O52" i="24"/>
  <c r="O20" i="24"/>
  <c r="O639" i="24"/>
  <c r="O607" i="24"/>
  <c r="O575" i="24"/>
  <c r="O543" i="24"/>
  <c r="O421" i="24"/>
  <c r="O357" i="24"/>
  <c r="O261" i="24"/>
  <c r="O69" i="24"/>
  <c r="O553" i="24"/>
  <c r="O38" i="24"/>
  <c r="O315" i="24"/>
  <c r="O251" i="24"/>
  <c r="O187" i="24"/>
  <c r="O123" i="24"/>
  <c r="O22" i="24"/>
  <c r="O31" i="24"/>
  <c r="O293" i="24"/>
  <c r="O229" i="24"/>
  <c r="O165" i="24"/>
  <c r="O326" i="24"/>
  <c r="O294" i="24"/>
  <c r="O262" i="24"/>
  <c r="O230" i="24"/>
  <c r="O198" i="24"/>
  <c r="O166" i="24"/>
  <c r="O134" i="24"/>
  <c r="O102" i="24"/>
  <c r="O70" i="24"/>
  <c r="O59" i="24"/>
  <c r="O54" i="24"/>
  <c r="O681" i="24"/>
  <c r="O665" i="24"/>
  <c r="O649" i="24"/>
  <c r="O617" i="24"/>
  <c r="O601" i="24"/>
  <c r="O585" i="24"/>
  <c r="O537" i="24"/>
  <c r="O505" i="24"/>
  <c r="O489" i="24"/>
  <c r="O473" i="24"/>
  <c r="O441" i="24"/>
  <c r="O425" i="24"/>
  <c r="O409" i="24"/>
  <c r="O377" i="24"/>
  <c r="O361" i="24"/>
  <c r="O345" i="24"/>
  <c r="O313" i="24"/>
  <c r="O297" i="24"/>
  <c r="O281" i="24"/>
  <c r="O249" i="24"/>
  <c r="O233" i="24"/>
  <c r="O217" i="24"/>
  <c r="O185" i="24"/>
  <c r="O169" i="24"/>
  <c r="O153" i="24"/>
  <c r="O105" i="24"/>
  <c r="O89" i="24"/>
  <c r="O57" i="24"/>
  <c r="O41" i="24"/>
  <c r="O25" i="24"/>
  <c r="O676" i="24"/>
  <c r="O644" i="24"/>
  <c r="O612" i="24"/>
  <c r="O580" i="24"/>
  <c r="O548" i="24"/>
  <c r="O292" i="24"/>
  <c r="O164" i="24"/>
  <c r="O132" i="24"/>
  <c r="O68" i="24"/>
  <c r="O695" i="24"/>
  <c r="O663" i="24"/>
  <c r="O631" i="24"/>
  <c r="O599" i="24"/>
  <c r="O567" i="24"/>
  <c r="O279" i="24"/>
  <c r="O151" i="24"/>
  <c r="O73" i="24"/>
  <c r="O36" i="24"/>
  <c r="O526" i="24"/>
  <c r="O494" i="24"/>
  <c r="O462" i="24"/>
  <c r="O430" i="24"/>
  <c r="O398" i="24"/>
  <c r="O366" i="24"/>
  <c r="O334" i="24"/>
  <c r="O302" i="24"/>
  <c r="O270" i="24"/>
  <c r="O206" i="24"/>
  <c r="O174" i="24"/>
  <c r="O142" i="24"/>
  <c r="O110" i="24"/>
  <c r="O78" i="24"/>
  <c r="O539" i="24"/>
  <c r="O475" i="24"/>
  <c r="O411" i="24"/>
  <c r="O347" i="24"/>
  <c r="O283" i="24"/>
  <c r="O682" i="24"/>
  <c r="O650" i="24"/>
  <c r="O618" i="24"/>
  <c r="O586" i="24"/>
  <c r="O554" i="24"/>
  <c r="O522" i="24"/>
  <c r="O394" i="24"/>
  <c r="O34" i="24"/>
  <c r="O671" i="24"/>
  <c r="O479" i="24"/>
  <c r="O351" i="24"/>
  <c r="O255" i="24"/>
  <c r="O159" i="24"/>
  <c r="O95" i="24"/>
  <c r="O62" i="24"/>
  <c r="O693" i="24"/>
  <c r="O677" i="24"/>
  <c r="O661" i="24"/>
  <c r="O645" i="24"/>
  <c r="O629" i="24"/>
  <c r="O613" i="24"/>
  <c r="O597" i="24"/>
  <c r="O581" i="24"/>
  <c r="O565" i="24"/>
  <c r="O549" i="24"/>
  <c r="O533" i="24"/>
  <c r="O517" i="24"/>
  <c r="O501" i="24"/>
  <c r="O485" i="24"/>
  <c r="O469" i="24"/>
  <c r="O453" i="24"/>
  <c r="O437" i="24"/>
  <c r="O405" i="24"/>
  <c r="O389" i="24"/>
  <c r="O373" i="24"/>
  <c r="O341" i="24"/>
  <c r="O325" i="24"/>
  <c r="O309" i="24"/>
  <c r="O277" i="24"/>
  <c r="O245" i="24"/>
  <c r="O213" i="24"/>
  <c r="O197" i="24"/>
  <c r="O181" i="24"/>
  <c r="O149" i="24"/>
  <c r="O133" i="24"/>
  <c r="O117" i="24"/>
  <c r="O101" i="24"/>
  <c r="O85" i="24"/>
  <c r="O53" i="24"/>
  <c r="O37" i="24"/>
  <c r="O21" i="24"/>
  <c r="O688" i="24"/>
  <c r="O672" i="24"/>
  <c r="O656" i="24"/>
  <c r="O640" i="24"/>
  <c r="O624" i="24"/>
  <c r="O608" i="24"/>
  <c r="O592" i="24"/>
  <c r="O576" i="24"/>
  <c r="O560" i="24"/>
  <c r="O544" i="24"/>
  <c r="O528" i="24"/>
  <c r="O512" i="24"/>
  <c r="O496" i="24"/>
  <c r="O480" i="24"/>
  <c r="O464" i="24"/>
  <c r="O448" i="24"/>
  <c r="O432" i="24"/>
  <c r="O416" i="24"/>
  <c r="O400" i="24"/>
  <c r="O384" i="24"/>
  <c r="O368" i="24"/>
  <c r="O352" i="24"/>
  <c r="O336" i="24"/>
  <c r="O320" i="24"/>
  <c r="O304" i="24"/>
  <c r="O288" i="24"/>
  <c r="O272" i="24"/>
  <c r="O256" i="24"/>
  <c r="O240" i="24"/>
  <c r="O224" i="24"/>
  <c r="O208" i="24"/>
  <c r="O192" i="24"/>
  <c r="O176" i="24"/>
  <c r="O160" i="24"/>
  <c r="O144" i="24"/>
  <c r="O128" i="24"/>
  <c r="O112" i="24"/>
  <c r="O96" i="24"/>
  <c r="O80" i="24"/>
  <c r="O64" i="24"/>
  <c r="O48" i="24"/>
  <c r="O32" i="24"/>
  <c r="O16" i="24"/>
  <c r="O238" i="24"/>
  <c r="O190" i="24"/>
  <c r="O569" i="24"/>
  <c r="O201" i="24"/>
  <c r="O137" i="24"/>
  <c r="O692" i="24"/>
  <c r="O660" i="24"/>
  <c r="O628" i="24"/>
  <c r="O116" i="24"/>
  <c r="O678" i="24"/>
  <c r="O646" i="24"/>
  <c r="O614" i="24"/>
  <c r="O582" i="24"/>
  <c r="O550" i="24"/>
  <c r="O518" i="24"/>
  <c r="O390" i="24"/>
  <c r="O691" i="24"/>
  <c r="O659" i="24"/>
  <c r="O627" i="24"/>
  <c r="O595" i="24"/>
  <c r="O563" i="24"/>
  <c r="O531" i="24"/>
  <c r="O499" i="24"/>
  <c r="O467" i="24"/>
  <c r="O435" i="24"/>
  <c r="O403" i="24"/>
  <c r="O371" i="24"/>
  <c r="O339" i="24"/>
  <c r="O307" i="24"/>
  <c r="O275" i="24"/>
  <c r="O243" i="24"/>
  <c r="O211" i="24"/>
  <c r="O179" i="24"/>
  <c r="O147" i="24"/>
  <c r="O115" i="24"/>
  <c r="O83" i="24"/>
  <c r="O46" i="24"/>
  <c r="O642" i="24"/>
  <c r="O578" i="24"/>
  <c r="O514" i="24"/>
  <c r="O482" i="24"/>
  <c r="O450" i="24"/>
  <c r="O418" i="24"/>
  <c r="O386" i="24"/>
  <c r="O354" i="24"/>
  <c r="O322" i="24"/>
  <c r="O290" i="24"/>
  <c r="O258" i="24"/>
  <c r="O226" i="24"/>
  <c r="O194" i="24"/>
  <c r="O162" i="24"/>
  <c r="O130" i="24"/>
  <c r="O98" i="24"/>
  <c r="O66" i="24"/>
  <c r="O439" i="24"/>
  <c r="O407" i="24"/>
  <c r="O311" i="24"/>
  <c r="O119" i="24"/>
  <c r="O51" i="24"/>
  <c r="O14" i="24"/>
  <c r="O19" i="24"/>
  <c r="O18" i="24"/>
  <c r="O55" i="24"/>
  <c r="O689" i="24"/>
  <c r="O673" i="24"/>
  <c r="O657" i="24"/>
  <c r="O641" i="24"/>
  <c r="O625" i="24"/>
  <c r="O609" i="24"/>
  <c r="O593" i="24"/>
  <c r="O577" i="24"/>
  <c r="O561" i="24"/>
  <c r="O545" i="24"/>
  <c r="O529" i="24"/>
  <c r="O513" i="24"/>
  <c r="O497" i="24"/>
  <c r="O481" i="24"/>
  <c r="O465" i="24"/>
  <c r="O449" i="24"/>
  <c r="O433" i="24"/>
  <c r="O417" i="24"/>
  <c r="O401" i="24"/>
  <c r="O385" i="24"/>
  <c r="O369" i="24"/>
  <c r="O353" i="24"/>
  <c r="O337" i="24"/>
  <c r="O321" i="24"/>
  <c r="O305" i="24"/>
  <c r="O289" i="24"/>
  <c r="O273" i="24"/>
  <c r="O257" i="24"/>
  <c r="O241" i="24"/>
  <c r="O225" i="24"/>
  <c r="O209" i="24"/>
  <c r="O193" i="24"/>
  <c r="O177" i="24"/>
  <c r="O161" i="24"/>
  <c r="O145" i="24"/>
  <c r="O129" i="24"/>
  <c r="O113" i="24"/>
  <c r="O97" i="24"/>
  <c r="O81" i="24"/>
  <c r="O65" i="24"/>
  <c r="O49" i="24"/>
  <c r="O33" i="24"/>
  <c r="O17" i="24"/>
  <c r="O684" i="24"/>
  <c r="O668" i="24"/>
  <c r="O652" i="24"/>
  <c r="O636" i="24"/>
  <c r="O620" i="24"/>
  <c r="O604" i="24"/>
  <c r="O588" i="24"/>
  <c r="O572" i="24"/>
  <c r="O556" i="24"/>
  <c r="O540" i="24"/>
  <c r="O524" i="24"/>
  <c r="O508" i="24"/>
  <c r="O492" i="24"/>
  <c r="O476" i="24"/>
  <c r="O460" i="24"/>
  <c r="O444" i="24"/>
  <c r="O428" i="24"/>
  <c r="O412" i="24"/>
  <c r="O396" i="24"/>
  <c r="O380" i="24"/>
  <c r="O364" i="24"/>
  <c r="O348" i="24"/>
  <c r="O332" i="24"/>
  <c r="O316" i="24"/>
  <c r="O300" i="24"/>
  <c r="O284" i="24"/>
  <c r="O268" i="24"/>
  <c r="O252" i="24"/>
  <c r="O236" i="24"/>
  <c r="O220" i="24"/>
  <c r="O204" i="24"/>
  <c r="O188" i="24"/>
  <c r="O172" i="24"/>
  <c r="O140" i="24"/>
  <c r="O124" i="24"/>
  <c r="O108" i="24"/>
  <c r="O76" i="24"/>
  <c r="O60" i="24"/>
  <c r="O44" i="24"/>
  <c r="O28" i="24"/>
  <c r="O12" i="24"/>
  <c r="E9" i="24"/>
  <c r="O697" i="24"/>
  <c r="O633" i="24"/>
  <c r="O521" i="24"/>
  <c r="O457" i="24"/>
  <c r="O393" i="24"/>
  <c r="O329" i="24"/>
  <c r="O265" i="24"/>
  <c r="O121" i="24"/>
  <c r="H9" i="24"/>
  <c r="O596" i="24"/>
  <c r="O564" i="24"/>
  <c r="O638" i="24"/>
  <c r="O574" i="24"/>
  <c r="O542" i="24"/>
  <c r="O510" i="24"/>
  <c r="O478" i="24"/>
  <c r="O446" i="24"/>
  <c r="O414" i="24"/>
  <c r="O382" i="24"/>
  <c r="O350" i="24"/>
  <c r="O318" i="24"/>
  <c r="O286" i="24"/>
  <c r="O254" i="24"/>
  <c r="O222" i="24"/>
  <c r="O158" i="24"/>
  <c r="O126" i="24"/>
  <c r="O94" i="24"/>
  <c r="O683" i="24"/>
  <c r="O459" i="24"/>
  <c r="O427" i="24"/>
  <c r="O395" i="24"/>
  <c r="O267" i="24"/>
  <c r="O107" i="24"/>
  <c r="O75" i="24"/>
  <c r="O35" i="24"/>
  <c r="O666" i="24"/>
  <c r="O634" i="24"/>
  <c r="O602" i="24"/>
  <c r="O570" i="24"/>
  <c r="O687" i="24"/>
  <c r="O655" i="24"/>
  <c r="O623" i="24"/>
  <c r="O591" i="24"/>
  <c r="O559" i="24"/>
  <c r="O527" i="24"/>
  <c r="O495" i="24"/>
  <c r="O463" i="24"/>
  <c r="O399" i="24"/>
  <c r="O335" i="24"/>
  <c r="O271" i="24"/>
  <c r="O207" i="24"/>
  <c r="O111" i="24"/>
  <c r="O79" i="24"/>
  <c r="O15" i="24"/>
  <c r="O669" i="24"/>
  <c r="O653" i="24"/>
  <c r="O637" i="24"/>
  <c r="O621" i="24"/>
  <c r="O605" i="24"/>
  <c r="O573" i="24"/>
  <c r="O525" i="24"/>
  <c r="O509" i="24"/>
  <c r="O461" i="24"/>
  <c r="O445" i="24"/>
  <c r="O397" i="24"/>
  <c r="O381" i="24"/>
  <c r="O333" i="24"/>
  <c r="O269" i="24"/>
  <c r="O253" i="24"/>
  <c r="O237" i="24"/>
  <c r="O205" i="24"/>
  <c r="O173" i="24"/>
  <c r="O141" i="24"/>
  <c r="O93" i="24"/>
  <c r="O77" i="24"/>
  <c r="O61" i="24"/>
  <c r="O45" i="24"/>
  <c r="O696" i="24"/>
  <c r="O680" i="24"/>
  <c r="O664" i="24"/>
  <c r="O648" i="24"/>
  <c r="O632" i="24"/>
  <c r="O616" i="24"/>
  <c r="O600" i="24"/>
  <c r="O584" i="24"/>
  <c r="O568" i="24"/>
  <c r="O552" i="24"/>
  <c r="O536" i="24"/>
  <c r="O520" i="24"/>
  <c r="O504" i="24"/>
  <c r="O488" i="24"/>
  <c r="O472" i="24"/>
  <c r="O456" i="24"/>
  <c r="O440" i="24"/>
  <c r="O424" i="24"/>
  <c r="O408" i="24"/>
  <c r="O392" i="24"/>
  <c r="O376" i="24"/>
  <c r="O360" i="24"/>
  <c r="O344" i="24"/>
  <c r="O328" i="24"/>
  <c r="O312" i="24"/>
  <c r="O296" i="24"/>
  <c r="O280" i="24"/>
  <c r="O264" i="24"/>
  <c r="O248" i="24"/>
  <c r="O232" i="24"/>
  <c r="O216" i="24"/>
  <c r="O200" i="24"/>
  <c r="O184" i="24"/>
  <c r="O168" i="24"/>
  <c r="O152" i="24"/>
  <c r="O136" i="24"/>
  <c r="O120" i="24"/>
  <c r="O104" i="24"/>
  <c r="O88" i="24"/>
  <c r="O72" i="24"/>
  <c r="O56" i="24"/>
  <c r="O40" i="24"/>
  <c r="O24" i="24"/>
  <c r="O698" i="16"/>
  <c r="O699" i="16"/>
  <c r="O697" i="16"/>
  <c r="O9" i="24" l="1"/>
  <c r="A1" i="15"/>
  <c r="A1" i="16" l="1"/>
  <c r="H614" i="16" l="1"/>
  <c r="K674" i="16"/>
  <c r="E674" i="16"/>
  <c r="N607" i="16"/>
  <c r="N608" i="16"/>
  <c r="N611" i="16"/>
  <c r="N612" i="16"/>
  <c r="N616" i="16"/>
  <c r="N617" i="16"/>
  <c r="N620" i="16"/>
  <c r="N624" i="16"/>
  <c r="N626" i="16"/>
  <c r="N628" i="16"/>
  <c r="N629" i="16"/>
  <c r="N630" i="16"/>
  <c r="N632" i="16"/>
  <c r="N633" i="16"/>
  <c r="N635" i="16"/>
  <c r="N639" i="16"/>
  <c r="N642" i="16"/>
  <c r="N643" i="16"/>
  <c r="N646" i="16"/>
  <c r="N647" i="16"/>
  <c r="N651" i="16"/>
  <c r="N654" i="16"/>
  <c r="N655" i="16"/>
  <c r="N659" i="16"/>
  <c r="N663" i="16"/>
  <c r="N664" i="16"/>
  <c r="N667" i="16"/>
  <c r="N671" i="16"/>
  <c r="N672" i="16"/>
  <c r="N675" i="16"/>
  <c r="N676" i="16"/>
  <c r="N679" i="16"/>
  <c r="N680" i="16"/>
  <c r="N681" i="16"/>
  <c r="N683" i="16"/>
  <c r="N684" i="16"/>
  <c r="N685" i="16"/>
  <c r="N687" i="16"/>
  <c r="N688" i="16"/>
  <c r="N689" i="16"/>
  <c r="N691" i="16"/>
  <c r="N692" i="16"/>
  <c r="N693" i="16"/>
  <c r="N695" i="16"/>
  <c r="N604" i="16"/>
  <c r="K605" i="16"/>
  <c r="K606" i="16"/>
  <c r="K607" i="16"/>
  <c r="K608" i="16"/>
  <c r="K609" i="16"/>
  <c r="K610" i="16"/>
  <c r="K611" i="16"/>
  <c r="K612" i="16"/>
  <c r="K613" i="16"/>
  <c r="K614" i="16"/>
  <c r="K615" i="16"/>
  <c r="K616" i="16"/>
  <c r="K617" i="16"/>
  <c r="K619" i="16"/>
  <c r="K620" i="16"/>
  <c r="K621" i="16"/>
  <c r="K622" i="16"/>
  <c r="K623" i="16"/>
  <c r="K624" i="16"/>
  <c r="K626" i="16"/>
  <c r="K627" i="16"/>
  <c r="K628" i="16"/>
  <c r="K630" i="16"/>
  <c r="K631" i="16"/>
  <c r="K632" i="16"/>
  <c r="K633" i="16"/>
  <c r="K634" i="16"/>
  <c r="K635" i="16"/>
  <c r="K636" i="16"/>
  <c r="K637" i="16"/>
  <c r="K638" i="16"/>
  <c r="K639" i="16"/>
  <c r="K641" i="16"/>
  <c r="K642" i="16"/>
  <c r="K643" i="16"/>
  <c r="K644" i="16"/>
  <c r="K645" i="16"/>
  <c r="K646" i="16"/>
  <c r="K647" i="16"/>
  <c r="K648" i="16"/>
  <c r="K650" i="16"/>
  <c r="K651" i="16"/>
  <c r="K652" i="16"/>
  <c r="K654" i="16"/>
  <c r="K655" i="16"/>
  <c r="K656" i="16"/>
  <c r="K658" i="16"/>
  <c r="K659" i="16"/>
  <c r="K660" i="16"/>
  <c r="K661" i="16"/>
  <c r="K662" i="16"/>
  <c r="K663" i="16"/>
  <c r="K664" i="16"/>
  <c r="K665" i="16"/>
  <c r="K666" i="16"/>
  <c r="K668" i="16"/>
  <c r="K669" i="16"/>
  <c r="K670" i="16"/>
  <c r="K671" i="16"/>
  <c r="K672" i="16"/>
  <c r="K675" i="16"/>
  <c r="K677" i="16"/>
  <c r="K678" i="16"/>
  <c r="K679" i="16"/>
  <c r="K681" i="16"/>
  <c r="K683" i="16"/>
  <c r="K685" i="16"/>
  <c r="K687" i="16"/>
  <c r="K689" i="16"/>
  <c r="K690" i="16"/>
  <c r="K691" i="16"/>
  <c r="K694" i="16"/>
  <c r="K695" i="16"/>
  <c r="K604" i="16"/>
  <c r="H605" i="16"/>
  <c r="H606" i="16"/>
  <c r="H608" i="16"/>
  <c r="H609" i="16"/>
  <c r="H610" i="16"/>
  <c r="H615" i="16"/>
  <c r="H616" i="16"/>
  <c r="H618" i="16"/>
  <c r="H620" i="16"/>
  <c r="H622" i="16"/>
  <c r="H624" i="16"/>
  <c r="H626" i="16"/>
  <c r="H628" i="16"/>
  <c r="H630" i="16"/>
  <c r="H632" i="16"/>
  <c r="H633" i="16"/>
  <c r="H635" i="16"/>
  <c r="H636" i="16"/>
  <c r="H637" i="16"/>
  <c r="H639" i="16"/>
  <c r="H640" i="16"/>
  <c r="H641" i="16"/>
  <c r="H643" i="16"/>
  <c r="H644" i="16"/>
  <c r="H645" i="16"/>
  <c r="H647" i="16"/>
  <c r="H648" i="16"/>
  <c r="H649" i="16"/>
  <c r="H651" i="16"/>
  <c r="H652" i="16"/>
  <c r="H653" i="16"/>
  <c r="H655" i="16"/>
  <c r="H656" i="16"/>
  <c r="H659" i="16"/>
  <c r="H660" i="16"/>
  <c r="H661" i="16"/>
  <c r="H663" i="16"/>
  <c r="H664" i="16"/>
  <c r="H665" i="16"/>
  <c r="H667" i="16"/>
  <c r="H668" i="16"/>
  <c r="H669" i="16"/>
  <c r="H671" i="16"/>
  <c r="H672" i="16"/>
  <c r="H673" i="16"/>
  <c r="H675" i="16"/>
  <c r="H677" i="16"/>
  <c r="H678" i="16"/>
  <c r="H679" i="16"/>
  <c r="H681" i="16"/>
  <c r="H682" i="16"/>
  <c r="H683" i="16"/>
  <c r="H685" i="16"/>
  <c r="H686" i="16"/>
  <c r="H687" i="16"/>
  <c r="H689" i="16"/>
  <c r="H690" i="16"/>
  <c r="H691" i="16"/>
  <c r="H694" i="16"/>
  <c r="H695" i="16"/>
  <c r="E604" i="16"/>
  <c r="E605" i="16"/>
  <c r="E608" i="16"/>
  <c r="E609" i="16"/>
  <c r="E612" i="16"/>
  <c r="E613" i="16"/>
  <c r="E616" i="16"/>
  <c r="E617" i="16"/>
  <c r="E620" i="16"/>
  <c r="E621" i="16"/>
  <c r="E622" i="16"/>
  <c r="E624" i="16"/>
  <c r="E626" i="16"/>
  <c r="E627" i="16"/>
  <c r="E628" i="16"/>
  <c r="E630" i="16"/>
  <c r="E632" i="16"/>
  <c r="E634" i="16"/>
  <c r="E635" i="16"/>
  <c r="E636" i="16"/>
  <c r="E640" i="16"/>
  <c r="E643" i="16"/>
  <c r="E644" i="16"/>
  <c r="E647" i="16"/>
  <c r="E648" i="16"/>
  <c r="E651" i="16"/>
  <c r="E652" i="16"/>
  <c r="E655" i="16"/>
  <c r="E656" i="16"/>
  <c r="E659" i="16"/>
  <c r="E660" i="16"/>
  <c r="E661" i="16"/>
  <c r="E663" i="16"/>
  <c r="E664" i="16"/>
  <c r="E667" i="16"/>
  <c r="E669" i="16"/>
  <c r="E671" i="16"/>
  <c r="E672" i="16"/>
  <c r="E673" i="16"/>
  <c r="E676" i="16"/>
  <c r="E678" i="16"/>
  <c r="E680" i="16"/>
  <c r="E681" i="16"/>
  <c r="E682" i="16"/>
  <c r="E684" i="16"/>
  <c r="E686" i="16"/>
  <c r="E688" i="16"/>
  <c r="E689" i="16"/>
  <c r="E690" i="16"/>
  <c r="E692" i="16"/>
  <c r="E693" i="16"/>
  <c r="E696" i="16"/>
  <c r="N696" i="16"/>
  <c r="K696" i="16"/>
  <c r="H696" i="16"/>
  <c r="E695" i="16"/>
  <c r="N694" i="16"/>
  <c r="E694" i="16"/>
  <c r="K693" i="16"/>
  <c r="H693" i="16"/>
  <c r="K692" i="16"/>
  <c r="H692" i="16"/>
  <c r="E691" i="16"/>
  <c r="N690" i="16"/>
  <c r="K688" i="16"/>
  <c r="H688" i="16"/>
  <c r="E687" i="16"/>
  <c r="N686" i="16"/>
  <c r="K686" i="16"/>
  <c r="E685" i="16"/>
  <c r="K684" i="16"/>
  <c r="H684" i="16"/>
  <c r="E683" i="16"/>
  <c r="N682" i="16"/>
  <c r="K682" i="16"/>
  <c r="K680" i="16"/>
  <c r="H680" i="16"/>
  <c r="E679" i="16"/>
  <c r="N678" i="16"/>
  <c r="N677" i="16"/>
  <c r="E677" i="16"/>
  <c r="K676" i="16"/>
  <c r="H676" i="16"/>
  <c r="E675" i="16"/>
  <c r="N674" i="16"/>
  <c r="H674" i="16"/>
  <c r="N673" i="16"/>
  <c r="K673" i="16"/>
  <c r="N670" i="16"/>
  <c r="H670" i="16"/>
  <c r="E670" i="16"/>
  <c r="N669" i="16"/>
  <c r="N668" i="16"/>
  <c r="E668" i="16"/>
  <c r="K667" i="16"/>
  <c r="N666" i="16"/>
  <c r="H666" i="16"/>
  <c r="E666" i="16"/>
  <c r="N665" i="16"/>
  <c r="E665" i="16"/>
  <c r="N662" i="16"/>
  <c r="H662" i="16"/>
  <c r="E662" i="16"/>
  <c r="N661" i="16"/>
  <c r="N660" i="16"/>
  <c r="N658" i="16"/>
  <c r="H658" i="16"/>
  <c r="E658" i="16"/>
  <c r="N657" i="16"/>
  <c r="K657" i="16"/>
  <c r="H657" i="16"/>
  <c r="E657" i="16"/>
  <c r="N656" i="16"/>
  <c r="H654" i="16"/>
  <c r="E654" i="16"/>
  <c r="N653" i="16"/>
  <c r="K653" i="16"/>
  <c r="E653" i="16"/>
  <c r="N652" i="16"/>
  <c r="N650" i="16"/>
  <c r="H650" i="16"/>
  <c r="E650" i="16"/>
  <c r="N649" i="16"/>
  <c r="K649" i="16"/>
  <c r="E649" i="16"/>
  <c r="N648" i="16"/>
  <c r="H646" i="16"/>
  <c r="E646" i="16"/>
  <c r="N645" i="16"/>
  <c r="E645" i="16"/>
  <c r="N644" i="16"/>
  <c r="H642" i="16"/>
  <c r="E642" i="16"/>
  <c r="N641" i="16"/>
  <c r="E641" i="16"/>
  <c r="N640" i="16"/>
  <c r="K640" i="16"/>
  <c r="N638" i="16"/>
  <c r="H638" i="16"/>
  <c r="E638" i="16"/>
  <c r="N637" i="16"/>
  <c r="E637" i="16"/>
  <c r="N636" i="16"/>
  <c r="N634" i="16"/>
  <c r="H634" i="16"/>
  <c r="E633" i="16"/>
  <c r="N631" i="16"/>
  <c r="H631" i="16"/>
  <c r="E631" i="16"/>
  <c r="K629" i="16"/>
  <c r="H629" i="16"/>
  <c r="E629" i="16"/>
  <c r="N627" i="16"/>
  <c r="H627" i="16"/>
  <c r="N625" i="16"/>
  <c r="K625" i="16"/>
  <c r="H625" i="16"/>
  <c r="E625" i="16"/>
  <c r="N623" i="16"/>
  <c r="H623" i="16"/>
  <c r="E623" i="16"/>
  <c r="N622" i="16"/>
  <c r="N621" i="16"/>
  <c r="H621" i="16"/>
  <c r="N619" i="16"/>
  <c r="H619" i="16"/>
  <c r="E619" i="16"/>
  <c r="N618" i="16"/>
  <c r="K618" i="16"/>
  <c r="E618" i="16"/>
  <c r="H617" i="16"/>
  <c r="N615" i="16"/>
  <c r="E615" i="16"/>
  <c r="N614" i="16"/>
  <c r="E614" i="16"/>
  <c r="N613" i="16"/>
  <c r="H613" i="16"/>
  <c r="H612" i="16"/>
  <c r="H611" i="16"/>
  <c r="E611" i="16"/>
  <c r="N610" i="16"/>
  <c r="E610" i="16"/>
  <c r="N609" i="16"/>
  <c r="H607" i="16"/>
  <c r="E607" i="16"/>
  <c r="N606" i="16"/>
  <c r="E606" i="16"/>
  <c r="N605" i="16"/>
  <c r="H604" i="16"/>
  <c r="O633" i="16" l="1"/>
  <c r="O641" i="16"/>
  <c r="O645" i="16"/>
  <c r="O661" i="16"/>
  <c r="O614" i="16"/>
  <c r="O622" i="16"/>
  <c r="O634" i="16"/>
  <c r="E639" i="16"/>
  <c r="O639" i="16" s="1"/>
  <c r="O609" i="16"/>
  <c r="O613" i="16"/>
  <c r="O617" i="16"/>
  <c r="O621" i="16"/>
  <c r="O604" i="16"/>
  <c r="O607" i="16"/>
  <c r="O630" i="16"/>
  <c r="O631" i="16"/>
  <c r="O647" i="16"/>
  <c r="O648" i="16"/>
  <c r="O651" i="16"/>
  <c r="O652" i="16"/>
  <c r="O653" i="16"/>
  <c r="O655" i="16"/>
  <c r="O665" i="16"/>
  <c r="O669" i="16"/>
  <c r="O673" i="16"/>
  <c r="O677" i="16"/>
  <c r="O681" i="16"/>
  <c r="O685" i="16"/>
  <c r="O689" i="16"/>
  <c r="O693" i="16"/>
  <c r="O694" i="16"/>
  <c r="O636" i="16"/>
  <c r="O659" i="16"/>
  <c r="O608" i="16"/>
  <c r="O627" i="16"/>
  <c r="O668" i="16"/>
  <c r="O672" i="16"/>
  <c r="O676" i="16"/>
  <c r="O680" i="16"/>
  <c r="O684" i="16"/>
  <c r="O688" i="16"/>
  <c r="O692" i="16"/>
  <c r="O610" i="16"/>
  <c r="O611" i="16"/>
  <c r="O615" i="16"/>
  <c r="O618" i="16"/>
  <c r="O619" i="16"/>
  <c r="O623" i="16"/>
  <c r="O624" i="16"/>
  <c r="O628" i="16"/>
  <c r="O632" i="16"/>
  <c r="O635" i="16"/>
  <c r="O642" i="16"/>
  <c r="O643" i="16"/>
  <c r="O654" i="16"/>
  <c r="O657" i="16"/>
  <c r="O660" i="16"/>
  <c r="O662" i="16"/>
  <c r="O666" i="16"/>
  <c r="O667" i="16"/>
  <c r="O670" i="16"/>
  <c r="O671" i="16"/>
  <c r="O674" i="16"/>
  <c r="O675" i="16"/>
  <c r="O678" i="16"/>
  <c r="O679" i="16"/>
  <c r="O682" i="16"/>
  <c r="O683" i="16"/>
  <c r="O686" i="16"/>
  <c r="O687" i="16"/>
  <c r="O690" i="16"/>
  <c r="O691" i="16"/>
  <c r="O695" i="16"/>
  <c r="O606" i="16"/>
  <c r="O612" i="16"/>
  <c r="O616" i="16"/>
  <c r="O620" i="16"/>
  <c r="O625" i="16"/>
  <c r="O626" i="16"/>
  <c r="O629" i="16"/>
  <c r="O605" i="16"/>
  <c r="O638" i="16"/>
  <c r="O640" i="16"/>
  <c r="O644" i="16"/>
  <c r="O650" i="16"/>
  <c r="O637" i="16"/>
  <c r="O646" i="16"/>
  <c r="O649" i="16"/>
  <c r="O656" i="16"/>
  <c r="O658" i="16"/>
  <c r="O664" i="16"/>
  <c r="O663" i="16"/>
  <c r="O696" i="16"/>
  <c r="H598" i="16" l="1"/>
  <c r="H594" i="16"/>
  <c r="K594" i="16"/>
  <c r="N586" i="16"/>
  <c r="H586" i="16"/>
  <c r="H574" i="16"/>
  <c r="H566" i="16"/>
  <c r="H558" i="16"/>
  <c r="K554" i="16"/>
  <c r="H554" i="16"/>
  <c r="K546" i="16"/>
  <c r="H546" i="16"/>
  <c r="K538" i="16"/>
  <c r="H538" i="16"/>
  <c r="K530" i="16"/>
  <c r="H514" i="16"/>
  <c r="H479" i="16"/>
  <c r="K447" i="16"/>
  <c r="H447" i="16"/>
  <c r="K431" i="16"/>
  <c r="H415" i="16"/>
  <c r="N399" i="16"/>
  <c r="K399" i="16"/>
  <c r="H399" i="16"/>
  <c r="K383" i="16"/>
  <c r="N383" i="16"/>
  <c r="H383" i="16"/>
  <c r="K375" i="16"/>
  <c r="H375" i="16"/>
  <c r="K359" i="16"/>
  <c r="H359" i="16"/>
  <c r="H343" i="16"/>
  <c r="K327" i="16"/>
  <c r="H327" i="16"/>
  <c r="K311" i="16"/>
  <c r="H311" i="16"/>
  <c r="K295" i="16"/>
  <c r="H263" i="16"/>
  <c r="K247" i="16"/>
  <c r="H247" i="16"/>
  <c r="H231" i="16"/>
  <c r="K215" i="16"/>
  <c r="H215" i="16"/>
  <c r="K199" i="16"/>
  <c r="K183" i="16"/>
  <c r="H183" i="16"/>
  <c r="K167" i="16"/>
  <c r="H167" i="16"/>
  <c r="H151" i="16"/>
  <c r="K135" i="16"/>
  <c r="H135" i="16"/>
  <c r="K119" i="16"/>
  <c r="K111" i="16"/>
  <c r="H111" i="16"/>
  <c r="K95" i="16"/>
  <c r="H95" i="16"/>
  <c r="K79" i="16"/>
  <c r="H79" i="16"/>
  <c r="K71" i="16"/>
  <c r="H71" i="16"/>
  <c r="K55" i="16"/>
  <c r="H55" i="16"/>
  <c r="N39" i="16"/>
  <c r="K39" i="16"/>
  <c r="H39" i="16"/>
  <c r="K31" i="16"/>
  <c r="H31" i="16"/>
  <c r="K15" i="16"/>
  <c r="H15" i="16"/>
  <c r="K601" i="16"/>
  <c r="K597" i="16"/>
  <c r="H597" i="16"/>
  <c r="K593" i="16"/>
  <c r="K589" i="16"/>
  <c r="K585" i="16"/>
  <c r="H581" i="16"/>
  <c r="K581" i="16"/>
  <c r="H573" i="16"/>
  <c r="K573" i="16"/>
  <c r="K569" i="16"/>
  <c r="H565" i="16"/>
  <c r="K565" i="16"/>
  <c r="K561" i="16"/>
  <c r="H557" i="16"/>
  <c r="K557" i="16"/>
  <c r="H549" i="16"/>
  <c r="H541" i="16"/>
  <c r="K541" i="16"/>
  <c r="K537" i="16"/>
  <c r="H537" i="16"/>
  <c r="K533" i="16"/>
  <c r="H533" i="16"/>
  <c r="K525" i="16"/>
  <c r="K503" i="16"/>
  <c r="K498" i="16"/>
  <c r="N498" i="16"/>
  <c r="K492" i="16"/>
  <c r="H492" i="16"/>
  <c r="H486" i="16"/>
  <c r="N478" i="16"/>
  <c r="H478" i="16"/>
  <c r="H470" i="16"/>
  <c r="K462" i="16"/>
  <c r="H462" i="16"/>
  <c r="H454" i="16"/>
  <c r="K446" i="16"/>
  <c r="N446" i="16"/>
  <c r="H446" i="16"/>
  <c r="K438" i="16"/>
  <c r="N430" i="16"/>
  <c r="K430" i="16"/>
  <c r="K422" i="16"/>
  <c r="H422" i="16"/>
  <c r="K414" i="16"/>
  <c r="H414" i="16"/>
  <c r="K406" i="16"/>
  <c r="H406" i="16"/>
  <c r="K398" i="16"/>
  <c r="H398" i="16"/>
  <c r="K390" i="16"/>
  <c r="H390" i="16"/>
  <c r="H382" i="16"/>
  <c r="K374" i="16"/>
  <c r="N374" i="16"/>
  <c r="H374" i="16"/>
  <c r="H366" i="16"/>
  <c r="H350" i="16"/>
  <c r="K334" i="16"/>
  <c r="H334" i="16"/>
  <c r="K326" i="16"/>
  <c r="H326" i="16"/>
  <c r="H310" i="16"/>
  <c r="K294" i="16"/>
  <c r="H294" i="16"/>
  <c r="H286" i="16"/>
  <c r="K278" i="16"/>
  <c r="H278" i="16"/>
  <c r="H270" i="16"/>
  <c r="K262" i="16"/>
  <c r="H262" i="16"/>
  <c r="K246" i="16"/>
  <c r="H246" i="16"/>
  <c r="H230" i="16"/>
  <c r="K222" i="16"/>
  <c r="H222" i="16"/>
  <c r="K206" i="16"/>
  <c r="H198" i="16"/>
  <c r="N190" i="16"/>
  <c r="H190" i="16"/>
  <c r="K190" i="16"/>
  <c r="H182" i="16"/>
  <c r="H174" i="16"/>
  <c r="K174" i="16"/>
  <c r="H166" i="16"/>
  <c r="H158" i="16"/>
  <c r="K142" i="16"/>
  <c r="H142" i="16"/>
  <c r="K134" i="16"/>
  <c r="K126" i="16"/>
  <c r="H126" i="16"/>
  <c r="K118" i="16"/>
  <c r="H118" i="16"/>
  <c r="H110" i="16"/>
  <c r="H102" i="16"/>
  <c r="K78" i="16"/>
  <c r="K70" i="16"/>
  <c r="N54" i="16"/>
  <c r="H54" i="16"/>
  <c r="K46" i="16"/>
  <c r="H46" i="16"/>
  <c r="H38" i="16"/>
  <c r="E30" i="16"/>
  <c r="H30" i="16"/>
  <c r="N22" i="16"/>
  <c r="K14" i="16"/>
  <c r="N14" i="16"/>
  <c r="H14" i="16"/>
  <c r="K600" i="16"/>
  <c r="N600" i="16"/>
  <c r="K596" i="16"/>
  <c r="H596" i="16"/>
  <c r="K592" i="16"/>
  <c r="K588" i="16"/>
  <c r="K584" i="16"/>
  <c r="K580" i="16"/>
  <c r="H576" i="16"/>
  <c r="H572" i="16"/>
  <c r="K572" i="16"/>
  <c r="H568" i="16"/>
  <c r="K568" i="16"/>
  <c r="K564" i="16"/>
  <c r="H560" i="16"/>
  <c r="H556" i="16"/>
  <c r="K556" i="16"/>
  <c r="K552" i="16"/>
  <c r="H552" i="16"/>
  <c r="K548" i="16"/>
  <c r="H548" i="16"/>
  <c r="H544" i="16"/>
  <c r="H540" i="16"/>
  <c r="K540" i="16"/>
  <c r="H536" i="16"/>
  <c r="H532" i="16"/>
  <c r="H528" i="16"/>
  <c r="K524" i="16"/>
  <c r="H524" i="16"/>
  <c r="K516" i="16"/>
  <c r="H516" i="16"/>
  <c r="K512" i="16"/>
  <c r="H512" i="16"/>
  <c r="H507" i="16"/>
  <c r="K502" i="16"/>
  <c r="K496" i="16"/>
  <c r="N496" i="16"/>
  <c r="H491" i="16"/>
  <c r="K483" i="16"/>
  <c r="H483" i="16"/>
  <c r="H475" i="16"/>
  <c r="H467" i="16"/>
  <c r="K459" i="16"/>
  <c r="K451" i="16"/>
  <c r="H451" i="16"/>
  <c r="K443" i="16"/>
  <c r="H443" i="16"/>
  <c r="K419" i="16"/>
  <c r="H419" i="16"/>
  <c r="K411" i="16"/>
  <c r="N411" i="16"/>
  <c r="K403" i="16"/>
  <c r="H403" i="16"/>
  <c r="K395" i="16"/>
  <c r="K387" i="16"/>
  <c r="H387" i="16"/>
  <c r="K379" i="16"/>
  <c r="H371" i="16"/>
  <c r="H355" i="16"/>
  <c r="K339" i="16"/>
  <c r="N339" i="16"/>
  <c r="K331" i="16"/>
  <c r="H331" i="16"/>
  <c r="K323" i="16"/>
  <c r="H323" i="16"/>
  <c r="H315" i="16"/>
  <c r="N307" i="16"/>
  <c r="K307" i="16"/>
  <c r="K299" i="16"/>
  <c r="H299" i="16"/>
  <c r="H291" i="16"/>
  <c r="K283" i="16"/>
  <c r="H275" i="16"/>
  <c r="K259" i="16"/>
  <c r="H259" i="16"/>
  <c r="K251" i="16"/>
  <c r="H251" i="16"/>
  <c r="K235" i="16"/>
  <c r="N227" i="16"/>
  <c r="H227" i="16"/>
  <c r="K211" i="16"/>
  <c r="H211" i="16"/>
  <c r="K203" i="16"/>
  <c r="H203" i="16"/>
  <c r="K195" i="16"/>
  <c r="H195" i="16"/>
  <c r="K187" i="16"/>
  <c r="H187" i="16"/>
  <c r="K179" i="16"/>
  <c r="H179" i="16"/>
  <c r="K163" i="16"/>
  <c r="H163" i="16"/>
  <c r="H155" i="16"/>
  <c r="K147" i="16"/>
  <c r="H147" i="16"/>
  <c r="N131" i="16"/>
  <c r="H131" i="16"/>
  <c r="K123" i="16"/>
  <c r="H123" i="16"/>
  <c r="K107" i="16"/>
  <c r="H107" i="16"/>
  <c r="K91" i="16"/>
  <c r="K75" i="16"/>
  <c r="H75" i="16"/>
  <c r="H67" i="16"/>
  <c r="H59" i="16"/>
  <c r="K51" i="16"/>
  <c r="H51" i="16"/>
  <c r="K43" i="16"/>
  <c r="K35" i="16"/>
  <c r="H35" i="16"/>
  <c r="N35" i="16"/>
  <c r="H19" i="16"/>
  <c r="K11" i="16"/>
  <c r="H602" i="16"/>
  <c r="H590" i="16"/>
  <c r="K582" i="16"/>
  <c r="H570" i="16"/>
  <c r="H562" i="16"/>
  <c r="K562" i="16"/>
  <c r="K542" i="16"/>
  <c r="H542" i="16"/>
  <c r="N534" i="16"/>
  <c r="K499" i="16"/>
  <c r="H487" i="16"/>
  <c r="K471" i="16"/>
  <c r="H471" i="16"/>
  <c r="K455" i="16"/>
  <c r="H455" i="16"/>
  <c r="N455" i="16"/>
  <c r="K439" i="16"/>
  <c r="H439" i="16"/>
  <c r="K407" i="16"/>
  <c r="H407" i="16"/>
  <c r="K391" i="16"/>
  <c r="H391" i="16"/>
  <c r="H351" i="16"/>
  <c r="K319" i="16"/>
  <c r="H319" i="16"/>
  <c r="K303" i="16"/>
  <c r="K287" i="16"/>
  <c r="H255" i="16"/>
  <c r="K239" i="16"/>
  <c r="H239" i="16"/>
  <c r="H207" i="16"/>
  <c r="K191" i="16"/>
  <c r="H175" i="16"/>
  <c r="K143" i="16"/>
  <c r="H143" i="16"/>
  <c r="H127" i="16"/>
  <c r="H103" i="16"/>
  <c r="H87" i="16"/>
  <c r="H63" i="16"/>
  <c r="K23" i="16"/>
  <c r="H23" i="16"/>
  <c r="H577" i="16"/>
  <c r="K577" i="16"/>
  <c r="K513" i="16"/>
  <c r="H513" i="16"/>
  <c r="K603" i="16"/>
  <c r="H603" i="16"/>
  <c r="H595" i="16"/>
  <c r="K595" i="16"/>
  <c r="H591" i="16"/>
  <c r="K583" i="16"/>
  <c r="H571" i="16"/>
  <c r="H567" i="16"/>
  <c r="N563" i="16"/>
  <c r="K563" i="16"/>
  <c r="H559" i="16"/>
  <c r="K559" i="16"/>
  <c r="K555" i="16"/>
  <c r="K551" i="16"/>
  <c r="H551" i="16"/>
  <c r="K547" i="16"/>
  <c r="K543" i="16"/>
  <c r="H543" i="16"/>
  <c r="K539" i="16"/>
  <c r="K535" i="16"/>
  <c r="H535" i="16"/>
  <c r="K531" i="16"/>
  <c r="K527" i="16"/>
  <c r="H527" i="16"/>
  <c r="K519" i="16"/>
  <c r="H519" i="16"/>
  <c r="K511" i="16"/>
  <c r="H506" i="16"/>
  <c r="H495" i="16"/>
  <c r="K490" i="16"/>
  <c r="K482" i="16"/>
  <c r="K474" i="16"/>
  <c r="H474" i="16"/>
  <c r="N466" i="16"/>
  <c r="K466" i="16"/>
  <c r="K450" i="16"/>
  <c r="N434" i="16"/>
  <c r="H434" i="16"/>
  <c r="K426" i="16"/>
  <c r="K418" i="16"/>
  <c r="K402" i="16"/>
  <c r="K394" i="16"/>
  <c r="K386" i="16"/>
  <c r="N378" i="16"/>
  <c r="H378" i="16"/>
  <c r="K370" i="16"/>
  <c r="K362" i="16"/>
  <c r="K354" i="16"/>
  <c r="K338" i="16"/>
  <c r="H338" i="16"/>
  <c r="N322" i="16"/>
  <c r="K322" i="16"/>
  <c r="H314" i="16"/>
  <c r="K306" i="16"/>
  <c r="H306" i="16"/>
  <c r="K290" i="16"/>
  <c r="H290" i="16"/>
  <c r="K274" i="16"/>
  <c r="K258" i="16"/>
  <c r="H258" i="16"/>
  <c r="H250" i="16"/>
  <c r="K242" i="16"/>
  <c r="H242" i="16"/>
  <c r="K234" i="16"/>
  <c r="H226" i="16"/>
  <c r="K218" i="16"/>
  <c r="H218" i="16"/>
  <c r="K210" i="16"/>
  <c r="K202" i="16"/>
  <c r="H202" i="16"/>
  <c r="K194" i="16"/>
  <c r="H194" i="16"/>
  <c r="N186" i="16"/>
  <c r="H186" i="16"/>
  <c r="H170" i="16"/>
  <c r="K162" i="16"/>
  <c r="N154" i="16"/>
  <c r="K154" i="16"/>
  <c r="K146" i="16"/>
  <c r="H146" i="16"/>
  <c r="K138" i="16"/>
  <c r="N130" i="16"/>
  <c r="K130" i="16"/>
  <c r="H130" i="16"/>
  <c r="N122" i="16"/>
  <c r="K106" i="16"/>
  <c r="H106" i="16"/>
  <c r="K98" i="16"/>
  <c r="H98" i="16"/>
  <c r="K90" i="16"/>
  <c r="H90" i="16"/>
  <c r="K74" i="16"/>
  <c r="H74" i="16"/>
  <c r="K58" i="16"/>
  <c r="H50" i="16"/>
  <c r="K42" i="16"/>
  <c r="K34" i="16"/>
  <c r="H18" i="16"/>
  <c r="N509" i="16"/>
  <c r="N505" i="16"/>
  <c r="K505" i="16"/>
  <c r="H505" i="16"/>
  <c r="K501" i="16"/>
  <c r="K497" i="16"/>
  <c r="H497" i="16"/>
  <c r="K493" i="16"/>
  <c r="H493" i="16"/>
  <c r="H489" i="16"/>
  <c r="H481" i="16"/>
  <c r="K473" i="16"/>
  <c r="H473" i="16"/>
  <c r="K465" i="16"/>
  <c r="K461" i="16"/>
  <c r="H457" i="16"/>
  <c r="N453" i="16"/>
  <c r="H449" i="16"/>
  <c r="H445" i="16"/>
  <c r="K441" i="16"/>
  <c r="K437" i="16"/>
  <c r="K433" i="16"/>
  <c r="K429" i="16"/>
  <c r="H429" i="16"/>
  <c r="H425" i="16"/>
  <c r="K421" i="16"/>
  <c r="K413" i="16"/>
  <c r="H413" i="16"/>
  <c r="K405" i="16"/>
  <c r="H397" i="16"/>
  <c r="K393" i="16"/>
  <c r="H393" i="16"/>
  <c r="K389" i="16"/>
  <c r="H389" i="16"/>
  <c r="K385" i="16"/>
  <c r="H385" i="16"/>
  <c r="K381" i="16"/>
  <c r="K377" i="16"/>
  <c r="H377" i="16"/>
  <c r="N373" i="16"/>
  <c r="K369" i="16"/>
  <c r="H369" i="16"/>
  <c r="K365" i="16"/>
  <c r="K361" i="16"/>
  <c r="H361" i="16"/>
  <c r="K357" i="16"/>
  <c r="K349" i="16"/>
  <c r="H345" i="16"/>
  <c r="K341" i="16"/>
  <c r="K337" i="16"/>
  <c r="N333" i="16"/>
  <c r="K325" i="16"/>
  <c r="H321" i="16"/>
  <c r="K317" i="16"/>
  <c r="H317" i="16"/>
  <c r="K313" i="16"/>
  <c r="H293" i="16"/>
  <c r="K289" i="16"/>
  <c r="K285" i="16"/>
  <c r="K281" i="16"/>
  <c r="K277" i="16"/>
  <c r="H277" i="16"/>
  <c r="K269" i="16"/>
  <c r="K261" i="16"/>
  <c r="H261" i="16"/>
  <c r="H257" i="16"/>
  <c r="K253" i="16"/>
  <c r="H253" i="16"/>
  <c r="K241" i="16"/>
  <c r="H241" i="16"/>
  <c r="K237" i="16"/>
  <c r="H237" i="16"/>
  <c r="K229" i="16"/>
  <c r="K221" i="16"/>
  <c r="K217" i="16"/>
  <c r="H217" i="16"/>
  <c r="K213" i="16"/>
  <c r="K209" i="16"/>
  <c r="H209" i="16"/>
  <c r="K205" i="16"/>
  <c r="H205" i="16"/>
  <c r="H201" i="16"/>
  <c r="K197" i="16"/>
  <c r="K193" i="16"/>
  <c r="H189" i="16"/>
  <c r="H185" i="16"/>
  <c r="K181" i="16"/>
  <c r="K177" i="16"/>
  <c r="K173" i="16"/>
  <c r="H169" i="16"/>
  <c r="H165" i="16"/>
  <c r="H161" i="16"/>
  <c r="K157" i="16"/>
  <c r="K149" i="16"/>
  <c r="N145" i="16"/>
  <c r="H145" i="16"/>
  <c r="K137" i="16"/>
  <c r="H137" i="16"/>
  <c r="K133" i="16"/>
  <c r="H133" i="16"/>
  <c r="K129" i="16"/>
  <c r="H129" i="16"/>
  <c r="K121" i="16"/>
  <c r="K113" i="16"/>
  <c r="K109" i="16"/>
  <c r="K105" i="16"/>
  <c r="K93" i="16"/>
  <c r="H93" i="16"/>
  <c r="H89" i="16"/>
  <c r="K85" i="16"/>
  <c r="H85" i="16"/>
  <c r="N81" i="16"/>
  <c r="H77" i="16"/>
  <c r="H69" i="16"/>
  <c r="K65" i="16"/>
  <c r="N65" i="16"/>
  <c r="H65" i="16"/>
  <c r="K61" i="16"/>
  <c r="K57" i="16"/>
  <c r="H57" i="16"/>
  <c r="K53" i="16"/>
  <c r="H49" i="16"/>
  <c r="K41" i="16"/>
  <c r="H41" i="16"/>
  <c r="K33" i="16"/>
  <c r="N29" i="16"/>
  <c r="K29" i="16"/>
  <c r="H29" i="16"/>
  <c r="K25" i="16"/>
  <c r="H25" i="16"/>
  <c r="K21" i="16"/>
  <c r="H21" i="16"/>
  <c r="K17" i="16"/>
  <c r="H13" i="16"/>
  <c r="E83" i="16"/>
  <c r="H488" i="16"/>
  <c r="K484" i="16"/>
  <c r="H484" i="16"/>
  <c r="H480" i="16"/>
  <c r="K476" i="16"/>
  <c r="K472" i="16"/>
  <c r="H468" i="16"/>
  <c r="K464" i="16"/>
  <c r="H464" i="16"/>
  <c r="H460" i="16"/>
  <c r="H456" i="16"/>
  <c r="K452" i="16"/>
  <c r="H448" i="16"/>
  <c r="K444" i="16"/>
  <c r="K436" i="16"/>
  <c r="H436" i="16"/>
  <c r="K428" i="16"/>
  <c r="H416" i="16"/>
  <c r="K412" i="16"/>
  <c r="K408" i="16"/>
  <c r="H408" i="16"/>
  <c r="K404" i="16"/>
  <c r="H404" i="16"/>
  <c r="K400" i="16"/>
  <c r="H400" i="16"/>
  <c r="H396" i="16"/>
  <c r="K392" i="16"/>
  <c r="H392" i="16"/>
  <c r="N392" i="16"/>
  <c r="K388" i="16"/>
  <c r="K384" i="16"/>
  <c r="H384" i="16"/>
  <c r="N384" i="16"/>
  <c r="K376" i="16"/>
  <c r="H376" i="16"/>
  <c r="K368" i="16"/>
  <c r="H368" i="16"/>
  <c r="N364" i="16"/>
  <c r="K360" i="16"/>
  <c r="H360" i="16"/>
  <c r="H356" i="16"/>
  <c r="K348" i="16"/>
  <c r="H348" i="16"/>
  <c r="K344" i="16"/>
  <c r="H340" i="16"/>
  <c r="K336" i="16"/>
  <c r="H328" i="16"/>
  <c r="K324" i="16"/>
  <c r="H324" i="16"/>
  <c r="K320" i="16"/>
  <c r="K316" i="16"/>
  <c r="H316" i="16"/>
  <c r="K312" i="16"/>
  <c r="K308" i="16"/>
  <c r="H308" i="16"/>
  <c r="K300" i="16"/>
  <c r="H300" i="16"/>
  <c r="N296" i="16"/>
  <c r="K292" i="16"/>
  <c r="H292" i="16"/>
  <c r="K288" i="16"/>
  <c r="K284" i="16"/>
  <c r="K280" i="16"/>
  <c r="K276" i="16"/>
  <c r="K272" i="16"/>
  <c r="K268" i="16"/>
  <c r="H268" i="16"/>
  <c r="H264" i="16"/>
  <c r="K260" i="16"/>
  <c r="H260" i="16"/>
  <c r="K256" i="16"/>
  <c r="K252" i="16"/>
  <c r="H252" i="16"/>
  <c r="K244" i="16"/>
  <c r="H244" i="16"/>
  <c r="N240" i="16"/>
  <c r="K240" i="16"/>
  <c r="K236" i="16"/>
  <c r="H236" i="16"/>
  <c r="K232" i="16"/>
  <c r="K228" i="16"/>
  <c r="H228" i="16"/>
  <c r="K220" i="16"/>
  <c r="H220" i="16"/>
  <c r="H216" i="16"/>
  <c r="K216" i="16"/>
  <c r="K212" i="16"/>
  <c r="H208" i="16"/>
  <c r="K204" i="16"/>
  <c r="K200" i="16"/>
  <c r="H196" i="16"/>
  <c r="K196" i="16"/>
  <c r="H192" i="16"/>
  <c r="K188" i="16"/>
  <c r="H188" i="16"/>
  <c r="K184" i="16"/>
  <c r="H184" i="16"/>
  <c r="H180" i="16"/>
  <c r="K176" i="16"/>
  <c r="H176" i="16"/>
  <c r="K172" i="16"/>
  <c r="N172" i="16"/>
  <c r="K168" i="16"/>
  <c r="H168" i="16"/>
  <c r="H164" i="16"/>
  <c r="K160" i="16"/>
  <c r="K156" i="16"/>
  <c r="H156" i="16"/>
  <c r="K152" i="16"/>
  <c r="H152" i="16"/>
  <c r="K148" i="16"/>
  <c r="N144" i="16"/>
  <c r="K144" i="16"/>
  <c r="H144" i="16"/>
  <c r="K140" i="16"/>
  <c r="H140" i="16"/>
  <c r="N136" i="16"/>
  <c r="H132" i="16"/>
  <c r="K128" i="16"/>
  <c r="K124" i="16"/>
  <c r="H124" i="16"/>
  <c r="K120" i="16"/>
  <c r="N116" i="16"/>
  <c r="H116" i="16"/>
  <c r="K112" i="16"/>
  <c r="H112" i="16"/>
  <c r="K108" i="16"/>
  <c r="H108" i="16"/>
  <c r="K104" i="16"/>
  <c r="K100" i="16"/>
  <c r="H96" i="16"/>
  <c r="K92" i="16"/>
  <c r="H88" i="16"/>
  <c r="K84" i="16"/>
  <c r="H84" i="16"/>
  <c r="K80" i="16"/>
  <c r="H80" i="16"/>
  <c r="H76" i="16"/>
  <c r="H72" i="16"/>
  <c r="K72" i="16"/>
  <c r="H68" i="16"/>
  <c r="K64" i="16"/>
  <c r="H60" i="16"/>
  <c r="N60" i="16"/>
  <c r="H56" i="16"/>
  <c r="K52" i="16"/>
  <c r="N52" i="16"/>
  <c r="K48" i="16"/>
  <c r="H48" i="16"/>
  <c r="K40" i="16"/>
  <c r="H40" i="16"/>
  <c r="K36" i="16"/>
  <c r="K32" i="16"/>
  <c r="H32" i="16"/>
  <c r="N28" i="16"/>
  <c r="K28" i="16"/>
  <c r="H28" i="16"/>
  <c r="H24" i="16"/>
  <c r="K20" i="16"/>
  <c r="H20" i="16"/>
  <c r="K16" i="16"/>
  <c r="H16" i="16"/>
  <c r="H12" i="16"/>
  <c r="E125" i="16"/>
  <c r="E440" i="16"/>
  <c r="E333" i="16"/>
  <c r="E353" i="16"/>
  <c r="E477" i="16"/>
  <c r="E318" i="16"/>
  <c r="E410" i="16"/>
  <c r="E442" i="16"/>
  <c r="E435" i="16"/>
  <c r="E254" i="16" l="1"/>
  <c r="E366" i="16"/>
  <c r="E492" i="16"/>
  <c r="E55" i="16"/>
  <c r="E111" i="16"/>
  <c r="E114" i="16"/>
  <c r="E329" i="16"/>
  <c r="E73" i="16"/>
  <c r="E233" i="16"/>
  <c r="E107" i="16"/>
  <c r="E62" i="16"/>
  <c r="E430" i="16"/>
  <c r="E462" i="16"/>
  <c r="E517" i="16"/>
  <c r="E549" i="16"/>
  <c r="E565" i="16"/>
  <c r="E231" i="16"/>
  <c r="E337" i="16"/>
  <c r="E529" i="16"/>
  <c r="E97" i="16"/>
  <c r="E113" i="16"/>
  <c r="E11" i="16"/>
  <c r="E307" i="16"/>
  <c r="E161" i="16"/>
  <c r="E261" i="16"/>
  <c r="E293" i="16"/>
  <c r="E309" i="16"/>
  <c r="E365" i="16"/>
  <c r="E433" i="16"/>
  <c r="E449" i="16"/>
  <c r="E54" i="16"/>
  <c r="E508" i="16"/>
  <c r="E344" i="16"/>
  <c r="E360" i="16"/>
  <c r="E376" i="16"/>
  <c r="E443" i="16"/>
  <c r="E263" i="16"/>
  <c r="E500" i="16"/>
  <c r="E420" i="16"/>
  <c r="E280" i="16"/>
  <c r="E218" i="16"/>
  <c r="E599" i="16"/>
  <c r="E239" i="16"/>
  <c r="E409" i="16"/>
  <c r="E268" i="16"/>
  <c r="E587" i="16"/>
  <c r="E184" i="16"/>
  <c r="E551" i="16"/>
  <c r="E603" i="16"/>
  <c r="E510" i="16"/>
  <c r="E123" i="16"/>
  <c r="E327" i="16"/>
  <c r="E594" i="16"/>
  <c r="E485" i="16"/>
  <c r="E225" i="16"/>
  <c r="E177" i="16"/>
  <c r="E489" i="16"/>
  <c r="E34" i="16"/>
  <c r="E298" i="16"/>
  <c r="E362" i="16"/>
  <c r="E434" i="16"/>
  <c r="E86" i="16"/>
  <c r="E39" i="16"/>
  <c r="E95" i="16"/>
  <c r="E296" i="16"/>
  <c r="E168" i="16"/>
  <c r="E137" i="16"/>
  <c r="E165" i="16"/>
  <c r="E155" i="16"/>
  <c r="E24" i="16"/>
  <c r="E28" i="16"/>
  <c r="O28" i="16" s="1"/>
  <c r="E108" i="16"/>
  <c r="E204" i="16"/>
  <c r="E288" i="16"/>
  <c r="E368" i="16"/>
  <c r="E384" i="16"/>
  <c r="O384" i="16" s="1"/>
  <c r="E436" i="16"/>
  <c r="E425" i="16"/>
  <c r="E509" i="16"/>
  <c r="E223" i="16"/>
  <c r="E351" i="16"/>
  <c r="E423" i="16"/>
  <c r="E590" i="16"/>
  <c r="E27" i="16"/>
  <c r="E99" i="16"/>
  <c r="E118" i="16"/>
  <c r="E326" i="16"/>
  <c r="E597" i="16"/>
  <c r="E151" i="16"/>
  <c r="E48" i="16"/>
  <c r="E57" i="16"/>
  <c r="E77" i="16"/>
  <c r="E367" i="16"/>
  <c r="E439" i="16"/>
  <c r="E564" i="16"/>
  <c r="E596" i="16"/>
  <c r="E158" i="16"/>
  <c r="E190" i="16"/>
  <c r="O190" i="16" s="1"/>
  <c r="E578" i="16"/>
  <c r="E80" i="16"/>
  <c r="E444" i="16"/>
  <c r="E460" i="16"/>
  <c r="E141" i="16"/>
  <c r="E405" i="16"/>
  <c r="E473" i="16"/>
  <c r="E178" i="16"/>
  <c r="E210" i="16"/>
  <c r="E330" i="16"/>
  <c r="E567" i="16"/>
  <c r="E583" i="16"/>
  <c r="E403" i="16"/>
  <c r="E502" i="16"/>
  <c r="E552" i="16"/>
  <c r="E38" i="16"/>
  <c r="E166" i="16"/>
  <c r="E374" i="16"/>
  <c r="O374" i="16" s="1"/>
  <c r="E569" i="16"/>
  <c r="E589" i="16"/>
  <c r="E15" i="16"/>
  <c r="E71" i="16"/>
  <c r="E375" i="16"/>
  <c r="E558" i="16"/>
  <c r="E586" i="16"/>
  <c r="E68" i="16"/>
  <c r="E84" i="16"/>
  <c r="E132" i="16"/>
  <c r="E160" i="16"/>
  <c r="E176" i="16"/>
  <c r="E328" i="16"/>
  <c r="E89" i="16"/>
  <c r="E413" i="16"/>
  <c r="E82" i="16"/>
  <c r="E250" i="16"/>
  <c r="E306" i="16"/>
  <c r="E402" i="16"/>
  <c r="E506" i="16"/>
  <c r="E555" i="16"/>
  <c r="E591" i="16"/>
  <c r="E483" i="16"/>
  <c r="E414" i="16"/>
  <c r="E478" i="16"/>
  <c r="E135" i="16"/>
  <c r="E383" i="16"/>
  <c r="O383" i="16" s="1"/>
  <c r="E104" i="16"/>
  <c r="E196" i="16"/>
  <c r="E212" i="16"/>
  <c r="E224" i="16"/>
  <c r="E468" i="16"/>
  <c r="E245" i="16"/>
  <c r="E325" i="16"/>
  <c r="E226" i="16"/>
  <c r="E314" i="16"/>
  <c r="E378" i="16"/>
  <c r="E418" i="16"/>
  <c r="E487" i="16"/>
  <c r="E387" i="16"/>
  <c r="E561" i="16"/>
  <c r="E215" i="16"/>
  <c r="E601" i="16"/>
  <c r="E167" i="16"/>
  <c r="E359" i="16"/>
  <c r="E415" i="16"/>
  <c r="E40" i="16"/>
  <c r="E96" i="16"/>
  <c r="E136" i="16"/>
  <c r="E156" i="16"/>
  <c r="E172" i="16"/>
  <c r="E188" i="16"/>
  <c r="E200" i="16"/>
  <c r="E228" i="16"/>
  <c r="E264" i="16"/>
  <c r="E272" i="16"/>
  <c r="E284" i="16"/>
  <c r="E300" i="16"/>
  <c r="E364" i="16"/>
  <c r="E380" i="16"/>
  <c r="E484" i="16"/>
  <c r="E17" i="16"/>
  <c r="E357" i="16"/>
  <c r="E453" i="16"/>
  <c r="E469" i="16"/>
  <c r="E505" i="16"/>
  <c r="O505" i="16" s="1"/>
  <c r="E154" i="16"/>
  <c r="E534" i="16"/>
  <c r="E299" i="16"/>
  <c r="E395" i="16"/>
  <c r="E507" i="16"/>
  <c r="E600" i="16"/>
  <c r="E198" i="16"/>
  <c r="E270" i="16"/>
  <c r="E521" i="16"/>
  <c r="E585" i="16"/>
  <c r="E31" i="16"/>
  <c r="E79" i="16"/>
  <c r="E119" i="16"/>
  <c r="E183" i="16"/>
  <c r="E247" i="16"/>
  <c r="E311" i="16"/>
  <c r="E431" i="16"/>
  <c r="E32" i="16"/>
  <c r="E216" i="16"/>
  <c r="E232" i="16"/>
  <c r="E336" i="16"/>
  <c r="E145" i="16"/>
  <c r="E169" i="16"/>
  <c r="E181" i="16"/>
  <c r="E197" i="16"/>
  <c r="E269" i="16"/>
  <c r="E301" i="16"/>
  <c r="E373" i="16"/>
  <c r="E389" i="16"/>
  <c r="E397" i="16"/>
  <c r="E417" i="16"/>
  <c r="E66" i="16"/>
  <c r="E458" i="16"/>
  <c r="E559" i="16"/>
  <c r="E207" i="16"/>
  <c r="E271" i="16"/>
  <c r="E335" i="16"/>
  <c r="E471" i="16"/>
  <c r="E518" i="16"/>
  <c r="E550" i="16"/>
  <c r="E19" i="16"/>
  <c r="E51" i="16"/>
  <c r="E524" i="16"/>
  <c r="E540" i="16"/>
  <c r="E556" i="16"/>
  <c r="E78" i="16"/>
  <c r="E110" i="16"/>
  <c r="E503" i="16"/>
  <c r="E199" i="16"/>
  <c r="E447" i="16"/>
  <c r="E504" i="16"/>
  <c r="E566" i="16"/>
  <c r="E20" i="16"/>
  <c r="E44" i="16"/>
  <c r="E76" i="16"/>
  <c r="E112" i="16"/>
  <c r="E144" i="16"/>
  <c r="O144" i="16" s="1"/>
  <c r="E152" i="16"/>
  <c r="E164" i="16"/>
  <c r="E180" i="16"/>
  <c r="E192" i="16"/>
  <c r="E208" i="16"/>
  <c r="E220" i="16"/>
  <c r="E276" i="16"/>
  <c r="E292" i="16"/>
  <c r="E340" i="16"/>
  <c r="E356" i="16"/>
  <c r="E372" i="16"/>
  <c r="E388" i="16"/>
  <c r="E400" i="16"/>
  <c r="E412" i="16"/>
  <c r="E432" i="16"/>
  <c r="E464" i="16"/>
  <c r="E65" i="16"/>
  <c r="O65" i="16" s="1"/>
  <c r="E85" i="16"/>
  <c r="E345" i="16"/>
  <c r="E401" i="16"/>
  <c r="E170" i="16"/>
  <c r="E202" i="16"/>
  <c r="E234" i="16"/>
  <c r="E266" i="16"/>
  <c r="E515" i="16"/>
  <c r="E547" i="16"/>
  <c r="E575" i="16"/>
  <c r="E595" i="16"/>
  <c r="E187" i="16"/>
  <c r="E251" i="16"/>
  <c r="E315" i="16"/>
  <c r="E347" i="16"/>
  <c r="E379" i="16"/>
  <c r="E411" i="16"/>
  <c r="E451" i="16"/>
  <c r="E496" i="16"/>
  <c r="E544" i="16"/>
  <c r="E560" i="16"/>
  <c r="E182" i="16"/>
  <c r="E214" i="16"/>
  <c r="E358" i="16"/>
  <c r="E422" i="16"/>
  <c r="E557" i="16"/>
  <c r="E593" i="16"/>
  <c r="E343" i="16"/>
  <c r="E399" i="16"/>
  <c r="E463" i="16"/>
  <c r="E574" i="16"/>
  <c r="E242" i="16"/>
  <c r="E579" i="16"/>
  <c r="E303" i="16"/>
  <c r="E522" i="16"/>
  <c r="E554" i="16"/>
  <c r="E122" i="16"/>
  <c r="E535" i="16"/>
  <c r="E546" i="16"/>
  <c r="E256" i="16"/>
  <c r="E602" i="16"/>
  <c r="E189" i="16"/>
  <c r="E290" i="16"/>
  <c r="E217" i="16"/>
  <c r="E241" i="16"/>
  <c r="E257" i="16"/>
  <c r="E289" i="16"/>
  <c r="E531" i="16"/>
  <c r="E98" i="16"/>
  <c r="E106" i="16"/>
  <c r="E146" i="16"/>
  <c r="E282" i="16"/>
  <c r="E472" i="16"/>
  <c r="E52" i="16"/>
  <c r="E230" i="16"/>
  <c r="E248" i="16"/>
  <c r="E312" i="16"/>
  <c r="E129" i="16"/>
  <c r="E381" i="16"/>
  <c r="E497" i="16"/>
  <c r="E18" i="16"/>
  <c r="E138" i="16"/>
  <c r="E346" i="16"/>
  <c r="E193" i="16"/>
  <c r="E209" i="16"/>
  <c r="E297" i="16"/>
  <c r="E313" i="16"/>
  <c r="E361" i="16"/>
  <c r="E377" i="16"/>
  <c r="E393" i="16"/>
  <c r="E445" i="16"/>
  <c r="E501" i="16"/>
  <c r="E255" i="16"/>
  <c r="E35" i="16"/>
  <c r="O35" i="16" s="1"/>
  <c r="E60" i="16"/>
  <c r="E157" i="16"/>
  <c r="E174" i="16"/>
  <c r="E12" i="16"/>
  <c r="E16" i="16"/>
  <c r="E100" i="16"/>
  <c r="E240" i="16"/>
  <c r="E304" i="16"/>
  <c r="E50" i="16"/>
  <c r="E495" i="16"/>
  <c r="E527" i="16"/>
  <c r="E543" i="16"/>
  <c r="E319" i="16"/>
  <c r="E92" i="16"/>
  <c r="E124" i="16"/>
  <c r="E320" i="16"/>
  <c r="E428" i="16"/>
  <c r="E480" i="16"/>
  <c r="E81" i="16"/>
  <c r="E133" i="16"/>
  <c r="E149" i="16"/>
  <c r="E173" i="16"/>
  <c r="E321" i="16"/>
  <c r="E349" i="16"/>
  <c r="E369" i="16"/>
  <c r="E385" i="16"/>
  <c r="E130" i="16"/>
  <c r="O130" i="16" s="1"/>
  <c r="E523" i="16"/>
  <c r="E539" i="16"/>
  <c r="E455" i="16"/>
  <c r="O455" i="16" s="1"/>
  <c r="E537" i="16"/>
  <c r="K24" i="16"/>
  <c r="H36" i="16"/>
  <c r="H44" i="16"/>
  <c r="H52" i="16"/>
  <c r="K56" i="16"/>
  <c r="E64" i="16"/>
  <c r="E72" i="16"/>
  <c r="K76" i="16"/>
  <c r="K88" i="16"/>
  <c r="K96" i="16"/>
  <c r="H104" i="16"/>
  <c r="E36" i="16"/>
  <c r="K44" i="16"/>
  <c r="E56" i="16"/>
  <c r="H64" i="16"/>
  <c r="E88" i="16"/>
  <c r="H120" i="16"/>
  <c r="K12" i="16"/>
  <c r="K60" i="16"/>
  <c r="K68" i="16"/>
  <c r="H92" i="16"/>
  <c r="H100" i="16"/>
  <c r="K116" i="16"/>
  <c r="E116" i="16"/>
  <c r="E120" i="16"/>
  <c r="E128" i="16"/>
  <c r="E140" i="16"/>
  <c r="H148" i="16"/>
  <c r="H160" i="16"/>
  <c r="K192" i="16"/>
  <c r="H200" i="16"/>
  <c r="K208" i="16"/>
  <c r="E236" i="16"/>
  <c r="E244" i="16"/>
  <c r="E252" i="16"/>
  <c r="E260" i="16"/>
  <c r="H272" i="16"/>
  <c r="H280" i="16"/>
  <c r="H288" i="16"/>
  <c r="K296" i="16"/>
  <c r="E308" i="16"/>
  <c r="E316" i="16"/>
  <c r="E324" i="16"/>
  <c r="H336" i="16"/>
  <c r="K340" i="16"/>
  <c r="K356" i="16"/>
  <c r="K364" i="16"/>
  <c r="K372" i="16"/>
  <c r="K380" i="16"/>
  <c r="H388" i="16"/>
  <c r="H412" i="16"/>
  <c r="H432" i="16"/>
  <c r="H444" i="16"/>
  <c r="E448" i="16"/>
  <c r="E452" i="16"/>
  <c r="E456" i="16"/>
  <c r="K456" i="16"/>
  <c r="K460" i="16"/>
  <c r="K468" i="16"/>
  <c r="H472" i="16"/>
  <c r="H17" i="16"/>
  <c r="E25" i="16"/>
  <c r="H33" i="16"/>
  <c r="E41" i="16"/>
  <c r="E49" i="16"/>
  <c r="E53" i="16"/>
  <c r="E61" i="16"/>
  <c r="E69" i="16"/>
  <c r="K77" i="16"/>
  <c r="H101" i="16"/>
  <c r="K101" i="16"/>
  <c r="H121" i="16"/>
  <c r="K145" i="16"/>
  <c r="H157" i="16"/>
  <c r="K161" i="16"/>
  <c r="K165" i="16"/>
  <c r="K169" i="16"/>
  <c r="H173" i="16"/>
  <c r="H181" i="16"/>
  <c r="E185" i="16"/>
  <c r="K201" i="16"/>
  <c r="E213" i="16"/>
  <c r="H221" i="16"/>
  <c r="E237" i="16"/>
  <c r="H128" i="16"/>
  <c r="K132" i="16"/>
  <c r="E148" i="16"/>
  <c r="K164" i="16"/>
  <c r="H172" i="16"/>
  <c r="K180" i="16"/>
  <c r="H204" i="16"/>
  <c r="H212" i="16"/>
  <c r="H232" i="16"/>
  <c r="K248" i="16"/>
  <c r="H276" i="16"/>
  <c r="H284" i="16"/>
  <c r="H296" i="16"/>
  <c r="K304" i="16"/>
  <c r="E332" i="16"/>
  <c r="H344" i="16"/>
  <c r="E348" i="16"/>
  <c r="H364" i="16"/>
  <c r="H372" i="16"/>
  <c r="H380" i="16"/>
  <c r="E424" i="16"/>
  <c r="H452" i="16"/>
  <c r="E476" i="16"/>
  <c r="E488" i="16"/>
  <c r="E13" i="16"/>
  <c r="E21" i="16"/>
  <c r="E29" i="16"/>
  <c r="O29" i="16" s="1"/>
  <c r="E33" i="16"/>
  <c r="E37" i="16"/>
  <c r="K37" i="16"/>
  <c r="E45" i="16"/>
  <c r="K45" i="16"/>
  <c r="K49" i="16"/>
  <c r="H53" i="16"/>
  <c r="H61" i="16"/>
  <c r="K81" i="16"/>
  <c r="H97" i="16"/>
  <c r="K97" i="16"/>
  <c r="E109" i="16"/>
  <c r="H117" i="16"/>
  <c r="E121" i="16"/>
  <c r="H141" i="16"/>
  <c r="H240" i="16"/>
  <c r="H248" i="16"/>
  <c r="H256" i="16"/>
  <c r="K264" i="16"/>
  <c r="H304" i="16"/>
  <c r="H312" i="16"/>
  <c r="H320" i="16"/>
  <c r="K328" i="16"/>
  <c r="E392" i="16"/>
  <c r="O392" i="16" s="1"/>
  <c r="E396" i="16"/>
  <c r="K396" i="16"/>
  <c r="E404" i="16"/>
  <c r="E408" i="16"/>
  <c r="E416" i="16"/>
  <c r="H424" i="16"/>
  <c r="K424" i="16"/>
  <c r="H428" i="16"/>
  <c r="K432" i="16"/>
  <c r="K448" i="16"/>
  <c r="H476" i="16"/>
  <c r="K480" i="16"/>
  <c r="K488" i="16"/>
  <c r="K13" i="16"/>
  <c r="H37" i="16"/>
  <c r="H45" i="16"/>
  <c r="E117" i="16"/>
  <c r="K117" i="16"/>
  <c r="K141" i="16"/>
  <c r="H149" i="16"/>
  <c r="K153" i="16"/>
  <c r="H177" i="16"/>
  <c r="K185" i="16"/>
  <c r="K189" i="16"/>
  <c r="H193" i="16"/>
  <c r="H197" i="16"/>
  <c r="E201" i="16"/>
  <c r="H213" i="16"/>
  <c r="E221" i="16"/>
  <c r="E481" i="16"/>
  <c r="H501" i="16"/>
  <c r="H34" i="16"/>
  <c r="K249" i="16"/>
  <c r="K273" i="16"/>
  <c r="K305" i="16"/>
  <c r="K309" i="16"/>
  <c r="H313" i="16"/>
  <c r="H329" i="16"/>
  <c r="H349" i="16"/>
  <c r="H357" i="16"/>
  <c r="H365" i="16"/>
  <c r="H373" i="16"/>
  <c r="H381" i="16"/>
  <c r="K425" i="16"/>
  <c r="H433" i="16"/>
  <c r="K453" i="16"/>
  <c r="K26" i="16"/>
  <c r="H42" i="16"/>
  <c r="K50" i="16"/>
  <c r="H58" i="16"/>
  <c r="K66" i="16"/>
  <c r="K82" i="16"/>
  <c r="H122" i="16"/>
  <c r="H138" i="16"/>
  <c r="K178" i="16"/>
  <c r="K250" i="16"/>
  <c r="K266" i="16"/>
  <c r="H274" i="16"/>
  <c r="H282" i="16"/>
  <c r="K314" i="16"/>
  <c r="H322" i="16"/>
  <c r="H346" i="16"/>
  <c r="H386" i="16"/>
  <c r="H450" i="16"/>
  <c r="K458" i="16"/>
  <c r="H466" i="16"/>
  <c r="K506" i="16"/>
  <c r="H511" i="16"/>
  <c r="H523" i="16"/>
  <c r="H531" i="16"/>
  <c r="H539" i="16"/>
  <c r="H43" i="16"/>
  <c r="E139" i="16"/>
  <c r="E171" i="16"/>
  <c r="K275" i="16"/>
  <c r="E363" i="16"/>
  <c r="E229" i="16"/>
  <c r="H245" i="16"/>
  <c r="K245" i="16"/>
  <c r="H249" i="16"/>
  <c r="H265" i="16"/>
  <c r="K265" i="16"/>
  <c r="H273" i="16"/>
  <c r="E281" i="16"/>
  <c r="E285" i="16"/>
  <c r="K297" i="16"/>
  <c r="K301" i="16"/>
  <c r="H309" i="16"/>
  <c r="H325" i="16"/>
  <c r="H337" i="16"/>
  <c r="H341" i="16"/>
  <c r="K373" i="16"/>
  <c r="H401" i="16"/>
  <c r="K401" i="16"/>
  <c r="K417" i="16"/>
  <c r="H421" i="16"/>
  <c r="E437" i="16"/>
  <c r="E441" i="16"/>
  <c r="K445" i="16"/>
  <c r="K449" i="16"/>
  <c r="H453" i="16"/>
  <c r="K457" i="16"/>
  <c r="E461" i="16"/>
  <c r="E465" i="16"/>
  <c r="H469" i="16"/>
  <c r="K469" i="16"/>
  <c r="K481" i="16"/>
  <c r="E493" i="16"/>
  <c r="K509" i="16"/>
  <c r="K18" i="16"/>
  <c r="H26" i="16"/>
  <c r="E42" i="16"/>
  <c r="E58" i="16"/>
  <c r="H66" i="16"/>
  <c r="H82" i="16"/>
  <c r="K122" i="16"/>
  <c r="H154" i="16"/>
  <c r="H162" i="16"/>
  <c r="K170" i="16"/>
  <c r="H178" i="16"/>
  <c r="K186" i="16"/>
  <c r="E194" i="16"/>
  <c r="H210" i="16"/>
  <c r="K226" i="16"/>
  <c r="H234" i="16"/>
  <c r="H266" i="16"/>
  <c r="E274" i="16"/>
  <c r="K282" i="16"/>
  <c r="H298" i="16"/>
  <c r="K298" i="16"/>
  <c r="E322" i="16"/>
  <c r="H330" i="16"/>
  <c r="K346" i="16"/>
  <c r="E354" i="16"/>
  <c r="H362" i="16"/>
  <c r="H370" i="16"/>
  <c r="E386" i="16"/>
  <c r="E394" i="16"/>
  <c r="H402" i="16"/>
  <c r="H418" i="16"/>
  <c r="H426" i="16"/>
  <c r="E450" i="16"/>
  <c r="H458" i="16"/>
  <c r="E466" i="16"/>
  <c r="E482" i="16"/>
  <c r="E490" i="16"/>
  <c r="K495" i="16"/>
  <c r="E511" i="16"/>
  <c r="H515" i="16"/>
  <c r="K523" i="16"/>
  <c r="H547" i="16"/>
  <c r="H563" i="16"/>
  <c r="K19" i="16"/>
  <c r="K131" i="16"/>
  <c r="E267" i="16"/>
  <c r="K355" i="16"/>
  <c r="E205" i="16"/>
  <c r="H229" i="16"/>
  <c r="E249" i="16"/>
  <c r="E253" i="16"/>
  <c r="K257" i="16"/>
  <c r="H269" i="16"/>
  <c r="E273" i="16"/>
  <c r="E277" i="16"/>
  <c r="H281" i="16"/>
  <c r="H285" i="16"/>
  <c r="H289" i="16"/>
  <c r="K293" i="16"/>
  <c r="H297" i="16"/>
  <c r="H301" i="16"/>
  <c r="E317" i="16"/>
  <c r="K321" i="16"/>
  <c r="E341" i="16"/>
  <c r="K345" i="16"/>
  <c r="K397" i="16"/>
  <c r="H405" i="16"/>
  <c r="H417" i="16"/>
  <c r="E421" i="16"/>
  <c r="E429" i="16"/>
  <c r="H437" i="16"/>
  <c r="H441" i="16"/>
  <c r="E457" i="16"/>
  <c r="H461" i="16"/>
  <c r="H465" i="16"/>
  <c r="K489" i="16"/>
  <c r="H509" i="16"/>
  <c r="E26" i="16"/>
  <c r="E74" i="16"/>
  <c r="E90" i="16"/>
  <c r="E162" i="16"/>
  <c r="E186" i="16"/>
  <c r="E258" i="16"/>
  <c r="K330" i="16"/>
  <c r="E338" i="16"/>
  <c r="H354" i="16"/>
  <c r="E370" i="16"/>
  <c r="K378" i="16"/>
  <c r="O378" i="16" s="1"/>
  <c r="H394" i="16"/>
  <c r="E426" i="16"/>
  <c r="K434" i="16"/>
  <c r="O434" i="16" s="1"/>
  <c r="E474" i="16"/>
  <c r="H482" i="16"/>
  <c r="H490" i="16"/>
  <c r="K515" i="16"/>
  <c r="E519" i="16"/>
  <c r="H555" i="16"/>
  <c r="E563" i="16"/>
  <c r="K567" i="16"/>
  <c r="K571" i="16"/>
  <c r="H575" i="16"/>
  <c r="H579" i="16"/>
  <c r="K54" i="16"/>
  <c r="H601" i="16"/>
  <c r="K591" i="16"/>
  <c r="K599" i="16"/>
  <c r="E63" i="16"/>
  <c r="E87" i="16"/>
  <c r="E103" i="16"/>
  <c r="E127" i="16"/>
  <c r="E143" i="16"/>
  <c r="E175" i="16"/>
  <c r="E191" i="16"/>
  <c r="K207" i="16"/>
  <c r="H271" i="16"/>
  <c r="H287" i="16"/>
  <c r="H303" i="16"/>
  <c r="K351" i="16"/>
  <c r="H367" i="16"/>
  <c r="K423" i="16"/>
  <c r="K518" i="16"/>
  <c r="H526" i="16"/>
  <c r="K602" i="16"/>
  <c r="K27" i="16"/>
  <c r="E75" i="16"/>
  <c r="E91" i="16"/>
  <c r="K99" i="16"/>
  <c r="K115" i="16"/>
  <c r="E131" i="16"/>
  <c r="O131" i="16" s="1"/>
  <c r="E147" i="16"/>
  <c r="E179" i="16"/>
  <c r="E227" i="16"/>
  <c r="E235" i="16"/>
  <c r="K243" i="16"/>
  <c r="E259" i="16"/>
  <c r="E275" i="16"/>
  <c r="E283" i="16"/>
  <c r="K291" i="16"/>
  <c r="H339" i="16"/>
  <c r="E355" i="16"/>
  <c r="E371" i="16"/>
  <c r="E427" i="16"/>
  <c r="K427" i="16"/>
  <c r="H459" i="16"/>
  <c r="E475" i="16"/>
  <c r="E491" i="16"/>
  <c r="H496" i="16"/>
  <c r="E528" i="16"/>
  <c r="E532" i="16"/>
  <c r="E536" i="16"/>
  <c r="K576" i="16"/>
  <c r="E584" i="16"/>
  <c r="E588" i="16"/>
  <c r="E592" i="16"/>
  <c r="H600" i="16"/>
  <c r="O600" i="16" s="1"/>
  <c r="E22" i="16"/>
  <c r="K30" i="16"/>
  <c r="K38" i="16"/>
  <c r="K62" i="16"/>
  <c r="E102" i="16"/>
  <c r="E302" i="16"/>
  <c r="H521" i="16"/>
  <c r="E571" i="16"/>
  <c r="K575" i="16"/>
  <c r="K579" i="16"/>
  <c r="H583" i="16"/>
  <c r="H599" i="16"/>
  <c r="E513" i="16"/>
  <c r="E577" i="16"/>
  <c r="E23" i="16"/>
  <c r="E47" i="16"/>
  <c r="K47" i="16"/>
  <c r="K63" i="16"/>
  <c r="K87" i="16"/>
  <c r="K103" i="16"/>
  <c r="K127" i="16"/>
  <c r="E159" i="16"/>
  <c r="K159" i="16"/>
  <c r="K175" i="16"/>
  <c r="H191" i="16"/>
  <c r="K255" i="16"/>
  <c r="E287" i="16"/>
  <c r="K335" i="16"/>
  <c r="E407" i="16"/>
  <c r="H499" i="16"/>
  <c r="H510" i="16"/>
  <c r="H518" i="16"/>
  <c r="E526" i="16"/>
  <c r="K534" i="16"/>
  <c r="E542" i="16"/>
  <c r="H550" i="16"/>
  <c r="E570" i="16"/>
  <c r="H582" i="16"/>
  <c r="K590" i="16"/>
  <c r="H27" i="16"/>
  <c r="E67" i="16"/>
  <c r="K67" i="16"/>
  <c r="H99" i="16"/>
  <c r="H115" i="16"/>
  <c r="E163" i="16"/>
  <c r="E203" i="16"/>
  <c r="E219" i="16"/>
  <c r="K219" i="16"/>
  <c r="K227" i="16"/>
  <c r="O227" i="16" s="1"/>
  <c r="H235" i="16"/>
  <c r="H243" i="16"/>
  <c r="K267" i="16"/>
  <c r="H283" i="16"/>
  <c r="H307" i="16"/>
  <c r="E323" i="16"/>
  <c r="E331" i="16"/>
  <c r="E339" i="16"/>
  <c r="K347" i="16"/>
  <c r="K363" i="16"/>
  <c r="K371" i="16"/>
  <c r="H379" i="16"/>
  <c r="H395" i="16"/>
  <c r="H411" i="16"/>
  <c r="H427" i="16"/>
  <c r="E459" i="16"/>
  <c r="E467" i="16"/>
  <c r="K475" i="16"/>
  <c r="K491" i="16"/>
  <c r="H502" i="16"/>
  <c r="E516" i="16"/>
  <c r="K520" i="16"/>
  <c r="K528" i="16"/>
  <c r="K532" i="16"/>
  <c r="K544" i="16"/>
  <c r="K560" i="16"/>
  <c r="E568" i="16"/>
  <c r="E572" i="16"/>
  <c r="E576" i="16"/>
  <c r="E580" i="16"/>
  <c r="H584" i="16"/>
  <c r="H588" i="16"/>
  <c r="E14" i="16"/>
  <c r="O14" i="16" s="1"/>
  <c r="H22" i="16"/>
  <c r="H62" i="16"/>
  <c r="H70" i="16"/>
  <c r="H214" i="16"/>
  <c r="K478" i="16"/>
  <c r="O478" i="16" s="1"/>
  <c r="H47" i="16"/>
  <c r="H159" i="16"/>
  <c r="K271" i="16"/>
  <c r="H335" i="16"/>
  <c r="K367" i="16"/>
  <c r="K550" i="16"/>
  <c r="K59" i="16"/>
  <c r="H139" i="16"/>
  <c r="H171" i="16"/>
  <c r="H219" i="16"/>
  <c r="H267" i="16"/>
  <c r="H347" i="16"/>
  <c r="H363" i="16"/>
  <c r="K507" i="16"/>
  <c r="H520" i="16"/>
  <c r="H206" i="16"/>
  <c r="E246" i="16"/>
  <c r="E310" i="16"/>
  <c r="E350" i="16"/>
  <c r="K366" i="16"/>
  <c r="E382" i="16"/>
  <c r="E390" i="16"/>
  <c r="H430" i="16"/>
  <c r="E498" i="16"/>
  <c r="K508" i="16"/>
  <c r="K517" i="16"/>
  <c r="K549" i="16"/>
  <c r="E553" i="16"/>
  <c r="K553" i="16"/>
  <c r="H561" i="16"/>
  <c r="H569" i="16"/>
  <c r="H585" i="16"/>
  <c r="H589" i="16"/>
  <c r="H593" i="16"/>
  <c r="H119" i="16"/>
  <c r="H199" i="16"/>
  <c r="E295" i="16"/>
  <c r="K415" i="16"/>
  <c r="K463" i="16"/>
  <c r="K514" i="16"/>
  <c r="K522" i="16"/>
  <c r="K574" i="16"/>
  <c r="K578" i="16"/>
  <c r="E598" i="16"/>
  <c r="E70" i="16"/>
  <c r="H78" i="16"/>
  <c r="E94" i="16"/>
  <c r="H94" i="16"/>
  <c r="K102" i="16"/>
  <c r="K110" i="16"/>
  <c r="E126" i="16"/>
  <c r="E134" i="16"/>
  <c r="E150" i="16"/>
  <c r="K150" i="16"/>
  <c r="K158" i="16"/>
  <c r="E206" i="16"/>
  <c r="E222" i="16"/>
  <c r="K238" i="16"/>
  <c r="E262" i="16"/>
  <c r="E278" i="16"/>
  <c r="E286" i="16"/>
  <c r="E294" i="16"/>
  <c r="K310" i="16"/>
  <c r="E334" i="16"/>
  <c r="E342" i="16"/>
  <c r="K350" i="16"/>
  <c r="H358" i="16"/>
  <c r="K382" i="16"/>
  <c r="E398" i="16"/>
  <c r="E406" i="16"/>
  <c r="E438" i="16"/>
  <c r="E454" i="16"/>
  <c r="K454" i="16"/>
  <c r="E470" i="16"/>
  <c r="K470" i="16"/>
  <c r="E486" i="16"/>
  <c r="K486" i="16"/>
  <c r="H508" i="16"/>
  <c r="H517" i="16"/>
  <c r="H525" i="16"/>
  <c r="E533" i="16"/>
  <c r="E541" i="16"/>
  <c r="E545" i="16"/>
  <c r="K545" i="16"/>
  <c r="H553" i="16"/>
  <c r="E279" i="16"/>
  <c r="K279" i="16"/>
  <c r="H295" i="16"/>
  <c r="H431" i="16"/>
  <c r="E494" i="16"/>
  <c r="K494" i="16"/>
  <c r="H504" i="16"/>
  <c r="K504" i="16"/>
  <c r="H522" i="16"/>
  <c r="K558" i="16"/>
  <c r="K566" i="16"/>
  <c r="K586" i="16"/>
  <c r="N546" i="16"/>
  <c r="K86" i="16"/>
  <c r="H134" i="16"/>
  <c r="H150" i="16"/>
  <c r="K198" i="16"/>
  <c r="K214" i="16"/>
  <c r="K230" i="16"/>
  <c r="H238" i="16"/>
  <c r="K286" i="16"/>
  <c r="H302" i="16"/>
  <c r="H342" i="16"/>
  <c r="H438" i="16"/>
  <c r="H503" i="16"/>
  <c r="E525" i="16"/>
  <c r="K529" i="16"/>
  <c r="H545" i="16"/>
  <c r="K151" i="16"/>
  <c r="K231" i="16"/>
  <c r="K263" i="16"/>
  <c r="H279" i="16"/>
  <c r="K343" i="16"/>
  <c r="H463" i="16"/>
  <c r="E479" i="16"/>
  <c r="K479" i="16"/>
  <c r="H494" i="16"/>
  <c r="E538" i="16"/>
  <c r="H578" i="16"/>
  <c r="K598" i="16"/>
  <c r="E352" i="16"/>
  <c r="K69" i="16"/>
  <c r="K89" i="16"/>
  <c r="E105" i="16"/>
  <c r="H109" i="16"/>
  <c r="H113" i="16"/>
  <c r="E153" i="16"/>
  <c r="E265" i="16"/>
  <c r="H305" i="16"/>
  <c r="E101" i="16"/>
  <c r="H105" i="16"/>
  <c r="H153" i="16"/>
  <c r="H81" i="16"/>
  <c r="O81" i="16" s="1"/>
  <c r="E93" i="16"/>
  <c r="E305" i="16"/>
  <c r="H423" i="16"/>
  <c r="K487" i="16"/>
  <c r="K526" i="16"/>
  <c r="K570" i="16"/>
  <c r="E582" i="16"/>
  <c r="H11" i="16"/>
  <c r="E59" i="16"/>
  <c r="E115" i="16"/>
  <c r="K155" i="16"/>
  <c r="E195" i="16"/>
  <c r="E243" i="16"/>
  <c r="K315" i="16"/>
  <c r="K467" i="16"/>
  <c r="E520" i="16"/>
  <c r="H580" i="16"/>
  <c r="E46" i="16"/>
  <c r="K94" i="16"/>
  <c r="K166" i="16"/>
  <c r="E238" i="16"/>
  <c r="K302" i="16"/>
  <c r="K358" i="16"/>
  <c r="H498" i="16"/>
  <c r="H529" i="16"/>
  <c r="E446" i="16"/>
  <c r="O446" i="16" s="1"/>
  <c r="K521" i="16"/>
  <c r="E573" i="16"/>
  <c r="E581" i="16"/>
  <c r="O39" i="16"/>
  <c r="E391" i="16"/>
  <c r="E499" i="16"/>
  <c r="K510" i="16"/>
  <c r="E562" i="16"/>
  <c r="E43" i="16"/>
  <c r="H91" i="16"/>
  <c r="K139" i="16"/>
  <c r="K171" i="16"/>
  <c r="E211" i="16"/>
  <c r="E291" i="16"/>
  <c r="E419" i="16"/>
  <c r="E512" i="16"/>
  <c r="K536" i="16"/>
  <c r="E548" i="16"/>
  <c r="H564" i="16"/>
  <c r="H592" i="16"/>
  <c r="K22" i="16"/>
  <c r="H86" i="16"/>
  <c r="E142" i="16"/>
  <c r="K182" i="16"/>
  <c r="K270" i="16"/>
  <c r="K342" i="16"/>
  <c r="H534" i="16"/>
  <c r="E514" i="16"/>
  <c r="H530" i="16"/>
  <c r="K353" i="16"/>
  <c r="H233" i="16"/>
  <c r="H410" i="16"/>
  <c r="K420" i="16"/>
  <c r="K332" i="16"/>
  <c r="K333" i="16"/>
  <c r="K73" i="16"/>
  <c r="H440" i="16"/>
  <c r="H420" i="16"/>
  <c r="H83" i="16"/>
  <c r="K254" i="16"/>
  <c r="H435" i="16"/>
  <c r="K410" i="16"/>
  <c r="N391" i="16"/>
  <c r="N350" i="16"/>
  <c r="N345" i="16"/>
  <c r="N508" i="16"/>
  <c r="N89" i="16"/>
  <c r="N118" i="16"/>
  <c r="N461" i="16"/>
  <c r="N56" i="16"/>
  <c r="N504" i="16"/>
  <c r="N319" i="16"/>
  <c r="N107" i="16"/>
  <c r="N267" i="16"/>
  <c r="N341" i="16"/>
  <c r="N451" i="16"/>
  <c r="N360" i="16"/>
  <c r="N477" i="16"/>
  <c r="N482" i="16"/>
  <c r="N568" i="16"/>
  <c r="K587" i="16"/>
  <c r="H114" i="16"/>
  <c r="H333" i="16"/>
  <c r="K223" i="16"/>
  <c r="K485" i="16"/>
  <c r="K318" i="16"/>
  <c r="H442" i="16"/>
  <c r="K416" i="16"/>
  <c r="K329" i="16"/>
  <c r="H587" i="16"/>
  <c r="H409" i="16"/>
  <c r="K440" i="16"/>
  <c r="H125" i="16"/>
  <c r="N236" i="16"/>
  <c r="N587" i="16"/>
  <c r="N275" i="16"/>
  <c r="N337" i="16"/>
  <c r="N445" i="16"/>
  <c r="N163" i="16"/>
  <c r="N488" i="16"/>
  <c r="O488" i="16" s="1"/>
  <c r="N370" i="16"/>
  <c r="N329" i="16"/>
  <c r="N447" i="16"/>
  <c r="N226" i="16"/>
  <c r="N291" i="16"/>
  <c r="N347" i="16"/>
  <c r="N547" i="16"/>
  <c r="N532" i="16"/>
  <c r="N311" i="16"/>
  <c r="N256" i="16"/>
  <c r="N206" i="16"/>
  <c r="O399" i="16"/>
  <c r="H485" i="16"/>
  <c r="H477" i="16"/>
  <c r="H223" i="16"/>
  <c r="K125" i="16"/>
  <c r="K409" i="16"/>
  <c r="H318" i="16"/>
  <c r="K225" i="16"/>
  <c r="K352" i="16"/>
  <c r="H352" i="16"/>
  <c r="K442" i="16"/>
  <c r="K233" i="16"/>
  <c r="K224" i="16"/>
  <c r="H224" i="16"/>
  <c r="N51" i="16"/>
  <c r="N269" i="16"/>
  <c r="N510" i="16"/>
  <c r="N124" i="16"/>
  <c r="N157" i="16"/>
  <c r="N501" i="16"/>
  <c r="N27" i="16"/>
  <c r="N540" i="16"/>
  <c r="N464" i="16"/>
  <c r="N560" i="16"/>
  <c r="N150" i="16"/>
  <c r="N99" i="16"/>
  <c r="N323" i="16"/>
  <c r="N440" i="16"/>
  <c r="N362" i="16"/>
  <c r="N456" i="16"/>
  <c r="N12" i="16"/>
  <c r="E530" i="16"/>
  <c r="K136" i="16"/>
  <c r="H353" i="16"/>
  <c r="K477" i="16"/>
  <c r="K114" i="16"/>
  <c r="H254" i="16"/>
  <c r="H225" i="16"/>
  <c r="H136" i="16"/>
  <c r="H73" i="16"/>
  <c r="K500" i="16"/>
  <c r="K435" i="16"/>
  <c r="H500" i="16"/>
  <c r="H332" i="16"/>
  <c r="K83" i="16"/>
  <c r="N552" i="16"/>
  <c r="O552" i="16" s="1"/>
  <c r="N388" i="16"/>
  <c r="N181" i="16"/>
  <c r="N292" i="16"/>
  <c r="N31" i="16"/>
  <c r="O31" i="16" s="1"/>
  <c r="N73" i="16"/>
  <c r="N449" i="16"/>
  <c r="N423" i="16"/>
  <c r="N214" i="16"/>
  <c r="N102" i="16"/>
  <c r="N393" i="16"/>
  <c r="N404" i="16"/>
  <c r="N363" i="16"/>
  <c r="N252" i="16"/>
  <c r="N573" i="16"/>
  <c r="N197" i="16"/>
  <c r="N185" i="16"/>
  <c r="N93" i="16"/>
  <c r="N361" i="16"/>
  <c r="N413" i="16"/>
  <c r="N429" i="16"/>
  <c r="N567" i="16"/>
  <c r="N30" i="16"/>
  <c r="N375" i="16"/>
  <c r="O375" i="16" s="1"/>
  <c r="N486" i="16"/>
  <c r="N401" i="16"/>
  <c r="N44" i="16"/>
  <c r="N100" i="16"/>
  <c r="N441" i="16"/>
  <c r="N469" i="16"/>
  <c r="N550" i="16"/>
  <c r="N416" i="16"/>
  <c r="N538" i="16"/>
  <c r="N201" i="16"/>
  <c r="N369" i="16"/>
  <c r="N365" i="16"/>
  <c r="N70" i="16"/>
  <c r="N84" i="16"/>
  <c r="O84" i="16" s="1"/>
  <c r="N158" i="16"/>
  <c r="N47" i="16"/>
  <c r="N584" i="16"/>
  <c r="N419" i="16"/>
  <c r="N380" i="16"/>
  <c r="N302" i="16"/>
  <c r="N349" i="16"/>
  <c r="N160" i="16"/>
  <c r="N601" i="16"/>
  <c r="N516" i="16"/>
  <c r="N132" i="16"/>
  <c r="N470" i="16"/>
  <c r="N177" i="16"/>
  <c r="N140" i="16"/>
  <c r="N37" i="16"/>
  <c r="N562" i="16"/>
  <c r="N79" i="16"/>
  <c r="N38" i="16"/>
  <c r="N354" i="16"/>
  <c r="N82" i="16"/>
  <c r="N210" i="16"/>
  <c r="N344" i="16"/>
  <c r="N556" i="16"/>
  <c r="N485" i="16"/>
  <c r="N599" i="16"/>
  <c r="N467" i="16"/>
  <c r="N318" i="16"/>
  <c r="N92" i="16"/>
  <c r="N193" i="16"/>
  <c r="N261" i="16"/>
  <c r="O261" i="16" s="1"/>
  <c r="N492" i="16"/>
  <c r="N385" i="16"/>
  <c r="N448" i="16"/>
  <c r="N85" i="16"/>
  <c r="O85" i="16" s="1"/>
  <c r="N595" i="16"/>
  <c r="N304" i="16"/>
  <c r="N290" i="16"/>
  <c r="N279" i="16"/>
  <c r="N443" i="16"/>
  <c r="N397" i="16"/>
  <c r="N521" i="16"/>
  <c r="N254" i="16"/>
  <c r="N59" i="16"/>
  <c r="N340" i="16"/>
  <c r="N389" i="16"/>
  <c r="N511" i="16"/>
  <c r="N189" i="16"/>
  <c r="N167" i="16"/>
  <c r="N176" i="16"/>
  <c r="N32" i="16"/>
  <c r="N195" i="16"/>
  <c r="N332" i="16"/>
  <c r="N415" i="16"/>
  <c r="N110" i="16"/>
  <c r="N473" i="16"/>
  <c r="O473" i="16" s="1"/>
  <c r="N257" i="16"/>
  <c r="N74" i="16"/>
  <c r="N293" i="16"/>
  <c r="N336" i="16"/>
  <c r="N138" i="16"/>
  <c r="N64" i="16"/>
  <c r="N524" i="16"/>
  <c r="O524" i="16" s="1"/>
  <c r="N58" i="16"/>
  <c r="N129" i="16"/>
  <c r="N231" i="16"/>
  <c r="N396" i="16"/>
  <c r="N223" i="16"/>
  <c r="N276" i="16"/>
  <c r="N576" i="16"/>
  <c r="N152" i="16"/>
  <c r="N174" i="16"/>
  <c r="O174" i="16" s="1"/>
  <c r="N198" i="16"/>
  <c r="N146" i="16"/>
  <c r="N533" i="16"/>
  <c r="N431" i="16"/>
  <c r="N494" i="16"/>
  <c r="N525" i="16"/>
  <c r="N286" i="16"/>
  <c r="N366" i="16"/>
  <c r="N358" i="16"/>
  <c r="N528" i="16"/>
  <c r="N522" i="16"/>
  <c r="N23" i="16"/>
  <c r="N248" i="16"/>
  <c r="N273" i="16"/>
  <c r="N127" i="16"/>
  <c r="N16" i="16"/>
  <c r="N21" i="16"/>
  <c r="N484" i="16"/>
  <c r="O484" i="16" s="1"/>
  <c r="N558" i="16"/>
  <c r="N289" i="16"/>
  <c r="N491" i="16"/>
  <c r="N233" i="16"/>
  <c r="N382" i="16"/>
  <c r="N288" i="16"/>
  <c r="N590" i="16"/>
  <c r="N68" i="16"/>
  <c r="N442" i="16"/>
  <c r="N545" i="16"/>
  <c r="N164" i="16"/>
  <c r="O164" i="16" s="1"/>
  <c r="N432" i="16"/>
  <c r="N412" i="16"/>
  <c r="N564" i="16"/>
  <c r="N91" i="16"/>
  <c r="N141" i="16"/>
  <c r="N408" i="16"/>
  <c r="N544" i="16"/>
  <c r="N352" i="16"/>
  <c r="N481" i="16"/>
  <c r="N203" i="16"/>
  <c r="N299" i="16"/>
  <c r="O299" i="16" s="1"/>
  <c r="N536" i="16"/>
  <c r="N179" i="16"/>
  <c r="N529" i="16"/>
  <c r="N244" i="16"/>
  <c r="N237" i="16"/>
  <c r="O237" i="16" s="1"/>
  <c r="N120" i="16"/>
  <c r="N119" i="16"/>
  <c r="N220" i="16"/>
  <c r="O220" i="16" s="1"/>
  <c r="N87" i="16"/>
  <c r="N592" i="16"/>
  <c r="N111" i="16"/>
  <c r="O111" i="16" s="1"/>
  <c r="N242" i="16"/>
  <c r="N444" i="16"/>
  <c r="N471" i="16"/>
  <c r="N106" i="16"/>
  <c r="N409" i="16"/>
  <c r="N312" i="16"/>
  <c r="O312" i="16" s="1"/>
  <c r="N598" i="16"/>
  <c r="N342" i="16"/>
  <c r="N97" i="16"/>
  <c r="N309" i="16"/>
  <c r="N112" i="16"/>
  <c r="N66" i="16"/>
  <c r="N520" i="16"/>
  <c r="N40" i="16"/>
  <c r="N103" i="16"/>
  <c r="N260" i="16"/>
  <c r="O260" i="16" s="1"/>
  <c r="N575" i="16"/>
  <c r="N582" i="16"/>
  <c r="N452" i="16"/>
  <c r="N459" i="16"/>
  <c r="N458" i="16"/>
  <c r="N208" i="16"/>
  <c r="N232" i="16"/>
  <c r="N243" i="16"/>
  <c r="N351" i="16"/>
  <c r="N367" i="16"/>
  <c r="N217" i="16"/>
  <c r="N268" i="16"/>
  <c r="O268" i="16" s="1"/>
  <c r="N219" i="16"/>
  <c r="N539" i="16"/>
  <c r="N170" i="16"/>
  <c r="N207" i="16"/>
  <c r="N114" i="16"/>
  <c r="N283" i="16"/>
  <c r="N417" i="16"/>
  <c r="N67" i="16"/>
  <c r="N149" i="16"/>
  <c r="N155" i="16"/>
  <c r="N166" i="16"/>
  <c r="N589" i="16"/>
  <c r="N205" i="16"/>
  <c r="N371" i="16"/>
  <c r="N372" i="16"/>
  <c r="N249" i="16"/>
  <c r="N450" i="16"/>
  <c r="N506" i="16"/>
  <c r="N222" i="16"/>
  <c r="N301" i="16"/>
  <c r="N265" i="16"/>
  <c r="N228" i="16"/>
  <c r="N143" i="16"/>
  <c r="N468" i="16"/>
  <c r="N454" i="16"/>
  <c r="N94" i="16"/>
  <c r="N72" i="16"/>
  <c r="N580" i="16"/>
  <c r="N390" i="16"/>
  <c r="N86" i="16"/>
  <c r="N581" i="16"/>
  <c r="N507" i="16"/>
  <c r="N475" i="16"/>
  <c r="N493" i="16"/>
  <c r="N247" i="16"/>
  <c r="O247" i="16" s="1"/>
  <c r="N531" i="16"/>
  <c r="N15" i="16"/>
  <c r="N597" i="16"/>
  <c r="N487" i="16"/>
  <c r="N425" i="16"/>
  <c r="N593" i="16"/>
  <c r="N427" i="16"/>
  <c r="N188" i="16"/>
  <c r="N117" i="16"/>
  <c r="N33" i="16"/>
  <c r="N41" i="16"/>
  <c r="O41" i="16" s="1"/>
  <c r="N234" i="16"/>
  <c r="N436" i="16"/>
  <c r="O436" i="16" s="1"/>
  <c r="N278" i="16"/>
  <c r="N462" i="16"/>
  <c r="O462" i="16" s="1"/>
  <c r="N572" i="16"/>
  <c r="N20" i="16"/>
  <c r="N225" i="16"/>
  <c r="N426" i="16"/>
  <c r="N298" i="16"/>
  <c r="N153" i="16"/>
  <c r="N25" i="16"/>
  <c r="N62" i="16"/>
  <c r="N11" i="16"/>
  <c r="N245" i="16"/>
  <c r="N262" i="16"/>
  <c r="N241" i="16"/>
  <c r="O241" i="16" s="1"/>
  <c r="N212" i="16"/>
  <c r="N178" i="16"/>
  <c r="N224" i="16"/>
  <c r="N338" i="16"/>
  <c r="N19" i="16"/>
  <c r="N216" i="16"/>
  <c r="O216" i="16" s="1"/>
  <c r="N121" i="16"/>
  <c r="N394" i="16"/>
  <c r="N325" i="16"/>
  <c r="N162" i="16"/>
  <c r="N537" i="16"/>
  <c r="O537" i="16" s="1"/>
  <c r="N34" i="16"/>
  <c r="N96" i="16"/>
  <c r="N277" i="16"/>
  <c r="N173" i="16"/>
  <c r="N343" i="16"/>
  <c r="N410" i="16"/>
  <c r="N463" i="16"/>
  <c r="N435" i="16"/>
  <c r="N512" i="16"/>
  <c r="N499" i="16"/>
  <c r="N424" i="16"/>
  <c r="N457" i="16"/>
  <c r="N500" i="16"/>
  <c r="N36" i="16"/>
  <c r="N495" i="16"/>
  <c r="N263" i="16"/>
  <c r="N335" i="16"/>
  <c r="N548" i="16"/>
  <c r="N211" i="16"/>
  <c r="N327" i="16"/>
  <c r="N48" i="16"/>
  <c r="N526" i="16"/>
  <c r="N142" i="16"/>
  <c r="N321" i="16"/>
  <c r="N438" i="16"/>
  <c r="N115" i="16"/>
  <c r="N200" i="16"/>
  <c r="N281" i="16"/>
  <c r="N287" i="16"/>
  <c r="N579" i="16"/>
  <c r="N541" i="16"/>
  <c r="N253" i="16"/>
  <c r="N386" i="16"/>
  <c r="N251" i="16"/>
  <c r="O251" i="16" s="1"/>
  <c r="N406" i="16"/>
  <c r="N561" i="16"/>
  <c r="N147" i="16"/>
  <c r="N196" i="16"/>
  <c r="O196" i="16" s="1"/>
  <c r="N13" i="16"/>
  <c r="N161" i="16"/>
  <c r="N316" i="16"/>
  <c r="N588" i="16"/>
  <c r="N422" i="16"/>
  <c r="O422" i="16" s="1"/>
  <c r="N126" i="16"/>
  <c r="N168" i="16"/>
  <c r="N192" i="16"/>
  <c r="N229" i="16"/>
  <c r="N43" i="16"/>
  <c r="N490" i="16"/>
  <c r="N26" i="16"/>
  <c r="N24" i="16"/>
  <c r="N483" i="16"/>
  <c r="N407" i="16"/>
  <c r="O407" i="16" s="1"/>
  <c r="N472" i="16"/>
  <c r="O472" i="16" s="1"/>
  <c r="N326" i="16"/>
  <c r="N346" i="16"/>
  <c r="N566" i="16"/>
  <c r="N221" i="16"/>
  <c r="N139" i="16"/>
  <c r="N559" i="16"/>
  <c r="N414" i="16"/>
  <c r="N135" i="16"/>
  <c r="N285" i="16"/>
  <c r="N104" i="16"/>
  <c r="N549" i="16"/>
  <c r="N183" i="16"/>
  <c r="N295" i="16"/>
  <c r="N594" i="16"/>
  <c r="O594" i="16" s="1"/>
  <c r="N134" i="16"/>
  <c r="N175" i="16"/>
  <c r="N553" i="16"/>
  <c r="N18" i="16"/>
  <c r="N49" i="16"/>
  <c r="N569" i="16"/>
  <c r="N264" i="16"/>
  <c r="N90" i="16"/>
  <c r="N330" i="16"/>
  <c r="N465" i="16"/>
  <c r="N202" i="16"/>
  <c r="O202" i="16" s="1"/>
  <c r="N379" i="16"/>
  <c r="N324" i="16"/>
  <c r="N184" i="16"/>
  <c r="N55" i="16"/>
  <c r="N474" i="16"/>
  <c r="N125" i="16"/>
  <c r="N284" i="16"/>
  <c r="O284" i="16" s="1"/>
  <c r="N348" i="16"/>
  <c r="N63" i="16"/>
  <c r="N98" i="16"/>
  <c r="O98" i="16" s="1"/>
  <c r="N238" i="16"/>
  <c r="N76" i="16"/>
  <c r="O76" i="16" s="1"/>
  <c r="N359" i="16"/>
  <c r="O359" i="16" s="1"/>
  <c r="N356" i="16"/>
  <c r="N433" i="16"/>
  <c r="O433" i="16" s="1"/>
  <c r="N602" i="16"/>
  <c r="N439" i="16"/>
  <c r="N266" i="16"/>
  <c r="N246" i="16"/>
  <c r="N297" i="16"/>
  <c r="N123" i="16"/>
  <c r="N398" i="16"/>
  <c r="N355" i="16"/>
  <c r="N258" i="16"/>
  <c r="N133" i="16"/>
  <c r="N250" i="16"/>
  <c r="N489" i="16"/>
  <c r="N518" i="16"/>
  <c r="N497" i="16"/>
  <c r="N280" i="16"/>
  <c r="N314" i="16"/>
  <c r="N137" i="16"/>
  <c r="N596" i="16"/>
  <c r="N310" i="16"/>
  <c r="N282" i="16"/>
  <c r="N353" i="16"/>
  <c r="N400" i="16"/>
  <c r="N83" i="16"/>
  <c r="N230" i="16"/>
  <c r="N357" i="16"/>
  <c r="N45" i="16"/>
  <c r="N313" i="16"/>
  <c r="N77" i="16"/>
  <c r="N61" i="16"/>
  <c r="N542" i="16"/>
  <c r="N577" i="16"/>
  <c r="N421" i="16"/>
  <c r="N574" i="16"/>
  <c r="N331" i="16"/>
  <c r="N113" i="16"/>
  <c r="N259" i="16"/>
  <c r="N71" i="16"/>
  <c r="N387" i="16"/>
  <c r="N376" i="16"/>
  <c r="N303" i="16"/>
  <c r="N101" i="16"/>
  <c r="N395" i="16"/>
  <c r="N603" i="16"/>
  <c r="O603" i="16" s="1"/>
  <c r="N502" i="16"/>
  <c r="N585" i="16"/>
  <c r="N479" i="16"/>
  <c r="N305" i="16"/>
  <c r="N165" i="16"/>
  <c r="N515" i="16"/>
  <c r="N418" i="16"/>
  <c r="N182" i="16"/>
  <c r="N317" i="16"/>
  <c r="N527" i="16"/>
  <c r="O527" i="16" s="1"/>
  <c r="N535" i="16"/>
  <c r="N377" i="16"/>
  <c r="O377" i="16" s="1"/>
  <c r="N476" i="16"/>
  <c r="N503" i="16"/>
  <c r="N437" i="16"/>
  <c r="N403" i="16"/>
  <c r="N381" i="16"/>
  <c r="N218" i="16"/>
  <c r="O218" i="16" s="1"/>
  <c r="N420" i="16"/>
  <c r="N255" i="16"/>
  <c r="N402" i="16"/>
  <c r="N235" i="16"/>
  <c r="N274" i="16"/>
  <c r="N428" i="16"/>
  <c r="N148" i="16"/>
  <c r="N519" i="16"/>
  <c r="O519" i="16" s="1"/>
  <c r="N213" i="16"/>
  <c r="N169" i="16"/>
  <c r="N199" i="16"/>
  <c r="N334" i="16"/>
  <c r="N480" i="16"/>
  <c r="N69" i="16"/>
  <c r="N109" i="16"/>
  <c r="N578" i="16"/>
  <c r="N514" i="16"/>
  <c r="N513" i="16"/>
  <c r="O513" i="16" s="1"/>
  <c r="N17" i="16"/>
  <c r="N405" i="16"/>
  <c r="N194" i="16"/>
  <c r="N75" i="16"/>
  <c r="N53" i="16"/>
  <c r="N78" i="16"/>
  <c r="N306" i="16"/>
  <c r="N80" i="16"/>
  <c r="N554" i="16"/>
  <c r="N565" i="16"/>
  <c r="N171" i="16"/>
  <c r="N57" i="16"/>
  <c r="N571" i="16"/>
  <c r="N543" i="16"/>
  <c r="N523" i="16"/>
  <c r="N215" i="16"/>
  <c r="N156" i="16"/>
  <c r="N530" i="16"/>
  <c r="N187" i="16"/>
  <c r="N105" i="16"/>
  <c r="N270" i="16"/>
  <c r="N315" i="16"/>
  <c r="N555" i="16"/>
  <c r="N320" i="16"/>
  <c r="N517" i="16"/>
  <c r="N95" i="16"/>
  <c r="N239" i="16"/>
  <c r="N272" i="16"/>
  <c r="N180" i="16"/>
  <c r="N191" i="16"/>
  <c r="N583" i="16"/>
  <c r="N46" i="16"/>
  <c r="N570" i="16"/>
  <c r="N128" i="16"/>
  <c r="N159" i="16"/>
  <c r="N151" i="16"/>
  <c r="O151" i="16" s="1"/>
  <c r="N88" i="16"/>
  <c r="N308" i="16"/>
  <c r="N294" i="16"/>
  <c r="N271" i="16"/>
  <c r="N50" i="16"/>
  <c r="N300" i="16"/>
  <c r="N108" i="16"/>
  <c r="N460" i="16"/>
  <c r="N368" i="16"/>
  <c r="N209" i="16"/>
  <c r="O209" i="16" s="1"/>
  <c r="N328" i="16"/>
  <c r="N204" i="16"/>
  <c r="N591" i="16"/>
  <c r="N557" i="16"/>
  <c r="N551" i="16"/>
  <c r="N42" i="16"/>
  <c r="O489" i="16" l="1"/>
  <c r="O294" i="16"/>
  <c r="O474" i="16"/>
  <c r="O90" i="16"/>
  <c r="O561" i="16"/>
  <c r="O390" i="16"/>
  <c r="O205" i="16"/>
  <c r="O69" i="16"/>
  <c r="O113" i="16"/>
  <c r="O464" i="16"/>
  <c r="O406" i="16"/>
  <c r="O541" i="16"/>
  <c r="O459" i="16"/>
  <c r="O411" i="16"/>
  <c r="O542" i="16"/>
  <c r="O483" i="16"/>
  <c r="O263" i="16"/>
  <c r="O25" i="16"/>
  <c r="O278" i="16"/>
  <c r="O593" i="16"/>
  <c r="O15" i="16"/>
  <c r="O351" i="16"/>
  <c r="O458" i="16"/>
  <c r="O244" i="16"/>
  <c r="O289" i="16"/>
  <c r="O16" i="16"/>
  <c r="O23" i="16"/>
  <c r="O336" i="16"/>
  <c r="O443" i="16"/>
  <c r="O595" i="16"/>
  <c r="O492" i="16"/>
  <c r="O556" i="16"/>
  <c r="O429" i="16"/>
  <c r="O185" i="16"/>
  <c r="O430" i="16"/>
  <c r="O328" i="16"/>
  <c r="O239" i="16"/>
  <c r="O420" i="16"/>
  <c r="O123" i="16"/>
  <c r="O51" i="16"/>
  <c r="O95" i="16"/>
  <c r="O565" i="16"/>
  <c r="O78" i="16"/>
  <c r="O405" i="16"/>
  <c r="O71" i="16"/>
  <c r="O55" i="16"/>
  <c r="O200" i="16"/>
  <c r="O468" i="16"/>
  <c r="O152" i="16"/>
  <c r="O32" i="16"/>
  <c r="O52" i="16"/>
  <c r="O163" i="16"/>
  <c r="O240" i="16"/>
  <c r="O198" i="16"/>
  <c r="O12" i="16"/>
  <c r="O256" i="16"/>
  <c r="O274" i="16"/>
  <c r="O535" i="16"/>
  <c r="O575" i="16"/>
  <c r="O97" i="16"/>
  <c r="O58" i="16"/>
  <c r="O132" i="16"/>
  <c r="O583" i="16"/>
  <c r="O555" i="16"/>
  <c r="O306" i="16"/>
  <c r="O395" i="16"/>
  <c r="O439" i="16"/>
  <c r="O18" i="16"/>
  <c r="O346" i="16"/>
  <c r="O503" i="16"/>
  <c r="O24" i="16"/>
  <c r="O106" i="16"/>
  <c r="O540" i="16"/>
  <c r="O311" i="16"/>
  <c r="O360" i="16"/>
  <c r="O107" i="16"/>
  <c r="O557" i="16"/>
  <c r="O300" i="16"/>
  <c r="O297" i="16"/>
  <c r="O591" i="16"/>
  <c r="O88" i="16"/>
  <c r="O517" i="16"/>
  <c r="O156" i="16"/>
  <c r="O17" i="16"/>
  <c r="O303" i="16"/>
  <c r="O569" i="16"/>
  <c r="O135" i="16"/>
  <c r="O325" i="16"/>
  <c r="O212" i="16"/>
  <c r="O232" i="16"/>
  <c r="O112" i="16"/>
  <c r="O120" i="16"/>
  <c r="O79" i="16"/>
  <c r="O393" i="16"/>
  <c r="O451" i="16"/>
  <c r="O118" i="16"/>
  <c r="O215" i="16"/>
  <c r="O169" i="16"/>
  <c r="O255" i="16"/>
  <c r="O310" i="16"/>
  <c r="O549" i="16"/>
  <c r="O168" i="16"/>
  <c r="O48" i="16"/>
  <c r="O228" i="16"/>
  <c r="O444" i="16"/>
  <c r="O129" i="16"/>
  <c r="O138" i="16"/>
  <c r="O257" i="16"/>
  <c r="O469" i="16"/>
  <c r="O584" i="16"/>
  <c r="O486" i="16"/>
  <c r="O296" i="16"/>
  <c r="O315" i="16"/>
  <c r="O530" i="16"/>
  <c r="O515" i="16"/>
  <c r="O518" i="16"/>
  <c r="O602" i="16"/>
  <c r="O285" i="16"/>
  <c r="O229" i="16"/>
  <c r="O142" i="16"/>
  <c r="O463" i="16"/>
  <c r="O117" i="16"/>
  <c r="O425" i="16"/>
  <c r="O589" i="16"/>
  <c r="O67" i="16"/>
  <c r="O412" i="16"/>
  <c r="O396" i="16"/>
  <c r="O293" i="16"/>
  <c r="O154" i="16"/>
  <c r="O145" i="16"/>
  <c r="O322" i="16"/>
  <c r="O172" i="16"/>
  <c r="O128" i="16"/>
  <c r="O578" i="16"/>
  <c r="O334" i="16"/>
  <c r="O585" i="16"/>
  <c r="O574" i="16"/>
  <c r="O357" i="16"/>
  <c r="O353" i="16"/>
  <c r="O137" i="16"/>
  <c r="O264" i="16"/>
  <c r="O553" i="16"/>
  <c r="O139" i="16"/>
  <c r="O326" i="16"/>
  <c r="O211" i="16"/>
  <c r="O178" i="16"/>
  <c r="O245" i="16"/>
  <c r="O20" i="16"/>
  <c r="O507" i="16"/>
  <c r="O580" i="16"/>
  <c r="O301" i="16"/>
  <c r="O249" i="16"/>
  <c r="O207" i="16"/>
  <c r="O66" i="16"/>
  <c r="O119" i="16"/>
  <c r="O127" i="16"/>
  <c r="O522" i="16"/>
  <c r="O110" i="16"/>
  <c r="O413" i="16"/>
  <c r="O197" i="16"/>
  <c r="O292" i="16"/>
  <c r="O307" i="16"/>
  <c r="O368" i="16"/>
  <c r="O50" i="16"/>
  <c r="O180" i="16"/>
  <c r="O53" i="16"/>
  <c r="O199" i="16"/>
  <c r="O402" i="16"/>
  <c r="O381" i="16"/>
  <c r="O317" i="16"/>
  <c r="O184" i="16"/>
  <c r="O26" i="16"/>
  <c r="O192" i="16"/>
  <c r="O36" i="16"/>
  <c r="O298" i="16"/>
  <c r="O146" i="16"/>
  <c r="O389" i="16"/>
  <c r="O290" i="16"/>
  <c r="O448" i="16"/>
  <c r="O210" i="16"/>
  <c r="O601" i="16"/>
  <c r="O369" i="16"/>
  <c r="O275" i="16"/>
  <c r="O546" i="16"/>
  <c r="O460" i="16"/>
  <c r="O57" i="16"/>
  <c r="O403" i="16"/>
  <c r="O182" i="16"/>
  <c r="O376" i="16"/>
  <c r="O313" i="16"/>
  <c r="O266" i="16"/>
  <c r="O356" i="16"/>
  <c r="O134" i="16"/>
  <c r="O566" i="16"/>
  <c r="O316" i="16"/>
  <c r="O147" i="16"/>
  <c r="O386" i="16"/>
  <c r="O287" i="16"/>
  <c r="O512" i="16"/>
  <c r="O426" i="16"/>
  <c r="O155" i="16"/>
  <c r="O539" i="16"/>
  <c r="O40" i="16"/>
  <c r="O87" i="16"/>
  <c r="O21" i="16"/>
  <c r="O160" i="16"/>
  <c r="O201" i="16"/>
  <c r="O401" i="16"/>
  <c r="O388" i="16"/>
  <c r="O319" i="16"/>
  <c r="O586" i="16"/>
  <c r="O54" i="16"/>
  <c r="O165" i="16"/>
  <c r="O502" i="16"/>
  <c r="O77" i="16"/>
  <c r="O183" i="16"/>
  <c r="O96" i="16"/>
  <c r="O188" i="16"/>
  <c r="O471" i="16"/>
  <c r="O68" i="16"/>
  <c r="O176" i="16"/>
  <c r="O554" i="16"/>
  <c r="O280" i="16"/>
  <c r="O414" i="16"/>
  <c r="O343" i="16"/>
  <c r="O597" i="16"/>
  <c r="O506" i="16"/>
  <c r="O208" i="16"/>
  <c r="O536" i="16"/>
  <c r="O167" i="16"/>
  <c r="O340" i="16"/>
  <c r="O177" i="16"/>
  <c r="O380" i="16"/>
  <c r="O27" i="16"/>
  <c r="O272" i="16"/>
  <c r="O105" i="16"/>
  <c r="O80" i="16"/>
  <c r="O551" i="16"/>
  <c r="O108" i="16"/>
  <c r="O187" i="16"/>
  <c r="O213" i="16"/>
  <c r="O437" i="16"/>
  <c r="O418" i="16"/>
  <c r="O479" i="16"/>
  <c r="O387" i="16"/>
  <c r="O400" i="16"/>
  <c r="O596" i="16"/>
  <c r="O379" i="16"/>
  <c r="O104" i="16"/>
  <c r="O559" i="16"/>
  <c r="O43" i="16"/>
  <c r="O161" i="16"/>
  <c r="O321" i="16"/>
  <c r="O327" i="16"/>
  <c r="O33" i="16"/>
  <c r="O454" i="16"/>
  <c r="O149" i="16"/>
  <c r="O219" i="16"/>
  <c r="O242" i="16"/>
  <c r="O544" i="16"/>
  <c r="O288" i="16"/>
  <c r="O431" i="16"/>
  <c r="O189" i="16"/>
  <c r="O397" i="16"/>
  <c r="O82" i="16"/>
  <c r="O567" i="16"/>
  <c r="O102" i="16"/>
  <c r="O440" i="16"/>
  <c r="O269" i="16"/>
  <c r="O447" i="16"/>
  <c r="O570" i="16"/>
  <c r="O270" i="16"/>
  <c r="O230" i="16"/>
  <c r="O588" i="16"/>
  <c r="O579" i="16"/>
  <c r="O548" i="16"/>
  <c r="O499" i="16"/>
  <c r="O19" i="16"/>
  <c r="O11" i="16"/>
  <c r="O572" i="16"/>
  <c r="O234" i="16"/>
  <c r="O487" i="16"/>
  <c r="O417" i="16"/>
  <c r="O170" i="16"/>
  <c r="O481" i="16"/>
  <c r="O141" i="16"/>
  <c r="O432" i="16"/>
  <c r="O273" i="16"/>
  <c r="O415" i="16"/>
  <c r="O344" i="16"/>
  <c r="O38" i="16"/>
  <c r="O365" i="16"/>
  <c r="O416" i="16"/>
  <c r="O404" i="16"/>
  <c r="O423" i="16"/>
  <c r="O456" i="16"/>
  <c r="O124" i="16"/>
  <c r="O56" i="16"/>
  <c r="O509" i="16"/>
  <c r="O453" i="16"/>
  <c r="O265" i="16"/>
  <c r="O114" i="16"/>
  <c r="O564" i="16"/>
  <c r="O223" i="16"/>
  <c r="O470" i="16"/>
  <c r="O362" i="16"/>
  <c r="O337" i="16"/>
  <c r="O534" i="16"/>
  <c r="O116" i="16"/>
  <c r="O494" i="16"/>
  <c r="O158" i="16"/>
  <c r="O30" i="16"/>
  <c r="O482" i="16"/>
  <c r="O89" i="16"/>
  <c r="O498" i="16"/>
  <c r="O529" i="16"/>
  <c r="O558" i="16"/>
  <c r="O214" i="16"/>
  <c r="O345" i="16"/>
  <c r="O231" i="16"/>
  <c r="O467" i="16"/>
  <c r="O516" i="16"/>
  <c r="O581" i="16"/>
  <c r="O592" i="16"/>
  <c r="O525" i="16"/>
  <c r="O302" i="16"/>
  <c r="O560" i="16"/>
  <c r="O461" i="16"/>
  <c r="O323" i="16"/>
  <c r="O547" i="16"/>
  <c r="O435" i="16"/>
  <c r="O224" i="16"/>
  <c r="O225" i="16"/>
  <c r="O409" i="16"/>
  <c r="O366" i="16"/>
  <c r="O485" i="16"/>
  <c r="O347" i="16"/>
  <c r="O445" i="16"/>
  <c r="O341" i="16"/>
  <c r="O496" i="16"/>
  <c r="O60" i="16"/>
  <c r="O339" i="16"/>
  <c r="O563" i="16"/>
  <c r="O466" i="16"/>
  <c r="O122" i="16"/>
  <c r="O373" i="16"/>
  <c r="O364" i="16"/>
  <c r="O350" i="16"/>
  <c r="O186" i="16"/>
  <c r="O238" i="16"/>
  <c r="O175" i="16"/>
  <c r="O221" i="16"/>
  <c r="O115" i="16"/>
  <c r="O372" i="16"/>
  <c r="O598" i="16"/>
  <c r="O528" i="16"/>
  <c r="O576" i="16"/>
  <c r="O64" i="16"/>
  <c r="O254" i="16"/>
  <c r="O279" i="16"/>
  <c r="O99" i="16"/>
  <c r="O504" i="16"/>
  <c r="O421" i="16"/>
  <c r="O314" i="16"/>
  <c r="O355" i="16"/>
  <c r="O526" i="16"/>
  <c r="O410" i="16"/>
  <c r="O166" i="16"/>
  <c r="O103" i="16"/>
  <c r="O233" i="16"/>
  <c r="O204" i="16"/>
  <c r="O271" i="16"/>
  <c r="O428" i="16"/>
  <c r="O83" i="16"/>
  <c r="O250" i="16"/>
  <c r="O125" i="16"/>
  <c r="O330" i="16"/>
  <c r="O335" i="16"/>
  <c r="O500" i="16"/>
  <c r="O34" i="16"/>
  <c r="O62" i="16"/>
  <c r="O427" i="16"/>
  <c r="O86" i="16"/>
  <c r="O367" i="16"/>
  <c r="O309" i="16"/>
  <c r="O352" i="16"/>
  <c r="O91" i="16"/>
  <c r="O590" i="16"/>
  <c r="O491" i="16"/>
  <c r="O358" i="16"/>
  <c r="O276" i="16"/>
  <c r="O521" i="16"/>
  <c r="O599" i="16"/>
  <c r="O550" i="16"/>
  <c r="O44" i="16"/>
  <c r="O449" i="16"/>
  <c r="O181" i="16"/>
  <c r="O267" i="16"/>
  <c r="O508" i="16"/>
  <c r="O22" i="16"/>
  <c r="O510" i="16"/>
  <c r="O226" i="16"/>
  <c r="O391" i="16"/>
  <c r="O571" i="16"/>
  <c r="O109" i="16"/>
  <c r="O148" i="16"/>
  <c r="O476" i="16"/>
  <c r="O259" i="16"/>
  <c r="O282" i="16"/>
  <c r="O246" i="16"/>
  <c r="O465" i="16"/>
  <c r="O72" i="16"/>
  <c r="O143" i="16"/>
  <c r="O222" i="16"/>
  <c r="O217" i="16"/>
  <c r="O452" i="16"/>
  <c r="O179" i="16"/>
  <c r="O74" i="16"/>
  <c r="O140" i="16"/>
  <c r="O47" i="16"/>
  <c r="O100" i="16"/>
  <c r="O157" i="16"/>
  <c r="O195" i="16"/>
  <c r="O531" i="16"/>
  <c r="O206" i="16"/>
  <c r="O305" i="16"/>
  <c r="O398" i="16"/>
  <c r="O324" i="16"/>
  <c r="O493" i="16"/>
  <c r="O248" i="16"/>
  <c r="O332" i="16"/>
  <c r="O193" i="16"/>
  <c r="O361" i="16"/>
  <c r="O573" i="16"/>
  <c r="O150" i="16"/>
  <c r="O291" i="16"/>
  <c r="O370" i="16"/>
  <c r="O42" i="16"/>
  <c r="O480" i="16"/>
  <c r="O331" i="16"/>
  <c r="O45" i="16"/>
  <c r="O497" i="16"/>
  <c r="O63" i="16"/>
  <c r="O253" i="16"/>
  <c r="O281" i="16"/>
  <c r="O173" i="16"/>
  <c r="O520" i="16"/>
  <c r="O385" i="16"/>
  <c r="O92" i="16"/>
  <c r="O252" i="16"/>
  <c r="O61" i="16"/>
  <c r="O258" i="16"/>
  <c r="O295" i="16"/>
  <c r="O495" i="16"/>
  <c r="O277" i="16"/>
  <c r="O243" i="16"/>
  <c r="O342" i="16"/>
  <c r="O408" i="16"/>
  <c r="O382" i="16"/>
  <c r="O286" i="16"/>
  <c r="O533" i="16"/>
  <c r="O511" i="16"/>
  <c r="O59" i="16"/>
  <c r="O70" i="16"/>
  <c r="O363" i="16"/>
  <c r="O501" i="16"/>
  <c r="O568" i="16"/>
  <c r="O46" i="16"/>
  <c r="O75" i="16"/>
  <c r="O577" i="16"/>
  <c r="O49" i="16"/>
  <c r="O490" i="16"/>
  <c r="O438" i="16"/>
  <c r="O394" i="16"/>
  <c r="O338" i="16"/>
  <c r="O94" i="16"/>
  <c r="O371" i="16"/>
  <c r="O283" i="16"/>
  <c r="O582" i="16"/>
  <c r="O236" i="16"/>
  <c r="O320" i="16"/>
  <c r="O159" i="16"/>
  <c r="O523" i="16"/>
  <c r="O171" i="16"/>
  <c r="O194" i="16"/>
  <c r="O514" i="16"/>
  <c r="O133" i="16"/>
  <c r="O126" i="16"/>
  <c r="O457" i="16"/>
  <c r="O121" i="16"/>
  <c r="O262" i="16"/>
  <c r="O475" i="16"/>
  <c r="O450" i="16"/>
  <c r="O545" i="16"/>
  <c r="O304" i="16"/>
  <c r="O562" i="16"/>
  <c r="O419" i="16"/>
  <c r="O93" i="16"/>
  <c r="O308" i="16"/>
  <c r="O191" i="16"/>
  <c r="O543" i="16"/>
  <c r="O235" i="16"/>
  <c r="O101" i="16"/>
  <c r="O348" i="16"/>
  <c r="O13" i="16"/>
  <c r="O424" i="16"/>
  <c r="O162" i="16"/>
  <c r="O153" i="16"/>
  <c r="O203" i="16"/>
  <c r="O354" i="16"/>
  <c r="O37" i="16"/>
  <c r="O349" i="16"/>
  <c r="O538" i="16"/>
  <c r="O441" i="16"/>
  <c r="O532" i="16"/>
  <c r="O329" i="16"/>
  <c r="O333" i="16"/>
  <c r="O136" i="16"/>
  <c r="O442" i="16"/>
  <c r="O318" i="16"/>
  <c r="O587" i="16"/>
  <c r="O73" i="16"/>
  <c r="O477" i="16"/>
  <c r="O8" i="16" l="1"/>
  <c r="P196" i="16" l="1"/>
  <c r="P10" i="16"/>
  <c r="D11" i="23" s="1"/>
  <c r="P11" i="16"/>
  <c r="D12" i="23" s="1"/>
  <c r="P503" i="16"/>
  <c r="D504" i="23" s="1"/>
  <c r="P119" i="16"/>
  <c r="D120" i="23" s="1"/>
  <c r="P318" i="16"/>
  <c r="D319" i="23" s="1"/>
  <c r="P270" i="16"/>
  <c r="D271" i="23" s="1"/>
  <c r="P377" i="16"/>
  <c r="D378" i="23" s="1"/>
  <c r="P321" i="16"/>
  <c r="D322" i="23" s="1"/>
  <c r="P587" i="16"/>
  <c r="D588" i="23" s="1"/>
  <c r="P540" i="16"/>
  <c r="D541" i="23" s="1"/>
  <c r="P278" i="16"/>
  <c r="D279" i="23" s="1"/>
  <c r="P221" i="16"/>
  <c r="D222" i="23" s="1"/>
  <c r="P388" i="16"/>
  <c r="D389" i="23" s="1"/>
  <c r="P369" i="16"/>
  <c r="D370" i="23" s="1"/>
  <c r="P451" i="16"/>
  <c r="D452" i="23" s="1"/>
  <c r="P489" i="16"/>
  <c r="D490" i="23" s="1"/>
  <c r="P249" i="16"/>
  <c r="D250" i="23" s="1"/>
  <c r="P334" i="16"/>
  <c r="D335" i="23" s="1"/>
  <c r="P22" i="16"/>
  <c r="D23" i="23" s="1"/>
  <c r="P93" i="16"/>
  <c r="D94" i="23" s="1"/>
  <c r="P544" i="16"/>
  <c r="D545" i="23" s="1"/>
  <c r="P457" i="16"/>
  <c r="D458" i="23" s="1"/>
  <c r="P479" i="16"/>
  <c r="D480" i="23" s="1"/>
  <c r="P167" i="16"/>
  <c r="D168" i="23" s="1"/>
  <c r="P160" i="16"/>
  <c r="D161" i="23" s="1"/>
  <c r="P437" i="16"/>
  <c r="D438" i="23" s="1"/>
  <c r="P283" i="16"/>
  <c r="D284" i="23" s="1"/>
  <c r="P146" i="16"/>
  <c r="D147" i="23" s="1"/>
  <c r="P360" i="16"/>
  <c r="D361" i="23" s="1"/>
  <c r="P553" i="16"/>
  <c r="D554" i="23" s="1"/>
  <c r="P300" i="16"/>
  <c r="D301" i="23" s="1"/>
  <c r="P39" i="16"/>
  <c r="D40" i="23" s="1"/>
  <c r="P92" i="16"/>
  <c r="D93" i="23" s="1"/>
  <c r="P114" i="16"/>
  <c r="D115" i="23" s="1"/>
  <c r="P559" i="16"/>
  <c r="D560" i="23" s="1"/>
  <c r="P551" i="16"/>
  <c r="D552" i="23" s="1"/>
  <c r="P547" i="16"/>
  <c r="D548" i="23" s="1"/>
  <c r="P442" i="16"/>
  <c r="D443" i="23" s="1"/>
  <c r="P473" i="16"/>
  <c r="D474" i="23" s="1"/>
  <c r="P577" i="16"/>
  <c r="D578" i="23" s="1"/>
  <c r="P426" i="16"/>
  <c r="D427" i="23" s="1"/>
  <c r="P592" i="16"/>
  <c r="D593" i="23" s="1"/>
  <c r="P446" i="16"/>
  <c r="D447" i="23" s="1"/>
  <c r="P348" i="16"/>
  <c r="D349" i="23" s="1"/>
  <c r="P194" i="16"/>
  <c r="D195" i="23" s="1"/>
  <c r="P267" i="16"/>
  <c r="D268" i="23" s="1"/>
  <c r="P586" i="16"/>
  <c r="D587" i="23" s="1"/>
  <c r="P265" i="16"/>
  <c r="D266" i="23" s="1"/>
  <c r="P90" i="16"/>
  <c r="D91" i="23" s="1"/>
  <c r="P603" i="16"/>
  <c r="D604" i="23" s="1"/>
  <c r="P430" i="16"/>
  <c r="D431" i="23" s="1"/>
  <c r="P289" i="16"/>
  <c r="D290" i="23" s="1"/>
  <c r="P121" i="16"/>
  <c r="D122" i="23" s="1"/>
  <c r="P542" i="16"/>
  <c r="D543" i="23" s="1"/>
  <c r="P99" i="16"/>
  <c r="D100" i="23" s="1"/>
  <c r="P266" i="16"/>
  <c r="D267" i="23" s="1"/>
  <c r="P385" i="16"/>
  <c r="D386" i="23" s="1"/>
  <c r="P73" i="16"/>
  <c r="D74" i="23" s="1"/>
  <c r="P411" i="16"/>
  <c r="D412" i="23" s="1"/>
  <c r="P564" i="16"/>
  <c r="D565" i="23" s="1"/>
  <c r="P346" i="16"/>
  <c r="D347" i="23" s="1"/>
  <c r="P116" i="16"/>
  <c r="D117" i="23" s="1"/>
  <c r="P340" i="16"/>
  <c r="D341" i="23" s="1"/>
  <c r="P287" i="16"/>
  <c r="D288" i="23" s="1"/>
  <c r="P14" i="16"/>
  <c r="D15" i="23" s="1"/>
  <c r="P222" i="16"/>
  <c r="D223" i="23" s="1"/>
  <c r="P381" i="16"/>
  <c r="D382" i="23" s="1"/>
  <c r="P556" i="16"/>
  <c r="D557" i="23" s="1"/>
  <c r="P463" i="16"/>
  <c r="D464" i="23" s="1"/>
  <c r="P357" i="16"/>
  <c r="D358" i="23" s="1"/>
  <c r="P565" i="16"/>
  <c r="D566" i="23" s="1"/>
  <c r="P583" i="16"/>
  <c r="D584" i="23" s="1"/>
  <c r="P28" i="16"/>
  <c r="D29" i="23" s="1"/>
  <c r="P291" i="16"/>
  <c r="D292" i="23" s="1"/>
  <c r="P201" i="16"/>
  <c r="D202" i="23" s="1"/>
  <c r="P336" i="16"/>
  <c r="D337" i="23" s="1"/>
  <c r="P242" i="16"/>
  <c r="D243" i="23" s="1"/>
  <c r="P15" i="16"/>
  <c r="D16" i="23" s="1"/>
  <c r="P281" i="16"/>
  <c r="D282" i="23" s="1"/>
  <c r="P359" i="16"/>
  <c r="D360" i="23" s="1"/>
  <c r="P420" i="16"/>
  <c r="D421" i="23" s="1"/>
  <c r="P215" i="16"/>
  <c r="D216" i="23" s="1"/>
  <c r="P94" i="16"/>
  <c r="D95" i="23" s="1"/>
  <c r="P487" i="16"/>
  <c r="D488" i="23" s="1"/>
  <c r="P578" i="16"/>
  <c r="D579" i="23" s="1"/>
  <c r="P176" i="16"/>
  <c r="D177" i="23" s="1"/>
  <c r="P64" i="16"/>
  <c r="D65" i="23" s="1"/>
  <c r="P260" i="16"/>
  <c r="D261" i="23" s="1"/>
  <c r="P477" i="16"/>
  <c r="D478" i="23" s="1"/>
  <c r="P498" i="16"/>
  <c r="D499" i="23" s="1"/>
  <c r="P219" i="16"/>
  <c r="D220" i="23" s="1"/>
  <c r="P133" i="16"/>
  <c r="D134" i="23" s="1"/>
  <c r="P391" i="16"/>
  <c r="D392" i="23" s="1"/>
  <c r="P352" i="16"/>
  <c r="D353" i="23" s="1"/>
  <c r="P330" i="16"/>
  <c r="D331" i="23" s="1"/>
  <c r="P516" i="16"/>
  <c r="D517" i="23" s="1"/>
  <c r="P19" i="16"/>
  <c r="D20" i="23" s="1"/>
  <c r="P60" i="16"/>
  <c r="D61" i="23" s="1"/>
  <c r="P152" i="16"/>
  <c r="D153" i="23" s="1"/>
  <c r="P13" i="16"/>
  <c r="D14" i="23" s="1"/>
  <c r="P101" i="16"/>
  <c r="D102" i="23" s="1"/>
  <c r="P95" i="16"/>
  <c r="D96" i="23" s="1"/>
  <c r="P356" i="16"/>
  <c r="D357" i="23" s="1"/>
  <c r="P122" i="16"/>
  <c r="D123" i="23" s="1"/>
  <c r="P150" i="16"/>
  <c r="D151" i="23" s="1"/>
  <c r="P470" i="16"/>
  <c r="D471" i="23" s="1"/>
  <c r="P431" i="16"/>
  <c r="D432" i="23" s="1"/>
  <c r="P575" i="16"/>
  <c r="D576" i="23" s="1"/>
  <c r="P225" i="16"/>
  <c r="D226" i="23" s="1"/>
  <c r="P126" i="16"/>
  <c r="D127" i="23" s="1"/>
  <c r="P497" i="16"/>
  <c r="D498" i="23" s="1"/>
  <c r="P306" i="16"/>
  <c r="D307" i="23" s="1"/>
  <c r="P374" i="16"/>
  <c r="D375" i="23" s="1"/>
  <c r="P324" i="16"/>
  <c r="D325" i="23" s="1"/>
  <c r="P433" i="16"/>
  <c r="D434" i="23" s="1"/>
  <c r="P220" i="16"/>
  <c r="D221" i="23" s="1"/>
  <c r="P70" i="16"/>
  <c r="D71" i="23" s="1"/>
  <c r="P180" i="16"/>
  <c r="D181" i="23" s="1"/>
  <c r="P89" i="16"/>
  <c r="D90" i="23" s="1"/>
  <c r="P449" i="16"/>
  <c r="D450" i="23" s="1"/>
  <c r="P129" i="16"/>
  <c r="D130" i="23" s="1"/>
  <c r="P427" i="16"/>
  <c r="D428" i="23" s="1"/>
  <c r="P250" i="16"/>
  <c r="D251" i="23" s="1"/>
  <c r="P464" i="16"/>
  <c r="D465" i="23" s="1"/>
  <c r="P525" i="16"/>
  <c r="D526" i="23" s="1"/>
  <c r="P298" i="16"/>
  <c r="D299" i="23" s="1"/>
  <c r="P314" i="16"/>
  <c r="D315" i="23" s="1"/>
  <c r="P345" i="16"/>
  <c r="D346" i="23" s="1"/>
  <c r="P207" i="16"/>
  <c r="D208" i="23" s="1"/>
  <c r="P543" i="16"/>
  <c r="D544" i="23" s="1"/>
  <c r="P450" i="16"/>
  <c r="D451" i="23" s="1"/>
  <c r="P80" i="16"/>
  <c r="D81" i="23" s="1"/>
  <c r="P58" i="16"/>
  <c r="D59" i="23" s="1"/>
  <c r="P231" i="16"/>
  <c r="D232" i="23" s="1"/>
  <c r="P37" i="16"/>
  <c r="D38" i="23" s="1"/>
  <c r="P29" i="16"/>
  <c r="D30" i="23" s="1"/>
  <c r="P236" i="16"/>
  <c r="D237" i="23" s="1"/>
  <c r="P30" i="16"/>
  <c r="D31" i="23" s="1"/>
  <c r="P536" i="16"/>
  <c r="D537" i="23" s="1"/>
  <c r="P335" i="16"/>
  <c r="D336" i="23" s="1"/>
  <c r="P570" i="16"/>
  <c r="D571" i="23" s="1"/>
  <c r="P365" i="16"/>
  <c r="D366" i="23" s="1"/>
  <c r="P471" i="16"/>
  <c r="D472" i="23" s="1"/>
  <c r="P579" i="16"/>
  <c r="D580" i="23" s="1"/>
  <c r="P402" i="16"/>
  <c r="D403" i="23" s="1"/>
  <c r="P538" i="16"/>
  <c r="D539" i="23" s="1"/>
  <c r="P422" i="16"/>
  <c r="D423" i="23" s="1"/>
  <c r="P272" i="16"/>
  <c r="D273" i="23" s="1"/>
  <c r="P563" i="16"/>
  <c r="D564" i="23" s="1"/>
  <c r="P226" i="16"/>
  <c r="D227" i="23" s="1"/>
  <c r="P86" i="16"/>
  <c r="D87" i="23" s="1"/>
  <c r="P184" i="16"/>
  <c r="D185" i="23" s="1"/>
  <c r="P130" i="16"/>
  <c r="D131" i="23" s="1"/>
  <c r="P478" i="16"/>
  <c r="D479" i="23" s="1"/>
  <c r="P256" i="16"/>
  <c r="D257" i="23" s="1"/>
  <c r="P158" i="16"/>
  <c r="D159" i="23" s="1"/>
  <c r="P312" i="16"/>
  <c r="D313" i="23" s="1"/>
  <c r="P386" i="16"/>
  <c r="D387" i="23" s="1"/>
  <c r="P186" i="16"/>
  <c r="D187" i="23" s="1"/>
  <c r="P140" i="16"/>
  <c r="D141" i="23" s="1"/>
  <c r="P452" i="16"/>
  <c r="D453" i="23" s="1"/>
  <c r="P192" i="16"/>
  <c r="D193" i="23" s="1"/>
  <c r="P17" i="16"/>
  <c r="D18" i="23" s="1"/>
  <c r="P132" i="16"/>
  <c r="D133" i="23" s="1"/>
  <c r="P139" i="16"/>
  <c r="D140" i="23" s="1"/>
  <c r="P517" i="16"/>
  <c r="D518" i="23" s="1"/>
  <c r="P482" i="16"/>
  <c r="D483" i="23" s="1"/>
  <c r="P363" i="16"/>
  <c r="D364" i="23" s="1"/>
  <c r="P343" i="16"/>
  <c r="D344" i="23" s="1"/>
  <c r="P246" i="16"/>
  <c r="D247" i="23" s="1"/>
  <c r="P141" i="16"/>
  <c r="D142" i="23" s="1"/>
  <c r="P79" i="16"/>
  <c r="D80" i="23" s="1"/>
  <c r="P358" i="16"/>
  <c r="D359" i="23" s="1"/>
  <c r="P208" i="16"/>
  <c r="D209" i="23" s="1"/>
  <c r="P62" i="16"/>
  <c r="D63" i="23" s="1"/>
  <c r="P490" i="16"/>
  <c r="D491" i="23" s="1"/>
  <c r="P305" i="16"/>
  <c r="D306" i="23" s="1"/>
  <c r="P350" i="16"/>
  <c r="D351" i="23" s="1"/>
  <c r="P292" i="16"/>
  <c r="D293" i="23" s="1"/>
  <c r="P261" i="16"/>
  <c r="D262" i="23" s="1"/>
  <c r="P233" i="16"/>
  <c r="D234" i="23" s="1"/>
  <c r="P417" i="16"/>
  <c r="D418" i="23" s="1"/>
  <c r="P325" i="16"/>
  <c r="D326" i="23" s="1"/>
  <c r="P135" i="16"/>
  <c r="D136" i="23" s="1"/>
  <c r="P421" i="16"/>
  <c r="D422" i="23" s="1"/>
  <c r="P65" i="16"/>
  <c r="D66" i="23" s="1"/>
  <c r="P532" i="16"/>
  <c r="D533" i="23" s="1"/>
  <c r="P533" i="16"/>
  <c r="D534" i="23" s="1"/>
  <c r="P20" i="16"/>
  <c r="D21" i="23" s="1"/>
  <c r="P518" i="16"/>
  <c r="D519" i="23" s="1"/>
  <c r="P171" i="16"/>
  <c r="D172" i="23" s="1"/>
  <c r="P546" i="16"/>
  <c r="D547" i="23" s="1"/>
  <c r="P63" i="16"/>
  <c r="D64" i="23" s="1"/>
  <c r="P138" i="16"/>
  <c r="D139" i="23" s="1"/>
  <c r="P103" i="16"/>
  <c r="D104" i="23" s="1"/>
  <c r="P142" i="16"/>
  <c r="D143" i="23" s="1"/>
  <c r="P274" i="16"/>
  <c r="D275" i="23" s="1"/>
  <c r="P307" i="16"/>
  <c r="D308" i="23" s="1"/>
  <c r="P72" i="16"/>
  <c r="D73" i="23" s="1"/>
  <c r="P378" i="16"/>
  <c r="D379" i="23" s="1"/>
  <c r="P530" i="16"/>
  <c r="D531" i="23" s="1"/>
  <c r="P403" i="16"/>
  <c r="D404" i="23" s="1"/>
  <c r="P448" i="16"/>
  <c r="D449" i="23" s="1"/>
  <c r="P590" i="16"/>
  <c r="D591" i="23" s="1"/>
  <c r="P155" i="16"/>
  <c r="D156" i="23" s="1"/>
  <c r="P34" i="16"/>
  <c r="D35" i="23" s="1"/>
  <c r="P549" i="16"/>
  <c r="D550" i="23" s="1"/>
  <c r="P320" i="16"/>
  <c r="D321" i="23" s="1"/>
  <c r="P568" i="16"/>
  <c r="D569" i="23" s="1"/>
  <c r="P413" i="16"/>
  <c r="D414" i="23" s="1"/>
  <c r="P389" i="16"/>
  <c r="D390" i="23" s="1"/>
  <c r="P481" i="16"/>
  <c r="D482" i="23" s="1"/>
  <c r="P143" i="16"/>
  <c r="D144" i="23" s="1"/>
  <c r="P36" i="16"/>
  <c r="D37" i="23" s="1"/>
  <c r="P465" i="16"/>
  <c r="D466" i="23" s="1"/>
  <c r="P165" i="16"/>
  <c r="D166" i="23" s="1"/>
  <c r="P505" i="16"/>
  <c r="D506" i="23" s="1"/>
  <c r="P560" i="16"/>
  <c r="D561" i="23" s="1"/>
  <c r="P558" i="16"/>
  <c r="D559" i="23" s="1"/>
  <c r="P216" i="16"/>
  <c r="D217" i="23" s="1"/>
  <c r="P61" i="16"/>
  <c r="D62" i="23" s="1"/>
  <c r="P159" i="16"/>
  <c r="D160" i="23" s="1"/>
  <c r="P252" i="16"/>
  <c r="D253" i="23" s="1"/>
  <c r="P395" i="16"/>
  <c r="D396" i="23" s="1"/>
  <c r="P491" i="16"/>
  <c r="D492" i="23" s="1"/>
  <c r="P247" i="16"/>
  <c r="D248" i="23" s="1"/>
  <c r="P258" i="16"/>
  <c r="D259" i="23" s="1"/>
  <c r="P445" i="16"/>
  <c r="D446" i="23" s="1"/>
  <c r="P118" i="16"/>
  <c r="D119" i="23" s="1"/>
  <c r="P188" i="16"/>
  <c r="D189" i="23" s="1"/>
  <c r="P322" i="16"/>
  <c r="D323" i="23" s="1"/>
  <c r="P108" i="16"/>
  <c r="D109" i="23" s="1"/>
  <c r="P309" i="16"/>
  <c r="D310" i="23" s="1"/>
  <c r="P552" i="16"/>
  <c r="D553" i="23" s="1"/>
  <c r="P59" i="16"/>
  <c r="D60" i="23" s="1"/>
  <c r="P408" i="16"/>
  <c r="D409" i="23" s="1"/>
  <c r="P301" i="16"/>
  <c r="D302" i="23" s="1"/>
  <c r="P424" i="16"/>
  <c r="D425" i="23" s="1"/>
  <c r="P264" i="16"/>
  <c r="D265" i="23" s="1"/>
  <c r="P585" i="16"/>
  <c r="D586" i="23" s="1"/>
  <c r="P191" i="16"/>
  <c r="D192" i="23" s="1"/>
  <c r="P83" i="16"/>
  <c r="D84" i="23" s="1"/>
  <c r="P534" i="16"/>
  <c r="D535" i="23" s="1"/>
  <c r="P485" i="16"/>
  <c r="D486" i="23" s="1"/>
  <c r="P224" i="16"/>
  <c r="D225" i="23" s="1"/>
  <c r="P294" i="16"/>
  <c r="D295" i="23" s="1"/>
  <c r="P181" i="16"/>
  <c r="D182" i="23" s="1"/>
  <c r="P582" i="16"/>
  <c r="D583" i="23" s="1"/>
  <c r="P197" i="16"/>
  <c r="D198" i="23" s="1"/>
  <c r="P238" i="16"/>
  <c r="D239" i="23" s="1"/>
  <c r="P412" i="16"/>
  <c r="D413" i="23" s="1"/>
  <c r="P466" i="16"/>
  <c r="D467" i="23" s="1"/>
  <c r="P454" i="16"/>
  <c r="D455" i="23" s="1"/>
  <c r="P332" i="16"/>
  <c r="D333" i="23" s="1"/>
  <c r="P280" i="16"/>
  <c r="D281" i="23" s="1"/>
  <c r="P375" i="16"/>
  <c r="D376" i="23" s="1"/>
  <c r="P179" i="16"/>
  <c r="D180" i="23" s="1"/>
  <c r="P548" i="16"/>
  <c r="D549" i="23" s="1"/>
  <c r="P317" i="16"/>
  <c r="D318" i="23" s="1"/>
  <c r="P399" i="16"/>
  <c r="D400" i="23" s="1"/>
  <c r="P67" i="16"/>
  <c r="D68" i="23" s="1"/>
  <c r="P475" i="16"/>
  <c r="D476" i="23" s="1"/>
  <c r="P66" i="16"/>
  <c r="D67" i="23" s="1"/>
  <c r="P383" i="16"/>
  <c r="D384" i="23" s="1"/>
  <c r="P185" i="16"/>
  <c r="D186" i="23" s="1"/>
  <c r="P293" i="16"/>
  <c r="D294" i="23" s="1"/>
  <c r="P111" i="16"/>
  <c r="D112" i="23" s="1"/>
  <c r="P531" i="16"/>
  <c r="D532" i="23" s="1"/>
  <c r="P200" i="16"/>
  <c r="D201" i="23" s="1"/>
  <c r="P76" i="16"/>
  <c r="D77" i="23" s="1"/>
  <c r="P218" i="16"/>
  <c r="D219" i="23" s="1"/>
  <c r="P209" i="16"/>
  <c r="D210" i="23" s="1"/>
  <c r="P428" i="16"/>
  <c r="D429" i="23" s="1"/>
  <c r="P56" i="16"/>
  <c r="D57" i="23" s="1"/>
  <c r="P174" i="16"/>
  <c r="D175" i="23" s="1"/>
  <c r="P161" i="16"/>
  <c r="D162" i="23" s="1"/>
  <c r="P554" i="16"/>
  <c r="D555" i="23" s="1"/>
  <c r="P177" i="16"/>
  <c r="D178" i="23" s="1"/>
  <c r="P597" i="16"/>
  <c r="D598" i="23" s="1"/>
  <c r="P467" i="16"/>
  <c r="D468" i="23" s="1"/>
  <c r="P502" i="16"/>
  <c r="D503" i="23" s="1"/>
  <c r="P268" i="16"/>
  <c r="D269" i="23" s="1"/>
  <c r="P311" i="16"/>
  <c r="D312" i="23" s="1"/>
  <c r="P537" i="16"/>
  <c r="D538" i="23" s="1"/>
  <c r="P248" i="16"/>
  <c r="D249" i="23" s="1"/>
  <c r="P255" i="16"/>
  <c r="D256" i="23" s="1"/>
  <c r="P47" i="16"/>
  <c r="D48" i="23" s="1"/>
  <c r="P598" i="16"/>
  <c r="D599" i="23" s="1"/>
  <c r="P251" i="16"/>
  <c r="D252" i="23" s="1"/>
  <c r="P148" i="16"/>
  <c r="D149" i="23" s="1"/>
  <c r="P440" i="16"/>
  <c r="D441" i="23" s="1"/>
  <c r="P162" i="16"/>
  <c r="D163" i="23" s="1"/>
  <c r="P514" i="16"/>
  <c r="D515" i="23" s="1"/>
  <c r="P434" i="16"/>
  <c r="D435" i="23" s="1"/>
  <c r="P539" i="16"/>
  <c r="D540" i="23" s="1"/>
  <c r="P500" i="16"/>
  <c r="D501" i="23" s="1"/>
  <c r="P373" i="16"/>
  <c r="D374" i="23" s="1"/>
  <c r="P74" i="16"/>
  <c r="D75" i="23" s="1"/>
  <c r="P499" i="16"/>
  <c r="D500" i="23" s="1"/>
  <c r="P109" i="16"/>
  <c r="D110" i="23" s="1"/>
  <c r="P349" i="16"/>
  <c r="D350" i="23" s="1"/>
  <c r="P507" i="16"/>
  <c r="D508" i="23" s="1"/>
  <c r="P105" i="16"/>
  <c r="D106" i="23" s="1"/>
  <c r="P362" i="16"/>
  <c r="D363" i="23" s="1"/>
  <c r="P299" i="16"/>
  <c r="D300" i="23" s="1"/>
  <c r="P253" i="16"/>
  <c r="D254" i="23" s="1"/>
  <c r="P393" i="16"/>
  <c r="D394" i="23" s="1"/>
  <c r="P237" i="16"/>
  <c r="D238" i="23" s="1"/>
  <c r="P147" i="16"/>
  <c r="D148" i="23" s="1"/>
  <c r="P151" i="16"/>
  <c r="D152" i="23" s="1"/>
  <c r="P206" i="16"/>
  <c r="D207" i="23" s="1"/>
  <c r="P38" i="16"/>
  <c r="D39" i="23" s="1"/>
  <c r="P528" i="16"/>
  <c r="D529" i="23" s="1"/>
  <c r="P232" i="16"/>
  <c r="D233" i="23" s="1"/>
  <c r="P26" i="16"/>
  <c r="D27" i="23" s="1"/>
  <c r="P282" i="16"/>
  <c r="D283" i="23" s="1"/>
  <c r="P53" i="16"/>
  <c r="D54" i="23" s="1"/>
  <c r="P461" i="16"/>
  <c r="D462" i="23" s="1"/>
  <c r="P31" i="16"/>
  <c r="D32" i="23" s="1"/>
  <c r="P492" i="16"/>
  <c r="D493" i="23" s="1"/>
  <c r="P285" i="16"/>
  <c r="D286" i="23" s="1"/>
  <c r="P50" i="16"/>
  <c r="D51" i="23" s="1"/>
  <c r="P361" i="16"/>
  <c r="D362" i="23" s="1"/>
  <c r="P569" i="16"/>
  <c r="D570" i="23" s="1"/>
  <c r="P366" i="16"/>
  <c r="D367" i="23" s="1"/>
  <c r="P419" i="16"/>
  <c r="D420" i="23" s="1"/>
  <c r="P319" i="16"/>
  <c r="D320" i="23" s="1"/>
  <c r="P168" i="16"/>
  <c r="D169" i="23" s="1"/>
  <c r="P447" i="16"/>
  <c r="D448" i="23" s="1"/>
  <c r="P484" i="16"/>
  <c r="D485" i="23" s="1"/>
  <c r="P588" i="16"/>
  <c r="D589" i="23" s="1"/>
  <c r="P227" i="16"/>
  <c r="D228" i="23" s="1"/>
  <c r="P110" i="16"/>
  <c r="D111" i="23" s="1"/>
  <c r="P178" i="16"/>
  <c r="D179" i="23" s="1"/>
  <c r="P52" i="16"/>
  <c r="D53" i="23" s="1"/>
  <c r="P567" i="16"/>
  <c r="D568" i="23" s="1"/>
  <c r="P458" i="16"/>
  <c r="D459" i="23" s="1"/>
  <c r="P379" i="16"/>
  <c r="D380" i="23" s="1"/>
  <c r="P380" i="16"/>
  <c r="D381" i="23" s="1"/>
  <c r="P367" i="16"/>
  <c r="D368" i="23" s="1"/>
  <c r="P134" i="16"/>
  <c r="D135" i="23" s="1"/>
  <c r="P591" i="16"/>
  <c r="D592" i="23" s="1"/>
  <c r="P423" i="16"/>
  <c r="D424" i="23" s="1"/>
  <c r="P85" i="16"/>
  <c r="D86" i="23" s="1"/>
  <c r="P68" i="16"/>
  <c r="D69" i="23" s="1"/>
  <c r="P166" i="16"/>
  <c r="D167" i="23" s="1"/>
  <c r="P96" i="16"/>
  <c r="D97" i="23" s="1"/>
  <c r="P183" i="16"/>
  <c r="D184" i="23" s="1"/>
  <c r="P259" i="16"/>
  <c r="D260" i="23" s="1"/>
  <c r="P144" i="16"/>
  <c r="D145" i="23" s="1"/>
  <c r="P275" i="16"/>
  <c r="D276" i="23" s="1"/>
  <c r="P429" i="16"/>
  <c r="D430" i="23" s="1"/>
  <c r="P382" i="16"/>
  <c r="D383" i="23" s="1"/>
  <c r="P574" i="16"/>
  <c r="D575" i="23" s="1"/>
  <c r="P469" i="16"/>
  <c r="D470" i="23" s="1"/>
  <c r="P228" i="16"/>
  <c r="D229" i="23" s="1"/>
  <c r="P27" i="16"/>
  <c r="D28" i="23" s="1"/>
  <c r="P43" i="16"/>
  <c r="D44" i="23" s="1"/>
  <c r="P561" i="16"/>
  <c r="D562" i="23" s="1"/>
  <c r="P643" i="16"/>
  <c r="D644" i="23" s="1"/>
  <c r="P699" i="16"/>
  <c r="D700" i="23" s="1"/>
  <c r="P697" i="16"/>
  <c r="D698" i="23" s="1"/>
  <c r="P698" i="16"/>
  <c r="D699" i="23" s="1"/>
  <c r="P511" i="16"/>
  <c r="D512" i="23" s="1"/>
  <c r="P203" i="16"/>
  <c r="D204" i="23" s="1"/>
  <c r="P468" i="16"/>
  <c r="D469" i="23" s="1"/>
  <c r="P495" i="16"/>
  <c r="D496" i="23" s="1"/>
  <c r="P202" i="16"/>
  <c r="D203" i="23" s="1"/>
  <c r="P515" i="16"/>
  <c r="D516" i="23" s="1"/>
  <c r="P128" i="16"/>
  <c r="D129" i="23" s="1"/>
  <c r="P376" i="16"/>
  <c r="D377" i="23" s="1"/>
  <c r="P81" i="16"/>
  <c r="D82" i="23" s="1"/>
  <c r="P397" i="16"/>
  <c r="D398" i="23" s="1"/>
  <c r="P435" i="16"/>
  <c r="D436" i="23" s="1"/>
  <c r="P75" i="16"/>
  <c r="D76" i="23" s="1"/>
  <c r="P193" i="16"/>
  <c r="D194" i="23" s="1"/>
  <c r="P394" i="16"/>
  <c r="D395" i="23" s="1"/>
  <c r="P501" i="16"/>
  <c r="D502" i="23" s="1"/>
  <c r="P170" i="16"/>
  <c r="D171" i="23" s="1"/>
  <c r="P77" i="16"/>
  <c r="D78" i="23" s="1"/>
  <c r="P441" i="16"/>
  <c r="D442" i="23" s="1"/>
  <c r="P436" i="16"/>
  <c r="D437" i="23" s="1"/>
  <c r="P84" i="16"/>
  <c r="D85" i="23" s="1"/>
  <c r="P288" i="16"/>
  <c r="D289" i="23" s="1"/>
  <c r="P104" i="16"/>
  <c r="D105" i="23" s="1"/>
  <c r="P46" i="16"/>
  <c r="D47" i="23" s="1"/>
  <c r="P41" i="16"/>
  <c r="D42" i="23" s="1"/>
  <c r="P304" i="16"/>
  <c r="D305" i="23" s="1"/>
  <c r="P594" i="16"/>
  <c r="D595" i="23" s="1"/>
  <c r="P329" i="16"/>
  <c r="D330" i="23" s="1"/>
  <c r="P493" i="16"/>
  <c r="D494" i="23" s="1"/>
  <c r="P12" i="16"/>
  <c r="D13" i="23" s="1"/>
  <c r="P175" i="16"/>
  <c r="D176" i="23" s="1"/>
  <c r="P524" i="16"/>
  <c r="D525" i="23" s="1"/>
  <c r="P106" i="16"/>
  <c r="D107" i="23" s="1"/>
  <c r="P425" i="16"/>
  <c r="D426" i="23" s="1"/>
  <c r="P541" i="16"/>
  <c r="D542" i="23" s="1"/>
  <c r="P602" i="16"/>
  <c r="D603" i="23" s="1"/>
  <c r="P235" i="16"/>
  <c r="D236" i="23" s="1"/>
  <c r="P557" i="16"/>
  <c r="D558" i="23" s="1"/>
  <c r="P513" i="16"/>
  <c r="D514" i="23" s="1"/>
  <c r="P392" i="16"/>
  <c r="D393" i="23" s="1"/>
  <c r="P16" i="16"/>
  <c r="D17" i="23" s="1"/>
  <c r="P18" i="16"/>
  <c r="D19" i="23" s="1"/>
  <c r="P145" i="16"/>
  <c r="D146" i="23" s="1"/>
  <c r="P494" i="16"/>
  <c r="D495" i="23" s="1"/>
  <c r="P414" i="16"/>
  <c r="D415" i="23" s="1"/>
  <c r="P416" i="16"/>
  <c r="D417" i="23" s="1"/>
  <c r="P572" i="16"/>
  <c r="D573" i="23" s="1"/>
  <c r="P88" i="16"/>
  <c r="D89" i="23" s="1"/>
  <c r="P443" i="16"/>
  <c r="D444" i="23" s="1"/>
  <c r="P326" i="16"/>
  <c r="D327" i="23" s="1"/>
  <c r="P562" i="16"/>
  <c r="D563" i="23" s="1"/>
  <c r="P149" i="16"/>
  <c r="D150" i="23" s="1"/>
  <c r="P331" i="16"/>
  <c r="D332" i="23" s="1"/>
  <c r="P504" i="16"/>
  <c r="D505" i="23" s="1"/>
  <c r="P240" i="16"/>
  <c r="D241" i="23" s="1"/>
  <c r="P97" i="16"/>
  <c r="D98" i="23" s="1"/>
  <c r="P213" i="16"/>
  <c r="D214" i="23" s="1"/>
  <c r="P599" i="16"/>
  <c r="D600" i="23" s="1"/>
  <c r="P566" i="16"/>
  <c r="D567" i="23" s="1"/>
  <c r="P273" i="16"/>
  <c r="D274" i="23" s="1"/>
  <c r="P584" i="16"/>
  <c r="D585" i="23" s="1"/>
  <c r="P286" i="16"/>
  <c r="D287" i="23" s="1"/>
  <c r="P459" i="16"/>
  <c r="D460" i="23" s="1"/>
  <c r="P153" i="16"/>
  <c r="D154" i="23" s="1"/>
  <c r="P229" i="16"/>
  <c r="D230" i="23" s="1"/>
  <c r="P137" i="16"/>
  <c r="D138" i="23" s="1"/>
  <c r="P405" i="16"/>
  <c r="D406" i="23" s="1"/>
  <c r="P187" i="16"/>
  <c r="D188" i="23" s="1"/>
  <c r="P271" i="16"/>
  <c r="D272" i="23" s="1"/>
  <c r="P370" i="16"/>
  <c r="D371" i="23" s="1"/>
  <c r="P520" i="16"/>
  <c r="D521" i="23" s="1"/>
  <c r="P45" i="16"/>
  <c r="D46" i="23" s="1"/>
  <c r="P347" i="16"/>
  <c r="D348" i="23" s="1"/>
  <c r="P444" i="16"/>
  <c r="D445" i="23" s="1"/>
  <c r="P113" i="16"/>
  <c r="D114" i="23" s="1"/>
  <c r="P254" i="16"/>
  <c r="D255" i="23" s="1"/>
  <c r="P115" i="16"/>
  <c r="D116" i="23" s="1"/>
  <c r="P54" i="16"/>
  <c r="D55" i="23" s="1"/>
  <c r="P127" i="16"/>
  <c r="D128" i="23" s="1"/>
  <c r="P571" i="16"/>
  <c r="D572" i="23" s="1"/>
  <c r="P189" i="16"/>
  <c r="D190" i="23" s="1"/>
  <c r="P593" i="16"/>
  <c r="D594" i="23" s="1"/>
  <c r="P418" i="16"/>
  <c r="D419" i="23" s="1"/>
  <c r="P456" i="16"/>
  <c r="D457" i="23" s="1"/>
  <c r="P508" i="16"/>
  <c r="D509" i="23" s="1"/>
  <c r="P205" i="16"/>
  <c r="D206" i="23" s="1"/>
  <c r="P310" i="16"/>
  <c r="D311" i="23" s="1"/>
  <c r="P257" i="16"/>
  <c r="D258" i="23" s="1"/>
  <c r="P98" i="16"/>
  <c r="D99" i="23" s="1"/>
  <c r="P112" i="16"/>
  <c r="D113" i="23" s="1"/>
  <c r="P24" i="16"/>
  <c r="D25" i="23" s="1"/>
  <c r="P25" i="16"/>
  <c r="D26" i="23" s="1"/>
  <c r="P439" i="16"/>
  <c r="D440" i="23" s="1"/>
  <c r="P523" i="16"/>
  <c r="D524" i="23" s="1"/>
  <c r="P368" i="16"/>
  <c r="D369" i="23" s="1"/>
  <c r="P210" i="16"/>
  <c r="D211" i="23" s="1"/>
  <c r="P48" i="16"/>
  <c r="D49" i="23" s="1"/>
  <c r="P124" i="16"/>
  <c r="D125" i="23" s="1"/>
  <c r="P223" i="16"/>
  <c r="D224" i="23" s="1"/>
  <c r="P33" i="16"/>
  <c r="D34" i="23" s="1"/>
  <c r="P123" i="16"/>
  <c r="D124" i="23" s="1"/>
  <c r="P460" i="16"/>
  <c r="D461" i="23" s="1"/>
  <c r="P600" i="16"/>
  <c r="D601" i="23" s="1"/>
  <c r="P21" i="16"/>
  <c r="D22" i="23" s="1"/>
  <c r="P338" i="16"/>
  <c r="D339" i="23" s="1"/>
  <c r="P69" i="16"/>
  <c r="D70" i="23" s="1"/>
  <c r="P302" i="16"/>
  <c r="D303" i="23" s="1"/>
  <c r="P372" i="16"/>
  <c r="D373" i="23" s="1"/>
  <c r="P303" i="16"/>
  <c r="D304" i="23" s="1"/>
  <c r="P630" i="16"/>
  <c r="D631" i="23" s="1"/>
  <c r="P409" i="16"/>
  <c r="D410" i="23" s="1"/>
  <c r="P263" i="16"/>
  <c r="D264" i="23" s="1"/>
  <c r="P596" i="16"/>
  <c r="D597" i="23" s="1"/>
  <c r="P398" i="16"/>
  <c r="D399" i="23" s="1"/>
  <c r="P296" i="16"/>
  <c r="D297" i="23" s="1"/>
  <c r="P276" i="16"/>
  <c r="D277" i="23" s="1"/>
  <c r="P125" i="16"/>
  <c r="D126" i="23" s="1"/>
  <c r="P102" i="16"/>
  <c r="D103" i="23" s="1"/>
  <c r="P545" i="16"/>
  <c r="D546" i="23" s="1"/>
  <c r="P173" i="16"/>
  <c r="D174" i="23" s="1"/>
  <c r="P387" i="16"/>
  <c r="D388" i="23" s="1"/>
  <c r="P154" i="16"/>
  <c r="D155" i="23" s="1"/>
  <c r="P550" i="16"/>
  <c r="D551" i="23" s="1"/>
  <c r="P87" i="16"/>
  <c r="D88" i="23" s="1"/>
  <c r="P438" i="16"/>
  <c r="D439" i="23" s="1"/>
  <c r="P364" i="16"/>
  <c r="D365" i="23" s="1"/>
  <c r="P279" i="16"/>
  <c r="D280" i="23" s="1"/>
  <c r="P212" i="16"/>
  <c r="D213" i="23" s="1"/>
  <c r="P384" i="16"/>
  <c r="D385" i="23" s="1"/>
  <c r="P681" i="16"/>
  <c r="D682" i="23" s="1"/>
  <c r="P509" i="16"/>
  <c r="D510" i="23" s="1"/>
  <c r="P44" i="16"/>
  <c r="D45" i="23" s="1"/>
  <c r="P164" i="16"/>
  <c r="D165" i="23" s="1"/>
  <c r="P241" i="16"/>
  <c r="D242" i="23" s="1"/>
  <c r="P323" i="16"/>
  <c r="D324" i="23" s="1"/>
  <c r="P337" i="16"/>
  <c r="D338" i="23" s="1"/>
  <c r="P401" i="16"/>
  <c r="D402" i="23" s="1"/>
  <c r="P195" i="16"/>
  <c r="D196" i="23" s="1"/>
  <c r="P244" i="16"/>
  <c r="D245" i="23" s="1"/>
  <c r="P390" i="16"/>
  <c r="D391" i="23" s="1"/>
  <c r="P327" i="16"/>
  <c r="D328" i="23" s="1"/>
  <c r="P474" i="16"/>
  <c r="D475" i="23" s="1"/>
  <c r="P535" i="16"/>
  <c r="D536" i="23" s="1"/>
  <c r="P169" i="16"/>
  <c r="D170" i="23" s="1"/>
  <c r="P496" i="16"/>
  <c r="D497" i="23" s="1"/>
  <c r="P157" i="16"/>
  <c r="D158" i="23" s="1"/>
  <c r="P601" i="16"/>
  <c r="D602" i="23" s="1"/>
  <c r="P198" i="16"/>
  <c r="D199" i="23" s="1"/>
  <c r="P40" i="16"/>
  <c r="D41" i="23" s="1"/>
  <c r="P462" i="16"/>
  <c r="D463" i="23" s="1"/>
  <c r="P316" i="16"/>
  <c r="D317" i="23" s="1"/>
  <c r="P313" i="16"/>
  <c r="D314" i="23" s="1"/>
  <c r="P190" i="16"/>
  <c r="D191" i="23" s="1"/>
  <c r="P404" i="16"/>
  <c r="D405" i="23" s="1"/>
  <c r="P576" i="16"/>
  <c r="D577" i="23" s="1"/>
  <c r="P217" i="16"/>
  <c r="D218" i="23" s="1"/>
  <c r="P410" i="16"/>
  <c r="D411" i="23" s="1"/>
  <c r="P355" i="16"/>
  <c r="D356" i="23" s="1"/>
  <c r="P455" i="16"/>
  <c r="D456" i="23" s="1"/>
  <c r="P32" i="16"/>
  <c r="D33" i="23" s="1"/>
  <c r="P78" i="16"/>
  <c r="D79" i="23" s="1"/>
  <c r="P625" i="16"/>
  <c r="D626" i="23" s="1"/>
  <c r="P672" i="16"/>
  <c r="D673" i="23" s="1"/>
  <c r="P488" i="16"/>
  <c r="D489" i="23" s="1"/>
  <c r="P243" i="16"/>
  <c r="D244" i="23" s="1"/>
  <c r="P308" i="16"/>
  <c r="D309" i="23" s="1"/>
  <c r="P654" i="16"/>
  <c r="D655" i="23" s="1"/>
  <c r="P662" i="16"/>
  <c r="D663" i="23" s="1"/>
  <c r="P51" i="16"/>
  <c r="D52" i="23" s="1"/>
  <c r="P290" i="16"/>
  <c r="D291" i="23" s="1"/>
  <c r="P371" i="16"/>
  <c r="D372" i="23" s="1"/>
  <c r="P407" i="16"/>
  <c r="D408" i="23" s="1"/>
  <c r="P453" i="16"/>
  <c r="D454" i="23" s="1"/>
  <c r="P339" i="16"/>
  <c r="D340" i="23" s="1"/>
  <c r="P82" i="16"/>
  <c r="D83" i="23" s="1"/>
  <c r="P23" i="16"/>
  <c r="D24" i="23" s="1"/>
  <c r="P351" i="16"/>
  <c r="D352" i="23" s="1"/>
  <c r="P262" i="16"/>
  <c r="D263" i="23" s="1"/>
  <c r="P483" i="16"/>
  <c r="D484" i="23" s="1"/>
  <c r="P400" i="16"/>
  <c r="D401" i="23" s="1"/>
  <c r="P239" i="16"/>
  <c r="D240" i="23" s="1"/>
  <c r="P172" i="16"/>
  <c r="D173" i="23" s="1"/>
  <c r="P341" i="16"/>
  <c r="D342" i="23" s="1"/>
  <c r="P573" i="16"/>
  <c r="D574" i="23" s="1"/>
  <c r="P521" i="16"/>
  <c r="D522" i="23" s="1"/>
  <c r="P91" i="16"/>
  <c r="D92" i="23" s="1"/>
  <c r="P506" i="16"/>
  <c r="D507" i="23" s="1"/>
  <c r="P512" i="16"/>
  <c r="D513" i="23" s="1"/>
  <c r="P49" i="16"/>
  <c r="D50" i="23" s="1"/>
  <c r="P204" i="16"/>
  <c r="D205" i="23" s="1"/>
  <c r="P269" i="16"/>
  <c r="D270" i="23" s="1"/>
  <c r="P344" i="16"/>
  <c r="D345" i="23" s="1"/>
  <c r="P432" i="16"/>
  <c r="D433" i="23" s="1"/>
  <c r="P234" i="16"/>
  <c r="D235" i="23" s="1"/>
  <c r="P472" i="16"/>
  <c r="D473" i="23" s="1"/>
  <c r="P476" i="16"/>
  <c r="D477" i="23" s="1"/>
  <c r="P486" i="16"/>
  <c r="D487" i="23" s="1"/>
  <c r="P580" i="16"/>
  <c r="D581" i="23" s="1"/>
  <c r="P42" i="16"/>
  <c r="D43" i="23" s="1"/>
  <c r="P674" i="16"/>
  <c r="D675" i="23" s="1"/>
  <c r="P678" i="16"/>
  <c r="D679" i="23" s="1"/>
  <c r="P163" i="16"/>
  <c r="D164" i="23" s="1"/>
  <c r="P100" i="16"/>
  <c r="D101" i="23" s="1"/>
  <c r="P415" i="16"/>
  <c r="D416" i="23" s="1"/>
  <c r="P120" i="16"/>
  <c r="D121" i="23" s="1"/>
  <c r="P581" i="16"/>
  <c r="D582" i="23" s="1"/>
  <c r="P526" i="16"/>
  <c r="D527" i="23" s="1"/>
  <c r="P284" i="16"/>
  <c r="D285" i="23" s="1"/>
  <c r="P199" i="16"/>
  <c r="D200" i="23" s="1"/>
  <c r="P510" i="16"/>
  <c r="D511" i="23" s="1"/>
  <c r="P396" i="16"/>
  <c r="D397" i="23" s="1"/>
  <c r="P55" i="16"/>
  <c r="D56" i="23" s="1"/>
  <c r="P333" i="16"/>
  <c r="D334" i="23" s="1"/>
  <c r="P632" i="16"/>
  <c r="D633" i="23" s="1"/>
  <c r="P667" i="16"/>
  <c r="D668" i="23" s="1"/>
  <c r="P629" i="16"/>
  <c r="D630" i="23" s="1"/>
  <c r="P131" i="16"/>
  <c r="D132" i="23" s="1"/>
  <c r="P35" i="16"/>
  <c r="D36" i="23" s="1"/>
  <c r="P354" i="16"/>
  <c r="D355" i="23" s="1"/>
  <c r="P522" i="16"/>
  <c r="D523" i="23" s="1"/>
  <c r="P245" i="16"/>
  <c r="D246" i="23" s="1"/>
  <c r="P353" i="16"/>
  <c r="D354" i="23" s="1"/>
  <c r="P555" i="16"/>
  <c r="D556" i="23" s="1"/>
  <c r="P652" i="16"/>
  <c r="D653" i="23" s="1"/>
  <c r="P615" i="16"/>
  <c r="D616" i="23" s="1"/>
  <c r="P627" i="16"/>
  <c r="D628" i="23" s="1"/>
  <c r="P611" i="16"/>
  <c r="D612" i="23" s="1"/>
  <c r="P608" i="16"/>
  <c r="D609" i="23" s="1"/>
  <c r="P650" i="16"/>
  <c r="D651" i="23" s="1"/>
  <c r="P605" i="16"/>
  <c r="D606" i="23" s="1"/>
  <c r="P230" i="16"/>
  <c r="D231" i="23" s="1"/>
  <c r="P156" i="16"/>
  <c r="D157" i="23" s="1"/>
  <c r="P107" i="16"/>
  <c r="D108" i="23" s="1"/>
  <c r="P214" i="16"/>
  <c r="D215" i="23" s="1"/>
  <c r="P595" i="16"/>
  <c r="D596" i="23" s="1"/>
  <c r="P529" i="16"/>
  <c r="D530" i="23" s="1"/>
  <c r="P211" i="16"/>
  <c r="D212" i="23" s="1"/>
  <c r="P527" i="16"/>
  <c r="D528" i="23" s="1"/>
  <c r="P182" i="16"/>
  <c r="D183" i="23" s="1"/>
  <c r="P649" i="16"/>
  <c r="D650" i="23" s="1"/>
  <c r="P640" i="16"/>
  <c r="D641" i="23" s="1"/>
  <c r="P684" i="16"/>
  <c r="D685" i="23" s="1"/>
  <c r="P664" i="16"/>
  <c r="D665" i="23" s="1"/>
  <c r="P614" i="16"/>
  <c r="D615" i="23" s="1"/>
  <c r="P610" i="16"/>
  <c r="D611" i="23" s="1"/>
  <c r="P690" i="16"/>
  <c r="D691" i="23" s="1"/>
  <c r="P589" i="16"/>
  <c r="D590" i="23" s="1"/>
  <c r="P277" i="16"/>
  <c r="D278" i="23" s="1"/>
  <c r="P295" i="16"/>
  <c r="D296" i="23" s="1"/>
  <c r="P71" i="16"/>
  <c r="D72" i="23" s="1"/>
  <c r="P315" i="16"/>
  <c r="D316" i="23" s="1"/>
  <c r="P328" i="16"/>
  <c r="D329" i="23" s="1"/>
  <c r="P136" i="16"/>
  <c r="D137" i="23" s="1"/>
  <c r="P642" i="16"/>
  <c r="D643" i="23" s="1"/>
  <c r="P624" i="16"/>
  <c r="D625" i="23" s="1"/>
  <c r="P636" i="16"/>
  <c r="D637" i="23" s="1"/>
  <c r="P695" i="16"/>
  <c r="D696" i="23" s="1"/>
  <c r="P683" i="16"/>
  <c r="D684" i="23" s="1"/>
  <c r="P648" i="16"/>
  <c r="D649" i="23" s="1"/>
  <c r="P682" i="16"/>
  <c r="D683" i="23" s="1"/>
  <c r="P620" i="16"/>
  <c r="D621" i="23" s="1"/>
  <c r="P665" i="16"/>
  <c r="D666" i="23" s="1"/>
  <c r="P651" i="16"/>
  <c r="D652" i="23" s="1"/>
  <c r="P692" i="16"/>
  <c r="D693" i="23" s="1"/>
  <c r="P696" i="16"/>
  <c r="D697" i="23" s="1"/>
  <c r="P687" i="16"/>
  <c r="D688" i="23" s="1"/>
  <c r="P342" i="16"/>
  <c r="D343" i="23" s="1"/>
  <c r="P117" i="16"/>
  <c r="D118" i="23" s="1"/>
  <c r="P406" i="16"/>
  <c r="D407" i="23" s="1"/>
  <c r="P297" i="16"/>
  <c r="D298" i="23" s="1"/>
  <c r="P519" i="16"/>
  <c r="D520" i="23" s="1"/>
  <c r="P480" i="16"/>
  <c r="D481" i="23" s="1"/>
  <c r="P57" i="16"/>
  <c r="D58" i="23" s="1"/>
  <c r="P616" i="16"/>
  <c r="D617" i="23" s="1"/>
  <c r="P617" i="16"/>
  <c r="D618" i="23" s="1"/>
  <c r="P637" i="16"/>
  <c r="D638" i="23" s="1"/>
  <c r="P622" i="16"/>
  <c r="D623" i="23" s="1"/>
  <c r="P612" i="16"/>
  <c r="D613" i="23" s="1"/>
  <c r="P661" i="16"/>
  <c r="D662" i="23" s="1"/>
  <c r="P689" i="16"/>
  <c r="D690" i="23" s="1"/>
  <c r="P671" i="16"/>
  <c r="D672" i="23" s="1"/>
  <c r="P670" i="16"/>
  <c r="D671" i="23" s="1"/>
  <c r="P619" i="16"/>
  <c r="D620" i="23" s="1"/>
  <c r="P693" i="16"/>
  <c r="D694" i="23" s="1"/>
  <c r="P645" i="16"/>
  <c r="D646" i="23" s="1"/>
  <c r="P633" i="16"/>
  <c r="D634" i="23" s="1"/>
  <c r="P623" i="16"/>
  <c r="D624" i="23" s="1"/>
  <c r="P677" i="16"/>
  <c r="D678" i="23" s="1"/>
  <c r="P653" i="16"/>
  <c r="D654" i="23" s="1"/>
  <c r="P604" i="16"/>
  <c r="D605" i="23" s="1"/>
  <c r="P676" i="16"/>
  <c r="D677" i="23" s="1"/>
  <c r="P606" i="16"/>
  <c r="D607" i="23" s="1"/>
  <c r="P656" i="16"/>
  <c r="D657" i="23" s="1"/>
  <c r="P634" i="16"/>
  <c r="D635" i="23" s="1"/>
  <c r="P635" i="16"/>
  <c r="D636" i="23" s="1"/>
  <c r="P646" i="16"/>
  <c r="D647" i="23" s="1"/>
  <c r="P679" i="16"/>
  <c r="D680" i="23" s="1"/>
  <c r="P618" i="16"/>
  <c r="D619" i="23" s="1"/>
  <c r="P660" i="16"/>
  <c r="D661" i="23" s="1"/>
  <c r="P685" i="16"/>
  <c r="D686" i="23" s="1"/>
  <c r="P691" i="16"/>
  <c r="D692" i="23" s="1"/>
  <c r="P613" i="16"/>
  <c r="D614" i="23" s="1"/>
  <c r="P639" i="16"/>
  <c r="D640" i="23" s="1"/>
  <c r="P655" i="16"/>
  <c r="D656" i="23" s="1"/>
  <c r="P628" i="16"/>
  <c r="D629" i="23" s="1"/>
  <c r="P680" i="16"/>
  <c r="D681" i="23" s="1"/>
  <c r="P669" i="16"/>
  <c r="D670" i="23" s="1"/>
  <c r="P686" i="16"/>
  <c r="D687" i="23" s="1"/>
  <c r="P631" i="16"/>
  <c r="D632" i="23" s="1"/>
  <c r="P609" i="16"/>
  <c r="D610" i="23" s="1"/>
  <c r="P647" i="16"/>
  <c r="D648" i="23" s="1"/>
  <c r="P658" i="16"/>
  <c r="D659" i="23" s="1"/>
  <c r="P663" i="16"/>
  <c r="D664" i="23" s="1"/>
  <c r="P638" i="16"/>
  <c r="D639" i="23" s="1"/>
  <c r="P621" i="16"/>
  <c r="D622" i="23" s="1"/>
  <c r="P688" i="16"/>
  <c r="D689" i="23" s="1"/>
  <c r="P694" i="16"/>
  <c r="D695" i="23" s="1"/>
  <c r="P657" i="16"/>
  <c r="D658" i="23" s="1"/>
  <c r="P644" i="16"/>
  <c r="D645" i="23" s="1"/>
  <c r="P673" i="16"/>
  <c r="D674" i="23" s="1"/>
  <c r="P626" i="16"/>
  <c r="D627" i="23" s="1"/>
  <c r="P668" i="16"/>
  <c r="D669" i="23" s="1"/>
  <c r="P607" i="16"/>
  <c r="D608" i="23" s="1"/>
  <c r="P675" i="16"/>
  <c r="D676" i="23" s="1"/>
  <c r="P659" i="16"/>
  <c r="D660" i="23" s="1"/>
  <c r="P641" i="16"/>
  <c r="D642" i="23" s="1"/>
  <c r="P666" i="16"/>
  <c r="D667" i="23" s="1"/>
  <c r="E199" i="23" l="1"/>
  <c r="D197" i="23"/>
  <c r="E642" i="23"/>
  <c r="E610" i="23"/>
  <c r="E635" i="23"/>
  <c r="E617" i="23"/>
  <c r="E684" i="23"/>
  <c r="E660" i="23"/>
  <c r="E695" i="23"/>
  <c r="E629" i="23"/>
  <c r="E692" i="23"/>
  <c r="E657" i="23"/>
  <c r="E672" i="23"/>
  <c r="E58" i="23"/>
  <c r="E621" i="23"/>
  <c r="E138" i="23"/>
  <c r="E641" i="23"/>
  <c r="E109" i="23"/>
  <c r="E248" i="23"/>
  <c r="E334" i="23"/>
  <c r="E581" i="23"/>
  <c r="E93" i="23"/>
  <c r="E265" i="23"/>
  <c r="E309" i="23"/>
  <c r="E407" i="23"/>
  <c r="E159" i="23"/>
  <c r="E198" i="23"/>
  <c r="E682" i="23"/>
  <c r="E401" i="23"/>
  <c r="E373" i="23"/>
  <c r="E674" i="23"/>
  <c r="E689" i="23"/>
  <c r="E659" i="23"/>
  <c r="E656" i="23"/>
  <c r="E686" i="23"/>
  <c r="E647" i="23"/>
  <c r="E607" i="23"/>
  <c r="E694" i="23"/>
  <c r="E690" i="23"/>
  <c r="E638" i="23"/>
  <c r="E120" i="23"/>
  <c r="E693" i="23"/>
  <c r="E683" i="23"/>
  <c r="E409" i="23"/>
  <c r="E280" i="23"/>
  <c r="E615" i="23"/>
  <c r="E531" i="23"/>
  <c r="E158" i="23"/>
  <c r="E653" i="23"/>
  <c r="E524" i="23"/>
  <c r="E630" i="23"/>
  <c r="E287" i="23"/>
  <c r="E418" i="23"/>
  <c r="E675" i="23"/>
  <c r="E435" i="23"/>
  <c r="E49" i="23"/>
  <c r="E242" i="23"/>
  <c r="E354" i="23"/>
  <c r="E52" i="23"/>
  <c r="E246" i="23"/>
  <c r="E413" i="23"/>
  <c r="E193" i="23"/>
  <c r="E499" i="23"/>
  <c r="E328" i="23"/>
  <c r="E404" i="23"/>
  <c r="E387" i="23"/>
  <c r="E441" i="23"/>
  <c r="E128" i="23"/>
  <c r="E597" i="23"/>
  <c r="E339" i="23"/>
  <c r="E126" i="23"/>
  <c r="E442" i="23"/>
  <c r="E100" i="23"/>
  <c r="E192" i="23"/>
  <c r="E118" i="23"/>
  <c r="E274" i="23"/>
  <c r="E232" i="23"/>
  <c r="E216" i="23"/>
  <c r="E332" i="23"/>
  <c r="E417" i="23"/>
  <c r="E17" i="23"/>
  <c r="E108" i="23"/>
  <c r="E496" i="23"/>
  <c r="E42" i="23"/>
  <c r="E173" i="23"/>
  <c r="E77" i="23"/>
  <c r="E498" i="23"/>
  <c r="E699" i="23"/>
  <c r="E472" i="23"/>
  <c r="E278" i="23"/>
  <c r="E98" i="23"/>
  <c r="E383" i="23"/>
  <c r="E53" i="23"/>
  <c r="E352" i="23"/>
  <c r="E363" i="23"/>
  <c r="E27" i="23"/>
  <c r="E39" i="23"/>
  <c r="E365" i="23"/>
  <c r="E111" i="23"/>
  <c r="E164" i="23"/>
  <c r="E599" i="23"/>
  <c r="E470" i="23"/>
  <c r="E163" i="23"/>
  <c r="E212" i="23"/>
  <c r="E386" i="23"/>
  <c r="E68" i="23"/>
  <c r="E182" i="23"/>
  <c r="E200" i="23"/>
  <c r="E227" i="23"/>
  <c r="E194" i="23"/>
  <c r="E310" i="23"/>
  <c r="E121" i="23"/>
  <c r="E494" i="23"/>
  <c r="E508" i="23"/>
  <c r="E145" i="23"/>
  <c r="E569" i="23"/>
  <c r="E532" i="23"/>
  <c r="E277" i="23"/>
  <c r="E64" i="23"/>
  <c r="E424" i="23"/>
  <c r="E236" i="23"/>
  <c r="E361" i="23"/>
  <c r="E344" i="23"/>
  <c r="E455" i="23"/>
  <c r="E314" i="23"/>
  <c r="E564" i="23"/>
  <c r="E239" i="23"/>
  <c r="E480" i="23"/>
  <c r="E667" i="23"/>
  <c r="E608" i="23"/>
  <c r="E645" i="23"/>
  <c r="E623" i="23"/>
  <c r="E648" i="23"/>
  <c r="E670" i="23"/>
  <c r="E640" i="23"/>
  <c r="E664" i="23"/>
  <c r="E636" i="23"/>
  <c r="E677" i="23"/>
  <c r="E624" i="23"/>
  <c r="E620" i="23"/>
  <c r="E662" i="23"/>
  <c r="E618" i="23"/>
  <c r="E521" i="23"/>
  <c r="E343" i="23"/>
  <c r="E652" i="23"/>
  <c r="E649" i="23"/>
  <c r="E625" i="23"/>
  <c r="E317" i="23"/>
  <c r="E590" i="23"/>
  <c r="E665" i="23"/>
  <c r="E185" i="23"/>
  <c r="E596" i="23"/>
  <c r="E233" i="23"/>
  <c r="E612" i="23"/>
  <c r="E556" i="23"/>
  <c r="E357" i="23"/>
  <c r="E668" i="23"/>
  <c r="E399" i="23"/>
  <c r="E528" i="23"/>
  <c r="E102" i="23"/>
  <c r="E479" i="23"/>
  <c r="E345" i="23"/>
  <c r="E515" i="23"/>
  <c r="E574" i="23"/>
  <c r="E403" i="23"/>
  <c r="E24" i="23"/>
  <c r="E411" i="23"/>
  <c r="E663" i="23"/>
  <c r="E483" i="23"/>
  <c r="E33" i="23"/>
  <c r="E220" i="23"/>
  <c r="E315" i="23"/>
  <c r="E201" i="23"/>
  <c r="E172" i="23"/>
  <c r="E393" i="23"/>
  <c r="E338" i="23"/>
  <c r="E45" i="23"/>
  <c r="E215" i="23"/>
  <c r="E89" i="23"/>
  <c r="E176" i="23"/>
  <c r="E279" i="23"/>
  <c r="E266" i="23"/>
  <c r="E375" i="23"/>
  <c r="E22" i="23"/>
  <c r="E34" i="23"/>
  <c r="E213" i="23"/>
  <c r="E26" i="23"/>
  <c r="E260" i="23"/>
  <c r="E459" i="23"/>
  <c r="E572" i="23"/>
  <c r="E257" i="23"/>
  <c r="E46" i="23"/>
  <c r="E190" i="23"/>
  <c r="E155" i="23"/>
  <c r="E276" i="23"/>
  <c r="E99" i="23"/>
  <c r="E151" i="23"/>
  <c r="E90" i="23"/>
  <c r="E497" i="23"/>
  <c r="E395" i="23"/>
  <c r="E603" i="23"/>
  <c r="E526" i="23"/>
  <c r="E330" i="23"/>
  <c r="E47" i="23"/>
  <c r="E439" i="23"/>
  <c r="E504" i="23"/>
  <c r="E438" i="23"/>
  <c r="E131" i="23"/>
  <c r="E471" i="23"/>
  <c r="E698" i="23"/>
  <c r="E44" i="23"/>
  <c r="E575" i="23"/>
  <c r="E146" i="23"/>
  <c r="E169" i="23"/>
  <c r="E592" i="23"/>
  <c r="E382" i="23"/>
  <c r="E181" i="23"/>
  <c r="E488" i="23"/>
  <c r="E422" i="23"/>
  <c r="E51" i="23"/>
  <c r="E464" i="23"/>
  <c r="E12" i="23"/>
  <c r="E209" i="23"/>
  <c r="E396" i="23"/>
  <c r="E107" i="23"/>
  <c r="E502" i="23"/>
  <c r="E538" i="23"/>
  <c r="E443" i="23"/>
  <c r="E48" i="23"/>
  <c r="E313" i="23"/>
  <c r="E598" i="23"/>
  <c r="E177" i="23"/>
  <c r="E221" i="23"/>
  <c r="E113" i="23"/>
  <c r="E402" i="23"/>
  <c r="E378" i="23"/>
  <c r="E469" i="23"/>
  <c r="E583" i="23"/>
  <c r="E489" i="23"/>
  <c r="E586" i="23"/>
  <c r="E114" i="23"/>
  <c r="E110" i="23"/>
  <c r="E448" i="23"/>
  <c r="E398" i="23"/>
  <c r="E219" i="23"/>
  <c r="E168" i="23"/>
  <c r="E485" i="23"/>
  <c r="E353" i="23"/>
  <c r="E591" i="23"/>
  <c r="E381" i="23"/>
  <c r="E144" i="23"/>
  <c r="E547" i="23"/>
  <c r="E535" i="23"/>
  <c r="E137" i="23"/>
  <c r="E264" i="23"/>
  <c r="E493" i="23"/>
  <c r="E81" i="23"/>
  <c r="E366" i="23"/>
  <c r="E134" i="23"/>
  <c r="E142" i="23"/>
  <c r="E160" i="23"/>
  <c r="E187" i="23"/>
  <c r="E275" i="23"/>
  <c r="E580" i="23"/>
  <c r="E336" i="23"/>
  <c r="E30" i="23"/>
  <c r="E82" i="23"/>
  <c r="E346" i="23"/>
  <c r="E467" i="23"/>
  <c r="E452" i="23"/>
  <c r="E223" i="23"/>
  <c r="E307" i="23"/>
  <c r="E576" i="23"/>
  <c r="E125" i="23"/>
  <c r="E14" i="23"/>
  <c r="E518" i="23"/>
  <c r="E135" i="23"/>
  <c r="E263" i="23"/>
  <c r="E491" i="23"/>
  <c r="E362" i="23"/>
  <c r="E337" i="23"/>
  <c r="E584" i="23"/>
  <c r="E557" i="23"/>
  <c r="E321" i="23"/>
  <c r="E565" i="23"/>
  <c r="E269" i="23"/>
  <c r="E290" i="23"/>
  <c r="E268" i="23"/>
  <c r="E349" i="23"/>
  <c r="E578" i="23"/>
  <c r="E552" i="23"/>
  <c r="E40" i="23"/>
  <c r="E148" i="23"/>
  <c r="E170" i="23"/>
  <c r="E95" i="23"/>
  <c r="E492" i="23"/>
  <c r="E224" i="23"/>
  <c r="E322" i="23"/>
  <c r="E122" i="23"/>
  <c r="E681" i="23"/>
  <c r="E671" i="23"/>
  <c r="E688" i="23"/>
  <c r="E643" i="23"/>
  <c r="E691" i="23"/>
  <c r="E685" i="23"/>
  <c r="E530" i="23"/>
  <c r="E217" i="23"/>
  <c r="E606" i="23"/>
  <c r="E628" i="23"/>
  <c r="E356" i="23"/>
  <c r="E36" i="23"/>
  <c r="E633" i="23"/>
  <c r="E513" i="23"/>
  <c r="E582" i="23"/>
  <c r="E165" i="23"/>
  <c r="E43" i="23"/>
  <c r="E475" i="23"/>
  <c r="E272" i="23"/>
  <c r="E509" i="23"/>
  <c r="E342" i="23"/>
  <c r="E487" i="23"/>
  <c r="E84" i="23"/>
  <c r="E374" i="23"/>
  <c r="E655" i="23"/>
  <c r="E673" i="23"/>
  <c r="E458" i="23"/>
  <c r="E577" i="23"/>
  <c r="E318" i="23"/>
  <c r="E602" i="23"/>
  <c r="E329" i="23"/>
  <c r="E247" i="23"/>
  <c r="E324" i="23"/>
  <c r="E512" i="23"/>
  <c r="E282" i="23"/>
  <c r="E551" i="23"/>
  <c r="E546" i="23"/>
  <c r="E297" i="23"/>
  <c r="E412" i="23"/>
  <c r="E303" i="23"/>
  <c r="E601" i="23"/>
  <c r="E226" i="23"/>
  <c r="E371" i="23"/>
  <c r="E25" i="23"/>
  <c r="E311" i="23"/>
  <c r="E421" i="23"/>
  <c r="E130" i="23"/>
  <c r="E116" i="23"/>
  <c r="E522" i="23"/>
  <c r="E408" i="23"/>
  <c r="E462" i="23"/>
  <c r="E567" i="23"/>
  <c r="E243" i="23"/>
  <c r="E563" i="23"/>
  <c r="E573" i="23"/>
  <c r="E147" i="23"/>
  <c r="E74" i="23"/>
  <c r="E540" i="23"/>
  <c r="E178" i="23"/>
  <c r="E595" i="23"/>
  <c r="E106" i="23"/>
  <c r="E444" i="23"/>
  <c r="E397" i="23"/>
  <c r="E400" i="23"/>
  <c r="E517" i="23"/>
  <c r="E206" i="23"/>
  <c r="E700" i="23"/>
  <c r="E28" i="23"/>
  <c r="E385" i="23"/>
  <c r="E262" i="23"/>
  <c r="E69" i="23"/>
  <c r="E136" i="23"/>
  <c r="E461" i="23"/>
  <c r="E112" i="23"/>
  <c r="E450" i="23"/>
  <c r="E369" i="23"/>
  <c r="E288" i="23"/>
  <c r="E54" i="23"/>
  <c r="E235" i="23"/>
  <c r="E153" i="23"/>
  <c r="E256" i="23"/>
  <c r="E510" i="23"/>
  <c r="E76" i="23"/>
  <c r="E437" i="23"/>
  <c r="E150" i="23"/>
  <c r="E258" i="23"/>
  <c r="E271" i="23"/>
  <c r="E180" i="23"/>
  <c r="E57" i="23"/>
  <c r="E78" i="23"/>
  <c r="E294" i="23"/>
  <c r="E67" i="23"/>
  <c r="E319" i="23"/>
  <c r="E283" i="23"/>
  <c r="E415" i="23"/>
  <c r="E184" i="23"/>
  <c r="E536" i="23"/>
  <c r="E267" i="23"/>
  <c r="E60" i="23"/>
  <c r="E323" i="23"/>
  <c r="E261" i="23"/>
  <c r="E255" i="23"/>
  <c r="E559" i="23"/>
  <c r="E468" i="23"/>
  <c r="E392" i="23"/>
  <c r="E550" i="23"/>
  <c r="E451" i="23"/>
  <c r="E73" i="23"/>
  <c r="E105" i="23"/>
  <c r="E174" i="23"/>
  <c r="E534" i="23"/>
  <c r="E326" i="23"/>
  <c r="E293" i="23"/>
  <c r="E63" i="23"/>
  <c r="E143" i="23"/>
  <c r="E486" i="23"/>
  <c r="E18" i="23"/>
  <c r="E189" i="23"/>
  <c r="E259" i="23"/>
  <c r="E88" i="23"/>
  <c r="E425" i="23"/>
  <c r="E474" i="23"/>
  <c r="E537" i="23"/>
  <c r="E38" i="23"/>
  <c r="E453" i="23"/>
  <c r="E316" i="23"/>
  <c r="E253" i="23"/>
  <c r="E91" i="23"/>
  <c r="E436" i="23"/>
  <c r="E500" i="23"/>
  <c r="E434" i="23"/>
  <c r="E359" i="23"/>
  <c r="E154" i="23"/>
  <c r="E331" i="23"/>
  <c r="E222" i="23"/>
  <c r="E65" i="23"/>
  <c r="E96" i="23"/>
  <c r="E284" i="23"/>
  <c r="E204" i="23"/>
  <c r="E566" i="23"/>
  <c r="E384" i="23"/>
  <c r="E341" i="23"/>
  <c r="E414" i="23"/>
  <c r="E101" i="23"/>
  <c r="E433" i="23"/>
  <c r="E587" i="23"/>
  <c r="E449" i="23"/>
  <c r="E476" i="23"/>
  <c r="E560" i="23"/>
  <c r="E301" i="23"/>
  <c r="E286" i="23"/>
  <c r="E482" i="23"/>
  <c r="E23" i="23"/>
  <c r="E454" i="23"/>
  <c r="E281" i="23"/>
  <c r="E380" i="23"/>
  <c r="E506" i="23"/>
  <c r="E669" i="23"/>
  <c r="E639" i="23"/>
  <c r="E619" i="23"/>
  <c r="E605" i="23"/>
  <c r="E613" i="23"/>
  <c r="E666" i="23"/>
  <c r="E661" i="23"/>
  <c r="E646" i="23"/>
  <c r="E697" i="23"/>
  <c r="E611" i="23"/>
  <c r="E616" i="23"/>
  <c r="E123" i="23"/>
  <c r="E207" i="23"/>
  <c r="E340" i="23"/>
  <c r="E358" i="23"/>
  <c r="E477" i="23"/>
  <c r="E156" i="23"/>
  <c r="E631" i="23"/>
  <c r="E463" i="23"/>
  <c r="E127" i="23"/>
  <c r="E525" i="23"/>
  <c r="E115" i="23"/>
  <c r="E208" i="23"/>
  <c r="E55" i="23"/>
  <c r="E447" i="23"/>
  <c r="E139" i="23"/>
  <c r="E312" i="23"/>
  <c r="E600" i="23"/>
  <c r="E507" i="23"/>
  <c r="E327" i="23"/>
  <c r="E419" i="23"/>
  <c r="E19" i="23"/>
  <c r="E558" i="23"/>
  <c r="E428" i="23"/>
  <c r="E13" i="23"/>
  <c r="E305" i="23"/>
  <c r="E289" i="23"/>
  <c r="E79" i="23"/>
  <c r="E196" i="23"/>
  <c r="E83" i="23"/>
  <c r="E205" i="23"/>
  <c r="E514" i="23"/>
  <c r="E644" i="23"/>
  <c r="E231" i="23"/>
  <c r="E432" i="23"/>
  <c r="E186" i="23"/>
  <c r="E87" i="23"/>
  <c r="E370" i="23"/>
  <c r="E568" i="23"/>
  <c r="E230" i="23"/>
  <c r="E171" i="23"/>
  <c r="E570" i="23"/>
  <c r="E495" i="23"/>
  <c r="E285" i="23"/>
  <c r="E529" i="23"/>
  <c r="E149" i="23"/>
  <c r="E300" i="23"/>
  <c r="E350" i="23"/>
  <c r="E376" i="23"/>
  <c r="E516" i="23"/>
  <c r="E254" i="23"/>
  <c r="E251" i="23"/>
  <c r="E505" i="23"/>
  <c r="E555" i="23"/>
  <c r="E431" i="23"/>
  <c r="E203" i="23"/>
  <c r="E188" i="23"/>
  <c r="E478" i="23"/>
  <c r="E549" i="23"/>
  <c r="E333" i="23"/>
  <c r="E241" i="23"/>
  <c r="E295" i="23"/>
  <c r="E85" i="23"/>
  <c r="E427" i="23"/>
  <c r="E553" i="23"/>
  <c r="E191" i="23"/>
  <c r="E250" i="23"/>
  <c r="E161" i="23"/>
  <c r="E561" i="23"/>
  <c r="E37" i="23"/>
  <c r="E416" i="23"/>
  <c r="E35" i="23"/>
  <c r="E406" i="23"/>
  <c r="E308" i="23"/>
  <c r="E140" i="23"/>
  <c r="E520" i="23"/>
  <c r="E66" i="23"/>
  <c r="E420" i="23"/>
  <c r="E351" i="23"/>
  <c r="E211" i="23"/>
  <c r="E249" i="23"/>
  <c r="E519" i="23"/>
  <c r="E195" i="23"/>
  <c r="E389" i="23"/>
  <c r="E481" i="23"/>
  <c r="E229" i="23"/>
  <c r="E543" i="23"/>
  <c r="E368" i="23"/>
  <c r="E31" i="23"/>
  <c r="E234" i="23"/>
  <c r="E544" i="23"/>
  <c r="E299" i="23"/>
  <c r="E430" i="23"/>
  <c r="E183" i="23"/>
  <c r="E325" i="23"/>
  <c r="E129" i="23"/>
  <c r="E473" i="23"/>
  <c r="E97" i="23"/>
  <c r="E61" i="23"/>
  <c r="E355" i="23"/>
  <c r="E501" i="23"/>
  <c r="E179" i="23"/>
  <c r="E218" i="23"/>
  <c r="E16" i="23"/>
  <c r="E292" i="23"/>
  <c r="E360" i="23"/>
  <c r="E225" i="23"/>
  <c r="E119" i="23"/>
  <c r="E75" i="23"/>
  <c r="E541" i="23"/>
  <c r="E604" i="23"/>
  <c r="E270" i="23"/>
  <c r="E593" i="23"/>
  <c r="E445" i="23"/>
  <c r="E117" i="23"/>
  <c r="E554" i="23"/>
  <c r="E440" i="23"/>
  <c r="E460" i="23"/>
  <c r="E335" i="23"/>
  <c r="E372" i="23"/>
  <c r="E539" i="23"/>
  <c r="E273" i="23"/>
  <c r="E658" i="23"/>
  <c r="E614" i="23"/>
  <c r="E634" i="23"/>
  <c r="E298" i="23"/>
  <c r="E72" i="23"/>
  <c r="E627" i="23"/>
  <c r="E632" i="23"/>
  <c r="E680" i="23"/>
  <c r="E654" i="23"/>
  <c r="E622" i="23"/>
  <c r="E410" i="23"/>
  <c r="E696" i="23"/>
  <c r="E296" i="23"/>
  <c r="E214" i="23"/>
  <c r="E651" i="23"/>
  <c r="E133" i="23"/>
  <c r="E202" i="23"/>
  <c r="E679" i="23"/>
  <c r="E237" i="23"/>
  <c r="E175" i="23"/>
  <c r="E291" i="23"/>
  <c r="E626" i="23"/>
  <c r="E465" i="23"/>
  <c r="E244" i="23"/>
  <c r="E367" i="23"/>
  <c r="E104" i="23"/>
  <c r="E70" i="23"/>
  <c r="E594" i="23"/>
  <c r="E676" i="23"/>
  <c r="E687" i="23"/>
  <c r="E678" i="23"/>
  <c r="E484" i="23"/>
  <c r="E637" i="23"/>
  <c r="E650" i="23"/>
  <c r="E609" i="23"/>
  <c r="E56" i="23"/>
  <c r="E490" i="23"/>
  <c r="E523" i="23"/>
  <c r="E456" i="23"/>
  <c r="E80" i="23"/>
  <c r="E41" i="23"/>
  <c r="E167" i="23"/>
  <c r="E390" i="23"/>
  <c r="E304" i="23"/>
  <c r="E50" i="23"/>
  <c r="E511" i="23"/>
  <c r="E348" i="23"/>
  <c r="E585" i="23"/>
  <c r="E446" i="23"/>
  <c r="E238" i="23"/>
  <c r="E86" i="23"/>
  <c r="E379" i="23"/>
  <c r="E562" i="23"/>
  <c r="E426" i="23"/>
  <c r="E589" i="23"/>
  <c r="E32" i="23"/>
  <c r="E240" i="23"/>
  <c r="E503" i="23"/>
  <c r="E542" i="23"/>
  <c r="E533" i="23"/>
  <c r="E457" i="23"/>
  <c r="E302" i="23"/>
  <c r="E62" i="23"/>
  <c r="E157" i="23"/>
  <c r="E21" i="23"/>
  <c r="E306" i="23"/>
  <c r="E141" i="23"/>
  <c r="E132" i="23"/>
  <c r="E405" i="23"/>
  <c r="E571" i="23"/>
  <c r="E59" i="23"/>
  <c r="E210" i="23"/>
  <c r="E527" i="23"/>
  <c r="E166" i="23"/>
  <c r="E71" i="23"/>
  <c r="E377" i="23"/>
  <c r="E228" i="23"/>
  <c r="E152" i="23"/>
  <c r="E103" i="23"/>
  <c r="E20" i="23"/>
  <c r="E394" i="23"/>
  <c r="E579" i="23"/>
  <c r="E423" i="23"/>
  <c r="E245" i="23"/>
  <c r="E29" i="23"/>
  <c r="E466" i="23"/>
  <c r="E15" i="23"/>
  <c r="E347" i="23"/>
  <c r="E388" i="23"/>
  <c r="E124" i="23"/>
  <c r="E92" i="23"/>
  <c r="E197" i="23"/>
  <c r="E429" i="23"/>
  <c r="E548" i="23"/>
  <c r="E94" i="23"/>
  <c r="E364" i="23"/>
  <c r="E162" i="23"/>
  <c r="E545" i="23"/>
  <c r="E252" i="23"/>
  <c r="E391" i="23"/>
  <c r="E588" i="23"/>
  <c r="E320" i="23"/>
  <c r="D10" i="23" l="1"/>
  <c r="E11" i="23"/>
  <c r="E10" i="23" l="1"/>
  <c r="O7" i="24" l="1"/>
  <c r="P10" i="24" l="1"/>
  <c r="P9" i="24"/>
  <c r="P663" i="24"/>
  <c r="P92" i="24"/>
  <c r="P66" i="24"/>
  <c r="P603" i="24"/>
  <c r="P358" i="24"/>
  <c r="P262" i="24"/>
  <c r="P12" i="24"/>
  <c r="P145" i="24"/>
  <c r="P514" i="24"/>
  <c r="P290" i="24"/>
  <c r="P446" i="24"/>
  <c r="P28" i="24"/>
  <c r="P52" i="24"/>
  <c r="P539" i="24"/>
  <c r="P306" i="24"/>
  <c r="P84" i="24"/>
  <c r="P318" i="24"/>
  <c r="P126" i="24"/>
  <c r="P587" i="24"/>
  <c r="P354" i="24"/>
  <c r="P198" i="24"/>
  <c r="P250" i="24"/>
  <c r="P214" i="24"/>
  <c r="P474" i="24"/>
  <c r="P202" i="24"/>
  <c r="P647" i="24"/>
  <c r="P122" i="24"/>
  <c r="P157" i="24"/>
  <c r="P222" i="24"/>
  <c r="P482" i="24"/>
  <c r="P100" i="24"/>
  <c r="P258" i="24"/>
  <c r="P502" i="24"/>
  <c r="P282" i="24"/>
  <c r="P230" i="24"/>
  <c r="P106" i="24"/>
  <c r="P206" i="24"/>
  <c r="P36" i="24"/>
  <c r="P486" i="24"/>
  <c r="P522" i="24"/>
  <c r="P26" i="24"/>
  <c r="P114" i="24"/>
  <c r="P651" i="24"/>
  <c r="P406" i="24"/>
  <c r="P326" i="24"/>
  <c r="P42" i="24"/>
  <c r="P14" i="24"/>
  <c r="P334" i="24"/>
  <c r="P118" i="24"/>
  <c r="P623" i="24"/>
  <c r="P298" i="24"/>
  <c r="P156" i="24"/>
  <c r="P254" i="24"/>
  <c r="P38" i="24"/>
  <c r="P543" i="24"/>
  <c r="P579" i="24"/>
  <c r="P141" i="24"/>
  <c r="P270" i="24"/>
  <c r="P54" i="24"/>
  <c r="P559" i="24"/>
  <c r="P643" i="24"/>
  <c r="P90" i="24"/>
  <c r="P190" i="24"/>
  <c r="P102" i="24"/>
  <c r="P607" i="24"/>
  <c r="P170" i="24"/>
  <c r="P494" i="24"/>
  <c r="P342" i="24"/>
  <c r="P595" i="24"/>
  <c r="P478" i="24"/>
  <c r="P108" i="24"/>
  <c r="P30" i="24"/>
  <c r="P82" i="24"/>
  <c r="P350" i="24"/>
  <c r="P619" i="24"/>
  <c r="P134" i="24"/>
  <c r="P374" i="24"/>
  <c r="P639" i="24"/>
  <c r="P526" i="24"/>
  <c r="P362" i="24"/>
  <c r="P611" i="24"/>
  <c r="P535" i="24"/>
  <c r="P45" i="24"/>
  <c r="P155" i="24"/>
  <c r="P37" i="24"/>
  <c r="P124" i="24"/>
  <c r="P517" i="24"/>
  <c r="P281" i="24"/>
  <c r="P29" i="24"/>
  <c r="P120" i="24"/>
  <c r="P17" i="24"/>
  <c r="P105" i="24"/>
  <c r="P341" i="24"/>
  <c r="P225" i="24"/>
  <c r="P481" i="24"/>
  <c r="P63" i="24"/>
  <c r="P200" i="24"/>
  <c r="P388" i="24"/>
  <c r="P176" i="24"/>
  <c r="P413" i="24"/>
  <c r="P154" i="24"/>
  <c r="P340" i="24"/>
  <c r="P247" i="24"/>
  <c r="P364" i="24"/>
  <c r="P578" i="24"/>
  <c r="P203" i="24"/>
  <c r="P16" i="24"/>
  <c r="P97" i="24"/>
  <c r="P485" i="24"/>
  <c r="P89" i="24"/>
  <c r="P245" i="24"/>
  <c r="P191" i="24"/>
  <c r="P461" i="24"/>
  <c r="P39" i="24"/>
  <c r="P233" i="24"/>
  <c r="P493" i="24"/>
  <c r="P253" i="24"/>
  <c r="P538" i="24"/>
  <c r="P51" i="24"/>
  <c r="P181" i="24"/>
  <c r="P429" i="24"/>
  <c r="P248" i="24"/>
  <c r="P393" i="24"/>
  <c r="P582" i="24"/>
  <c r="P104" i="24"/>
  <c r="P192" i="24"/>
  <c r="P197" i="24"/>
  <c r="P208" i="24"/>
  <c r="P75" i="24"/>
  <c r="P452" i="24"/>
  <c r="P428" i="24"/>
  <c r="P142" i="24"/>
  <c r="P695" i="24"/>
  <c r="P671" i="24"/>
  <c r="P402" i="24"/>
  <c r="P687" i="24"/>
  <c r="P150" i="24"/>
  <c r="P226" i="24"/>
  <c r="P631" i="24"/>
  <c r="P410" i="24"/>
  <c r="P583" i="24"/>
  <c r="P94" i="24"/>
  <c r="P418" i="24"/>
  <c r="P194" i="24"/>
  <c r="P68" i="24"/>
  <c r="P426" i="24"/>
  <c r="P234" i="24"/>
  <c r="P24" i="24"/>
  <c r="P229" i="24"/>
  <c r="P77" i="24"/>
  <c r="P309" i="24"/>
  <c r="P292" i="24"/>
  <c r="P73" i="24"/>
  <c r="P453" i="24"/>
  <c r="P132" i="24"/>
  <c r="P139" i="24"/>
  <c r="P356" i="24"/>
  <c r="P95" i="24"/>
  <c r="P305" i="24"/>
  <c r="P147" i="24"/>
  <c r="P525" i="24"/>
  <c r="P269" i="24"/>
  <c r="P632" i="24"/>
  <c r="P425" i="24"/>
  <c r="P171" i="24"/>
  <c r="P283" i="24"/>
  <c r="P128" i="24"/>
  <c r="P48" i="24"/>
  <c r="P185" i="24"/>
  <c r="P227" i="24"/>
  <c r="P682" i="24"/>
  <c r="P168" i="24"/>
  <c r="P515" i="24"/>
  <c r="P324" i="24"/>
  <c r="P35" i="24"/>
  <c r="P215" i="24"/>
  <c r="P618" i="24"/>
  <c r="P344" i="24"/>
  <c r="P646" i="24"/>
  <c r="P96" i="24"/>
  <c r="P55" i="24"/>
  <c r="P321" i="24"/>
  <c r="P216" i="24"/>
  <c r="P361" i="24"/>
  <c r="P188" i="24"/>
  <c r="P316" i="24"/>
  <c r="P468" i="24"/>
  <c r="P223" i="24"/>
  <c r="P351" i="24"/>
  <c r="P508" i="24"/>
  <c r="P367" i="24"/>
  <c r="P431" i="24"/>
  <c r="P495" i="24"/>
  <c r="P561" i="24"/>
  <c r="P654" i="24"/>
  <c r="P548" i="24"/>
  <c r="P612" i="24"/>
  <c r="P676" i="24"/>
  <c r="P621" i="24"/>
  <c r="P116" i="24"/>
  <c r="P15" i="24"/>
  <c r="P387" i="24"/>
  <c r="P554" i="24"/>
  <c r="P265" i="24"/>
  <c r="P296" i="24"/>
  <c r="P649" i="24"/>
  <c r="P252" i="24"/>
  <c r="P403" i="24"/>
  <c r="P598" i="24"/>
  <c r="P288" i="24"/>
  <c r="P443" i="24"/>
  <c r="P674" i="24"/>
  <c r="P416" i="24"/>
  <c r="P480" i="24"/>
  <c r="P545" i="24"/>
  <c r="P638" i="24"/>
  <c r="P466" i="24"/>
  <c r="P62" i="24"/>
  <c r="P462" i="24"/>
  <c r="P667" i="24"/>
  <c r="P394" i="24"/>
  <c r="P50" i="24"/>
  <c r="P470" i="24"/>
  <c r="P366" i="24"/>
  <c r="P531" i="24"/>
  <c r="P44" i="24"/>
  <c r="P18" i="24"/>
  <c r="P555" i="24"/>
  <c r="P322" i="24"/>
  <c r="P398" i="24"/>
  <c r="P490" i="24"/>
  <c r="P382" i="24"/>
  <c r="P65" i="24"/>
  <c r="P357" i="24"/>
  <c r="P101" i="24"/>
  <c r="P137" i="24"/>
  <c r="P355" i="24"/>
  <c r="P93" i="24"/>
  <c r="P41" i="24"/>
  <c r="P169" i="24"/>
  <c r="P189" i="24"/>
  <c r="P666" i="24"/>
  <c r="P127" i="24"/>
  <c r="P373" i="24"/>
  <c r="P249" i="24"/>
  <c r="P566" i="24"/>
  <c r="P329" i="24"/>
  <c r="P279" i="24"/>
  <c r="P459" i="24"/>
  <c r="P187" i="24"/>
  <c r="P33" i="24"/>
  <c r="P177" i="24"/>
  <c r="P69" i="24"/>
  <c r="P389" i="24"/>
  <c r="P289" i="24"/>
  <c r="P697" i="24"/>
  <c r="P244" i="24"/>
  <c r="P148" i="24"/>
  <c r="P417" i="24"/>
  <c r="P67" i="24"/>
  <c r="P273" i="24"/>
  <c r="P633" i="24"/>
  <c r="P427" i="24"/>
  <c r="P172" i="24"/>
  <c r="P277" i="24"/>
  <c r="P297" i="24"/>
  <c r="P420" i="24"/>
  <c r="P337" i="24"/>
  <c r="P523" i="24"/>
  <c r="P211" i="24"/>
  <c r="P348" i="24"/>
  <c r="P530" i="24"/>
  <c r="P255" i="24"/>
  <c r="P380" i="24"/>
  <c r="P553" i="24"/>
  <c r="P383" i="24"/>
  <c r="P447" i="24"/>
  <c r="P511" i="24"/>
  <c r="P590" i="24"/>
  <c r="P672" i="24"/>
  <c r="P564" i="24"/>
  <c r="P628" i="24"/>
  <c r="P242" i="24"/>
  <c r="P386" i="24"/>
  <c r="P78" i="24"/>
  <c r="P178" i="24"/>
  <c r="P567" i="24"/>
  <c r="P450" i="24"/>
  <c r="P218" i="24"/>
  <c r="P133" i="24"/>
  <c r="P659" i="24"/>
  <c r="P58" i="24"/>
  <c r="P146" i="24"/>
  <c r="P683" i="24"/>
  <c r="P438" i="24"/>
  <c r="P166" i="24"/>
  <c r="P547" i="24"/>
  <c r="P599" i="24"/>
  <c r="P88" i="24"/>
  <c r="P13" i="24"/>
  <c r="P149" i="24"/>
  <c r="P160" i="24"/>
  <c r="P477" i="24"/>
  <c r="P161" i="24"/>
  <c r="P64" i="24"/>
  <c r="P217" i="24"/>
  <c r="P285" i="24"/>
  <c r="P696" i="24"/>
  <c r="P167" i="24"/>
  <c r="P513" i="24"/>
  <c r="P260" i="24"/>
  <c r="P135" i="24"/>
  <c r="P449" i="24"/>
  <c r="P311" i="24"/>
  <c r="P492" i="24"/>
  <c r="P219" i="24"/>
  <c r="P56" i="24"/>
  <c r="P293" i="24"/>
  <c r="P112" i="24"/>
  <c r="P121" i="24"/>
  <c r="P349" i="24"/>
  <c r="P71" i="24"/>
  <c r="P307" i="24"/>
  <c r="P205" i="24"/>
  <c r="P568" i="24"/>
  <c r="P83" i="24"/>
  <c r="P333" i="24"/>
  <c r="P280" i="24"/>
  <c r="P460" i="24"/>
  <c r="P21" i="24"/>
  <c r="P469" i="24"/>
  <c r="P385" i="24"/>
  <c r="P11" i="24"/>
  <c r="P231" i="24"/>
  <c r="P648" i="24"/>
  <c r="P236" i="24"/>
  <c r="P401" i="24"/>
  <c r="P594" i="24"/>
  <c r="P287" i="24"/>
  <c r="P441" i="24"/>
  <c r="P617" i="24"/>
  <c r="P399" i="24"/>
  <c r="P463" i="24"/>
  <c r="P527" i="24"/>
  <c r="P608" i="24"/>
  <c r="P689" i="24"/>
  <c r="P580" i="24"/>
  <c r="P644" i="24"/>
  <c r="P557" i="24"/>
  <c r="P136" i="24"/>
  <c r="P228" i="24"/>
  <c r="P199" i="24"/>
  <c r="P257" i="24"/>
  <c r="P119" i="24"/>
  <c r="P586" i="24"/>
  <c r="P457" i="24"/>
  <c r="P195" i="24"/>
  <c r="P331" i="24"/>
  <c r="P497" i="24"/>
  <c r="P224" i="24"/>
  <c r="P352" i="24"/>
  <c r="P546" i="24"/>
  <c r="P384" i="24"/>
  <c r="P448" i="24"/>
  <c r="P512" i="24"/>
  <c r="P592" i="24"/>
  <c r="P673" i="24"/>
  <c r="P581" i="24"/>
  <c r="P645" i="24"/>
  <c r="P325" i="24"/>
  <c r="P690" i="24"/>
  <c r="P131" i="24"/>
  <c r="P264" i="24"/>
  <c r="P268" i="24"/>
  <c r="P379" i="24"/>
  <c r="P440" i="24"/>
  <c r="P577" i="24"/>
  <c r="P61" i="24"/>
  <c r="P123" i="24"/>
  <c r="P87" i="24"/>
  <c r="P501" i="24"/>
  <c r="P562" i="24"/>
  <c r="P275" i="24"/>
  <c r="P327" i="24"/>
  <c r="P179" i="24"/>
  <c r="P300" i="24"/>
  <c r="P465" i="24"/>
  <c r="P664" i="24"/>
  <c r="P335" i="24"/>
  <c r="P505" i="24"/>
  <c r="P359" i="24"/>
  <c r="P423" i="24"/>
  <c r="P487" i="24"/>
  <c r="P558" i="24"/>
  <c r="P640" i="24"/>
  <c r="P556" i="24"/>
  <c r="P620" i="24"/>
  <c r="P684" i="24"/>
  <c r="P241" i="24"/>
  <c r="P27" i="24"/>
  <c r="P630" i="24"/>
  <c r="P235" i="24"/>
  <c r="P500" i="24"/>
  <c r="P272" i="24"/>
  <c r="P473" i="24"/>
  <c r="P376" i="24"/>
  <c r="P488" i="24"/>
  <c r="P641" i="24"/>
  <c r="P669" i="24"/>
  <c r="P60" i="24"/>
  <c r="P117" i="24"/>
  <c r="P34" i="24"/>
  <c r="P302" i="24"/>
  <c r="P571" i="24"/>
  <c r="P86" i="24"/>
  <c r="P338" i="24"/>
  <c r="P591" i="24"/>
  <c r="P430" i="24"/>
  <c r="P310" i="24"/>
  <c r="P563" i="24"/>
  <c r="P414" i="24"/>
  <c r="P346" i="24"/>
  <c r="P76" i="24"/>
  <c r="P330" i="24"/>
  <c r="P575" i="24"/>
  <c r="P109" i="24"/>
  <c r="P49" i="24"/>
  <c r="P345" i="24"/>
  <c r="P323" i="24"/>
  <c r="P642" i="24"/>
  <c r="P140" i="24"/>
  <c r="P381" i="24"/>
  <c r="P451" i="24"/>
  <c r="P694" i="24"/>
  <c r="P163" i="24"/>
  <c r="P319" i="24"/>
  <c r="P479" i="24"/>
  <c r="P596" i="24"/>
  <c r="P40" i="24"/>
  <c r="P79" i="24"/>
  <c r="P59" i="24"/>
  <c r="P363" i="24"/>
  <c r="P299" i="24"/>
  <c r="P662" i="24"/>
  <c r="P476" i="24"/>
  <c r="P432" i="24"/>
  <c r="P574" i="24"/>
  <c r="P549" i="24"/>
  <c r="P629" i="24"/>
  <c r="P72" i="24"/>
  <c r="P165" i="24"/>
  <c r="P276" i="24"/>
  <c r="P347" i="24"/>
  <c r="P680" i="24"/>
  <c r="P542" i="24"/>
  <c r="P201" i="24"/>
  <c r="P650" i="24"/>
  <c r="P308" i="24"/>
  <c r="P43" i="24"/>
  <c r="P626" i="24"/>
  <c r="P584" i="24"/>
  <c r="P332" i="24"/>
  <c r="P536" i="24"/>
  <c r="P303" i="24"/>
  <c r="P550" i="24"/>
  <c r="P391" i="24"/>
  <c r="P471" i="24"/>
  <c r="P576" i="24"/>
  <c r="P686" i="24"/>
  <c r="P604" i="24"/>
  <c r="P85" i="24"/>
  <c r="P207" i="24"/>
  <c r="P445" i="24"/>
  <c r="P315" i="24"/>
  <c r="P665" i="24"/>
  <c r="P412" i="24"/>
  <c r="P392" i="24"/>
  <c r="P560" i="24"/>
  <c r="P653" i="24"/>
  <c r="P110" i="24"/>
  <c r="P238" i="24"/>
  <c r="P635" i="24"/>
  <c r="P210" i="24"/>
  <c r="P518" i="24"/>
  <c r="P20" i="24"/>
  <c r="P442" i="24"/>
  <c r="P266" i="24"/>
  <c r="P70" i="24"/>
  <c r="P573" i="24"/>
  <c r="P232" i="24"/>
  <c r="P534" i="24"/>
  <c r="P528" i="24"/>
  <c r="P693" i="24"/>
  <c r="P204" i="24"/>
  <c r="P291" i="24"/>
  <c r="P489" i="24"/>
  <c r="P271" i="24"/>
  <c r="P375" i="24"/>
  <c r="P657" i="24"/>
  <c r="P509" i="24"/>
  <c r="P601" i="24"/>
  <c r="P520" i="24"/>
  <c r="P46" i="24"/>
  <c r="P151" i="24"/>
  <c r="P378" i="24"/>
  <c r="P162" i="24"/>
  <c r="P113" i="24"/>
  <c r="P129" i="24"/>
  <c r="P294" i="24"/>
  <c r="P57" i="24"/>
  <c r="P261" i="24"/>
  <c r="P31" i="24"/>
  <c r="P213" i="24"/>
  <c r="P251" i="24"/>
  <c r="P158" i="24"/>
  <c r="P313" i="24"/>
  <c r="P312" i="24"/>
  <c r="P516" i="24"/>
  <c r="P284" i="24"/>
  <c r="P475" i="24"/>
  <c r="P544" i="24"/>
  <c r="P660" i="24"/>
  <c r="P32" i="24"/>
  <c r="P301" i="24"/>
  <c r="P153" i="24"/>
  <c r="P524" i="24"/>
  <c r="P369" i="24"/>
  <c r="P256" i="24"/>
  <c r="P610" i="24"/>
  <c r="P464" i="24"/>
  <c r="P609" i="24"/>
  <c r="P565" i="24"/>
  <c r="P661" i="24"/>
  <c r="P193" i="24"/>
  <c r="P365" i="24"/>
  <c r="P396" i="24"/>
  <c r="P433" i="24"/>
  <c r="P408" i="24"/>
  <c r="P624" i="24"/>
  <c r="P53" i="24"/>
  <c r="P23" i="24"/>
  <c r="P175" i="24"/>
  <c r="P107" i="24"/>
  <c r="P263" i="24"/>
  <c r="P196" i="24"/>
  <c r="P371" i="24"/>
  <c r="P600" i="24"/>
  <c r="P377" i="24"/>
  <c r="P614" i="24"/>
  <c r="P407" i="24"/>
  <c r="P503" i="24"/>
  <c r="P593" i="24"/>
  <c r="P540" i="24"/>
  <c r="P636" i="24"/>
  <c r="P353" i="24"/>
  <c r="P419" i="24"/>
  <c r="P328" i="24"/>
  <c r="P372" i="24"/>
  <c r="P240" i="24"/>
  <c r="P507" i="24"/>
  <c r="P424" i="24"/>
  <c r="P606" i="24"/>
  <c r="P605" i="24"/>
  <c r="P74" i="24"/>
  <c r="P125" i="24"/>
  <c r="P370" i="24"/>
  <c r="P510" i="24"/>
  <c r="P274" i="24"/>
  <c r="P655" i="24"/>
  <c r="P182" i="24"/>
  <c r="P506" i="24"/>
  <c r="P551" i="24"/>
  <c r="P278" i="24"/>
  <c r="P415" i="24"/>
  <c r="P397" i="24"/>
  <c r="P409" i="24"/>
  <c r="P533" i="24"/>
  <c r="P47" i="24"/>
  <c r="P552" i="24"/>
  <c r="P589" i="24"/>
  <c r="P405" i="24"/>
  <c r="P267" i="24"/>
  <c r="P444" i="24"/>
  <c r="P455" i="24"/>
  <c r="P588" i="24"/>
  <c r="P184" i="24"/>
  <c r="P336" i="24"/>
  <c r="P541" i="24"/>
  <c r="P174" i="24"/>
  <c r="P454" i="24"/>
  <c r="P130" i="24"/>
  <c r="P458" i="24"/>
  <c r="P286" i="24"/>
  <c r="P675" i="24"/>
  <c r="P209" i="24"/>
  <c r="P81" i="24"/>
  <c r="P243" i="24"/>
  <c r="P602" i="24"/>
  <c r="P80" i="24"/>
  <c r="P483" i="24"/>
  <c r="P19" i="24"/>
  <c r="P521" i="24"/>
  <c r="P152" i="24"/>
  <c r="P435" i="24"/>
  <c r="P681" i="24"/>
  <c r="P625" i="24"/>
  <c r="P692" i="24"/>
  <c r="P421" i="24"/>
  <c r="P173" i="24"/>
  <c r="P339" i="24"/>
  <c r="P164" i="24"/>
  <c r="P436" i="24"/>
  <c r="P320" i="24"/>
  <c r="P368" i="24"/>
  <c r="P496" i="24"/>
  <c r="P656" i="24"/>
  <c r="P597" i="24"/>
  <c r="P677" i="24"/>
  <c r="P159" i="24"/>
  <c r="P317" i="24"/>
  <c r="P585" i="24"/>
  <c r="P537" i="24"/>
  <c r="P472" i="24"/>
  <c r="P670" i="24"/>
  <c r="P144" i="24"/>
  <c r="P143" i="24"/>
  <c r="P259" i="24"/>
  <c r="P183" i="24"/>
  <c r="P395" i="24"/>
  <c r="P220" i="24"/>
  <c r="P404" i="24"/>
  <c r="P239" i="24"/>
  <c r="P411" i="24"/>
  <c r="P678" i="24"/>
  <c r="P439" i="24"/>
  <c r="P519" i="24"/>
  <c r="P622" i="24"/>
  <c r="P572" i="24"/>
  <c r="P652" i="24"/>
  <c r="P111" i="24"/>
  <c r="P91" i="24"/>
  <c r="P491" i="24"/>
  <c r="P467" i="24"/>
  <c r="P304" i="24"/>
  <c r="P616" i="24"/>
  <c r="P456" i="24"/>
  <c r="P688" i="24"/>
  <c r="P685" i="24"/>
  <c r="P138" i="24"/>
  <c r="P98" i="24"/>
  <c r="P434" i="24"/>
  <c r="P22" i="24"/>
  <c r="P390" i="24"/>
  <c r="P186" i="24"/>
  <c r="P246" i="24"/>
  <c r="P627" i="24"/>
  <c r="P615" i="24"/>
  <c r="P422" i="24"/>
  <c r="P221" i="24"/>
  <c r="P570" i="24"/>
  <c r="P115" i="24"/>
  <c r="P343" i="24"/>
  <c r="P25" i="24"/>
  <c r="P103" i="24"/>
  <c r="P99" i="24"/>
  <c r="P634" i="24"/>
  <c r="P295" i="24"/>
  <c r="P658" i="24"/>
  <c r="P532" i="24"/>
  <c r="P484" i="24"/>
  <c r="P212" i="24"/>
  <c r="P400" i="24"/>
  <c r="P613" i="24"/>
  <c r="P569" i="24"/>
  <c r="P504" i="24"/>
  <c r="P237" i="24"/>
  <c r="P437" i="24"/>
  <c r="P499" i="24"/>
  <c r="P529" i="24"/>
  <c r="P668" i="24"/>
  <c r="P180" i="24"/>
  <c r="P360" i="24"/>
  <c r="P637" i="24"/>
  <c r="P498" i="24"/>
  <c r="P314" i="24"/>
  <c r="P679" i="24"/>
  <c r="P691" i="24"/>
  <c r="G682" i="23" l="1"/>
  <c r="G572" i="23"/>
  <c r="G346" i="23"/>
  <c r="G100" i="23"/>
  <c r="H100" i="23" s="1"/>
  <c r="I100" i="23" s="1"/>
  <c r="G575" i="23"/>
  <c r="G145" i="23"/>
  <c r="G342" i="23"/>
  <c r="G605" i="23"/>
  <c r="G186" i="23"/>
  <c r="G418" i="23"/>
  <c r="G609" i="23"/>
  <c r="G177" i="23"/>
  <c r="G467" i="23"/>
  <c r="G519" i="23"/>
  <c r="G164" i="23"/>
  <c r="G206" i="23"/>
  <c r="G638" i="23"/>
  <c r="G607" i="23"/>
  <c r="G311" i="23"/>
  <c r="G435" i="23"/>
  <c r="G697" i="23"/>
  <c r="G111" i="23"/>
  <c r="H111" i="23" s="1"/>
  <c r="I111" i="23" s="1"/>
  <c r="G433" i="23"/>
  <c r="G379" i="23"/>
  <c r="G561" i="23"/>
  <c r="G565" i="23"/>
  <c r="G271" i="23"/>
  <c r="G595" i="23"/>
  <c r="G121" i="23"/>
  <c r="G402" i="23"/>
  <c r="G85" i="23"/>
  <c r="H85" i="23" s="1"/>
  <c r="I85" i="23" s="1"/>
  <c r="G314" i="23"/>
  <c r="G162" i="23"/>
  <c r="G135" i="23"/>
  <c r="G514" i="23"/>
  <c r="G383" i="23"/>
  <c r="G636" i="23"/>
  <c r="G189" i="23"/>
  <c r="G669" i="23"/>
  <c r="G401" i="23"/>
  <c r="G64" i="23"/>
  <c r="H64" i="23" s="1"/>
  <c r="I64" i="23" s="1"/>
  <c r="G652" i="23"/>
  <c r="G564" i="23"/>
  <c r="G324" i="23"/>
  <c r="G327" i="23"/>
  <c r="G272" i="23"/>
  <c r="G456" i="23"/>
  <c r="G96" i="23"/>
  <c r="H96" i="23" s="1"/>
  <c r="I96" i="23" s="1"/>
  <c r="G455" i="23"/>
  <c r="G541" i="23"/>
  <c r="G205" i="23"/>
  <c r="G343" i="23"/>
  <c r="G391" i="23"/>
  <c r="G126" i="23"/>
  <c r="G538" i="23"/>
  <c r="G642" i="23"/>
  <c r="G353" i="23"/>
  <c r="G481" i="23"/>
  <c r="G172" i="23"/>
  <c r="G92" i="23"/>
  <c r="H92" i="23" s="1"/>
  <c r="I92" i="23" s="1"/>
  <c r="G273" i="23"/>
  <c r="G40" i="23"/>
  <c r="H40" i="23" s="1"/>
  <c r="I40" i="23" s="1"/>
  <c r="G626" i="23"/>
  <c r="G44" i="23"/>
  <c r="H44" i="23" s="1"/>
  <c r="I44" i="23" s="1"/>
  <c r="G116" i="23"/>
  <c r="G38" i="23"/>
  <c r="H38" i="23" s="1"/>
  <c r="I38" i="23" s="1"/>
  <c r="G285" i="23"/>
  <c r="G485" i="23"/>
  <c r="G650" i="23"/>
  <c r="G253" i="23"/>
  <c r="G128" i="23"/>
  <c r="G542" i="23"/>
  <c r="G265" i="23"/>
  <c r="G616" i="23"/>
  <c r="G117" i="23"/>
  <c r="G618" i="23"/>
  <c r="G619" i="23"/>
  <c r="G625" i="23"/>
  <c r="G398" i="23"/>
  <c r="G146" i="23"/>
  <c r="G588" i="23"/>
  <c r="G600" i="23"/>
  <c r="G323" i="23"/>
  <c r="G175" i="23"/>
  <c r="G684" i="23"/>
  <c r="G21" i="23"/>
  <c r="H21" i="23" s="1"/>
  <c r="I21" i="23" s="1"/>
  <c r="G245" i="23"/>
  <c r="G289" i="23"/>
  <c r="G176" i="23"/>
  <c r="G591" i="23"/>
  <c r="G408" i="23"/>
  <c r="G536" i="23"/>
  <c r="G281" i="23"/>
  <c r="G658" i="23"/>
  <c r="G127" i="23"/>
  <c r="G427" i="23"/>
  <c r="G331" i="23"/>
  <c r="G543" i="23"/>
  <c r="G617" i="23"/>
  <c r="G198" i="23"/>
  <c r="G25" i="23"/>
  <c r="H25" i="23" s="1"/>
  <c r="I25" i="23" s="1"/>
  <c r="G436" i="23"/>
  <c r="G663" i="23"/>
  <c r="G613" i="23"/>
  <c r="G155" i="23"/>
  <c r="G547" i="23"/>
  <c r="G315" i="23"/>
  <c r="G215" i="23"/>
  <c r="G297" i="23"/>
  <c r="G381" i="23"/>
  <c r="G604" i="23"/>
  <c r="G274" i="23"/>
  <c r="G696" i="23"/>
  <c r="G576" i="23"/>
  <c r="G22" i="23"/>
  <c r="H22" i="23" s="1"/>
  <c r="I22" i="23" s="1"/>
  <c r="G240" i="23"/>
  <c r="G395" i="23"/>
  <c r="G448" i="23"/>
  <c r="G689" i="23"/>
  <c r="G553" i="23"/>
  <c r="G587" i="23"/>
  <c r="G653" i="23"/>
  <c r="G350" i="23"/>
  <c r="G632" i="23"/>
  <c r="G479" i="23"/>
  <c r="G61" i="23"/>
  <c r="H61" i="23" s="1"/>
  <c r="I61" i="23" s="1"/>
  <c r="G482" i="23"/>
  <c r="G454" i="23"/>
  <c r="G326" i="23"/>
  <c r="G578" i="23"/>
  <c r="G417" i="23"/>
  <c r="G594" i="23"/>
  <c r="G305" i="23"/>
  <c r="G672" i="23"/>
  <c r="G476" i="23"/>
  <c r="G633" i="23"/>
  <c r="G622" i="23"/>
  <c r="G490" i="23"/>
  <c r="G338" i="23"/>
  <c r="G181" i="23"/>
  <c r="G504" i="23"/>
  <c r="G580" i="23"/>
  <c r="G267" i="23"/>
  <c r="G648" i="23"/>
  <c r="G515" i="23"/>
  <c r="G355" i="23"/>
  <c r="G197" i="23"/>
  <c r="G260" i="23"/>
  <c r="G560" i="23"/>
  <c r="G611" i="23"/>
  <c r="G620" i="23"/>
  <c r="G404" i="23"/>
  <c r="G13" i="23"/>
  <c r="H13" i="23" s="1"/>
  <c r="I13" i="23" s="1"/>
  <c r="G463" i="23"/>
  <c r="G571" i="23"/>
  <c r="G352" i="23"/>
  <c r="G58" i="23"/>
  <c r="H58" i="23" s="1"/>
  <c r="I58" i="23" s="1"/>
  <c r="G452" i="23"/>
  <c r="G169" i="23"/>
  <c r="G66" i="23"/>
  <c r="H66" i="23" s="1"/>
  <c r="I66" i="23" s="1"/>
  <c r="G151" i="23"/>
  <c r="G550" i="23"/>
  <c r="G148" i="23"/>
  <c r="G220" i="23"/>
  <c r="G80" i="23"/>
  <c r="H80" i="23" s="1"/>
  <c r="I80" i="23" s="1"/>
  <c r="G567" i="23"/>
  <c r="G450" i="23"/>
  <c r="G258" i="23"/>
  <c r="G526" i="23"/>
  <c r="G280" i="23"/>
  <c r="G276" i="23"/>
  <c r="G246" i="23"/>
  <c r="G71" i="23"/>
  <c r="H71" i="23" s="1"/>
  <c r="I71" i="23" s="1"/>
  <c r="G462" i="23"/>
  <c r="G251" i="23"/>
  <c r="G191" i="23"/>
  <c r="G358" i="23"/>
  <c r="G67" i="23"/>
  <c r="H67" i="23" s="1"/>
  <c r="I67" i="23" s="1"/>
  <c r="G325" i="23"/>
  <c r="G534" i="23"/>
  <c r="G397" i="23"/>
  <c r="G469" i="23"/>
  <c r="G419" i="23"/>
  <c r="G601" i="23"/>
  <c r="G299" i="23"/>
  <c r="G17" i="23"/>
  <c r="H17" i="23" s="1"/>
  <c r="I17" i="23" s="1"/>
  <c r="G615" i="23"/>
  <c r="G498" i="23"/>
  <c r="G354" i="23"/>
  <c r="G190" i="23"/>
  <c r="G57" i="23"/>
  <c r="H57" i="23" s="1"/>
  <c r="I57" i="23" s="1"/>
  <c r="G621" i="23"/>
  <c r="G518" i="23"/>
  <c r="G187" i="23"/>
  <c r="G173" i="23"/>
  <c r="G528" i="23"/>
  <c r="G359" i="23"/>
  <c r="G75" i="23"/>
  <c r="H75" i="23" s="1"/>
  <c r="I75" i="23" s="1"/>
  <c r="G231" i="23"/>
  <c r="G70" i="23"/>
  <c r="H70" i="23" s="1"/>
  <c r="I70" i="23" s="1"/>
  <c r="G586" i="23"/>
  <c r="G152" i="23"/>
  <c r="G698" i="23"/>
  <c r="G77" i="23"/>
  <c r="H77" i="23" s="1"/>
  <c r="I77" i="23" s="1"/>
  <c r="G106" i="23"/>
  <c r="H106" i="23" s="1"/>
  <c r="I106" i="23" s="1"/>
  <c r="G432" i="23"/>
  <c r="G256" i="23"/>
  <c r="G464" i="23"/>
  <c r="G488" i="23"/>
  <c r="G581" i="23"/>
  <c r="G156" i="23"/>
  <c r="G202" i="23"/>
  <c r="G344" i="23"/>
  <c r="G31" i="23"/>
  <c r="H31" i="23" s="1"/>
  <c r="I31" i="23" s="1"/>
  <c r="G39" i="23"/>
  <c r="H39" i="23" s="1"/>
  <c r="I39" i="23" s="1"/>
  <c r="G614" i="23"/>
  <c r="G377" i="23"/>
  <c r="G84" i="23"/>
  <c r="H84" i="23" s="1"/>
  <c r="I84" i="23" s="1"/>
  <c r="G598" i="23"/>
  <c r="G610" i="23"/>
  <c r="G646" i="23"/>
  <c r="G143" i="23"/>
  <c r="G257" i="23"/>
  <c r="G120" i="23"/>
  <c r="G329" i="23"/>
  <c r="G28" i="23"/>
  <c r="H28" i="23" s="1"/>
  <c r="I28" i="23" s="1"/>
  <c r="G208" i="23"/>
  <c r="G505" i="23"/>
  <c r="G224" i="23"/>
  <c r="G204" i="23"/>
  <c r="G200" i="23"/>
  <c r="G321" i="23"/>
  <c r="G54" i="23"/>
  <c r="H54" i="23" s="1"/>
  <c r="I54" i="23" s="1"/>
  <c r="G517" i="23"/>
  <c r="G361" i="23"/>
  <c r="G666" i="23"/>
  <c r="G502" i="23"/>
  <c r="G637" i="23"/>
  <c r="G425" i="23"/>
  <c r="G459" i="23"/>
  <c r="G681" i="23"/>
  <c r="G540" i="23"/>
  <c r="G371" i="23"/>
  <c r="G524" i="23"/>
  <c r="G457" i="23"/>
  <c r="G49" i="23"/>
  <c r="H49" i="23" s="1"/>
  <c r="I49" i="23" s="1"/>
  <c r="G373" i="23"/>
  <c r="G639" i="23"/>
  <c r="G410" i="23"/>
  <c r="G411" i="23"/>
  <c r="G527" i="23"/>
  <c r="G254" i="23"/>
  <c r="G523" i="23"/>
  <c r="G234" i="23"/>
  <c r="G563" i="23"/>
  <c r="G394" i="23"/>
  <c r="G683" i="23"/>
  <c r="G366" i="23"/>
  <c r="G645" i="23"/>
  <c r="G574" i="23"/>
  <c r="G237" i="23"/>
  <c r="G303" i="23"/>
  <c r="G328" i="23"/>
  <c r="G334" i="23"/>
  <c r="G692" i="23"/>
  <c r="G597" i="23"/>
  <c r="G23" i="23"/>
  <c r="H23" i="23" s="1"/>
  <c r="I23" i="23" s="1"/>
  <c r="G296" i="23"/>
  <c r="G219" i="23"/>
  <c r="G686" i="23"/>
  <c r="G631" i="23"/>
  <c r="G300" i="23"/>
  <c r="G392" i="23"/>
  <c r="G95" i="23"/>
  <c r="H95" i="23" s="1"/>
  <c r="I95" i="23" s="1"/>
  <c r="G46" i="23"/>
  <c r="H46" i="23" s="1"/>
  <c r="I46" i="23" s="1"/>
  <c r="G483" i="23"/>
  <c r="G390" i="23"/>
  <c r="G511" i="23"/>
  <c r="G347" i="23"/>
  <c r="G286" i="23"/>
  <c r="G79" i="23"/>
  <c r="H79" i="23" s="1"/>
  <c r="I79" i="23" s="1"/>
  <c r="G674" i="23"/>
  <c r="G250" i="23"/>
  <c r="G91" i="23"/>
  <c r="H91" i="23" s="1"/>
  <c r="I91" i="23" s="1"/>
  <c r="G122" i="23"/>
  <c r="G293" i="23"/>
  <c r="G317" i="23"/>
  <c r="G182" i="23"/>
  <c r="G535" i="23"/>
  <c r="G393" i="23"/>
  <c r="G93" i="23"/>
  <c r="H93" i="23" s="1"/>
  <c r="I93" i="23" s="1"/>
  <c r="G671" i="23"/>
  <c r="G661" i="23"/>
  <c r="G630" i="23"/>
  <c r="G307" i="23"/>
  <c r="G522" i="23"/>
  <c r="G673" i="23"/>
  <c r="G659" i="23"/>
  <c r="G424" i="23"/>
  <c r="G438" i="23"/>
  <c r="G83" i="23"/>
  <c r="H83" i="23" s="1"/>
  <c r="I83" i="23" s="1"/>
  <c r="G461" i="23"/>
  <c r="G544" i="23"/>
  <c r="G458" i="23"/>
  <c r="G592" i="23"/>
  <c r="G412" i="23"/>
  <c r="G554" i="23"/>
  <c r="G277" i="23"/>
  <c r="G76" i="23"/>
  <c r="H76" i="23" s="1"/>
  <c r="I76" i="23" s="1"/>
  <c r="G510" i="23"/>
  <c r="G422" i="23"/>
  <c r="G596" i="23"/>
  <c r="G380" i="23"/>
  <c r="G266" i="23"/>
  <c r="G55" i="23"/>
  <c r="H55" i="23" s="1"/>
  <c r="I55" i="23" s="1"/>
  <c r="G399" i="23"/>
  <c r="G568" i="23"/>
  <c r="G259" i="23"/>
  <c r="G304" i="23"/>
  <c r="G478" i="23"/>
  <c r="G316" i="23"/>
  <c r="G33" i="23"/>
  <c r="H33" i="23" s="1"/>
  <c r="I33" i="23" s="1"/>
  <c r="G131" i="23"/>
  <c r="G153" i="23"/>
  <c r="G512" i="23"/>
  <c r="G492" i="23"/>
  <c r="G531" i="23"/>
  <c r="G72" i="23"/>
  <c r="H72" i="23" s="1"/>
  <c r="I72" i="23" s="1"/>
  <c r="G521" i="23"/>
  <c r="G112" i="23"/>
  <c r="H112" i="23" s="1"/>
  <c r="I112" i="23" s="1"/>
  <c r="G415" i="23"/>
  <c r="G209" i="23"/>
  <c r="G579" i="23"/>
  <c r="G306" i="23"/>
  <c r="G629" i="23"/>
  <c r="G203" i="23"/>
  <c r="G279" i="23"/>
  <c r="G552" i="23"/>
  <c r="G665" i="23"/>
  <c r="G81" i="23"/>
  <c r="H81" i="23" s="1"/>
  <c r="I81" i="23" s="1"/>
  <c r="G322" i="23"/>
  <c r="G384" i="23"/>
  <c r="G348" i="23"/>
  <c r="G333" i="23"/>
  <c r="G566" i="23"/>
  <c r="G341" i="23"/>
  <c r="G36" i="23"/>
  <c r="H36" i="23" s="1"/>
  <c r="I36" i="23" s="1"/>
  <c r="G644" i="23"/>
  <c r="G275" i="23"/>
  <c r="G29" i="23"/>
  <c r="H29" i="23" s="1"/>
  <c r="I29" i="23" s="1"/>
  <c r="G559" i="23"/>
  <c r="G426" i="23"/>
  <c r="G667" i="23"/>
  <c r="G330" i="23"/>
  <c r="G89" i="23"/>
  <c r="H89" i="23" s="1"/>
  <c r="I89" i="23" s="1"/>
  <c r="G443" i="23"/>
  <c r="G133" i="23"/>
  <c r="G584" i="23"/>
  <c r="G451" i="23"/>
  <c r="G226" i="23"/>
  <c r="G460" i="23"/>
  <c r="G201" i="23"/>
  <c r="G647" i="23"/>
  <c r="G530" i="23"/>
  <c r="G444" i="23"/>
  <c r="G238" i="23"/>
  <c r="G388" i="23"/>
  <c r="G283" i="23"/>
  <c r="G207" i="23"/>
  <c r="G123" i="23"/>
  <c r="G221" i="23"/>
  <c r="G137" i="23"/>
  <c r="G699" i="23"/>
  <c r="G163" i="23"/>
  <c r="G15" i="23"/>
  <c r="H15" i="23" s="1"/>
  <c r="I15" i="23" s="1"/>
  <c r="G168" i="23"/>
  <c r="G60" i="23"/>
  <c r="H60" i="23" s="1"/>
  <c r="I60" i="23" s="1"/>
  <c r="G453" i="23"/>
  <c r="G389" i="23"/>
  <c r="G675" i="23"/>
  <c r="G386" i="23"/>
  <c r="G533" i="23"/>
  <c r="G340" i="23"/>
  <c r="G174" i="23"/>
  <c r="G69" i="23"/>
  <c r="H69" i="23" s="1"/>
  <c r="I69" i="23" s="1"/>
  <c r="G700" i="23"/>
  <c r="G179" i="23"/>
  <c r="G282" i="23"/>
  <c r="G376" i="23"/>
  <c r="G171" i="23"/>
  <c r="G139" i="23"/>
  <c r="G385" i="23"/>
  <c r="G558" i="23"/>
  <c r="G369" i="23"/>
  <c r="G670" i="23"/>
  <c r="G641" i="23"/>
  <c r="G677" i="23"/>
  <c r="G406" i="23"/>
  <c r="G268" i="23"/>
  <c r="G118" i="23"/>
  <c r="G551" i="23"/>
  <c r="G434" i="23"/>
  <c r="G225" i="23"/>
  <c r="G364" i="23"/>
  <c r="G98" i="23"/>
  <c r="H98" i="23" s="1"/>
  <c r="I98" i="23" s="1"/>
  <c r="G217" i="23"/>
  <c r="G170" i="23"/>
  <c r="G50" i="23"/>
  <c r="H50" i="23" s="1"/>
  <c r="I50" i="23" s="1"/>
  <c r="G428" i="23"/>
  <c r="G149" i="23"/>
  <c r="G141" i="23"/>
  <c r="G295" i="23"/>
  <c r="G26" i="23"/>
  <c r="H26" i="23" s="1"/>
  <c r="I26" i="23" s="1"/>
  <c r="G196" i="23"/>
  <c r="G413" i="23"/>
  <c r="G690" i="23"/>
  <c r="G144" i="23"/>
  <c r="G210" i="23"/>
  <c r="G585" i="23"/>
  <c r="G183" i="23"/>
  <c r="G496" i="23"/>
  <c r="G193" i="23"/>
  <c r="G99" i="23"/>
  <c r="H99" i="23" s="1"/>
  <c r="I99" i="23" s="1"/>
  <c r="G367" i="23"/>
  <c r="G416" i="23"/>
  <c r="G65" i="23"/>
  <c r="H65" i="23" s="1"/>
  <c r="I65" i="23" s="1"/>
  <c r="G107" i="23"/>
  <c r="H107" i="23" s="1"/>
  <c r="I107" i="23" s="1"/>
  <c r="G284" i="23"/>
  <c r="G157" i="23"/>
  <c r="G365" i="23"/>
  <c r="G136" i="23"/>
  <c r="G32" i="23"/>
  <c r="H32" i="23" s="1"/>
  <c r="I32" i="23" s="1"/>
  <c r="G345" i="23"/>
  <c r="G104" i="23"/>
  <c r="H104" i="23" s="1"/>
  <c r="I104" i="23" s="1"/>
  <c r="G562" i="23"/>
  <c r="G582" i="23"/>
  <c r="G158" i="23"/>
  <c r="G337" i="23"/>
  <c r="G409" i="23"/>
  <c r="G525" i="23"/>
  <c r="G108" i="23"/>
  <c r="H108" i="23" s="1"/>
  <c r="I108" i="23" s="1"/>
  <c r="G261" i="23"/>
  <c r="G159" i="23"/>
  <c r="G477" i="23"/>
  <c r="G357" i="23"/>
  <c r="G86" i="23"/>
  <c r="H86" i="23" s="1"/>
  <c r="I86" i="23" s="1"/>
  <c r="G30" i="23"/>
  <c r="H30" i="23" s="1"/>
  <c r="I30" i="23" s="1"/>
  <c r="G147" i="23"/>
  <c r="G606" i="23"/>
  <c r="G11" i="23"/>
  <c r="G363" i="23"/>
  <c r="G487" i="23"/>
  <c r="G188" i="23"/>
  <c r="G494" i="23"/>
  <c r="G222" i="23"/>
  <c r="G680" i="23"/>
  <c r="G628" i="23"/>
  <c r="G678" i="23"/>
  <c r="G270" i="23"/>
  <c r="G184" i="23"/>
  <c r="G375" i="23"/>
  <c r="G374" i="23"/>
  <c r="G195" i="23"/>
  <c r="G662" i="23"/>
  <c r="G59" i="23"/>
  <c r="H59" i="23" s="1"/>
  <c r="I59" i="23" s="1"/>
  <c r="G378" i="23"/>
  <c r="G445" i="23"/>
  <c r="G318" i="23"/>
  <c r="G335" i="23"/>
  <c r="G74" i="23"/>
  <c r="H74" i="23" s="1"/>
  <c r="I74" i="23" s="1"/>
  <c r="G599" i="23"/>
  <c r="G349" i="23"/>
  <c r="G62" i="23"/>
  <c r="H62" i="23" s="1"/>
  <c r="I62" i="23" s="1"/>
  <c r="G687" i="23"/>
  <c r="G508" i="23"/>
  <c r="G63" i="23"/>
  <c r="H63" i="23" s="1"/>
  <c r="I63" i="23" s="1"/>
  <c r="G549" i="23"/>
  <c r="G138" i="23"/>
  <c r="G233" i="23"/>
  <c r="G73" i="23"/>
  <c r="H73" i="23" s="1"/>
  <c r="I73" i="23" s="1"/>
  <c r="G516" i="23"/>
  <c r="G602" i="23"/>
  <c r="G180" i="23"/>
  <c r="G213" i="23"/>
  <c r="G150" i="23"/>
  <c r="G569" i="23"/>
  <c r="G360" i="23"/>
  <c r="G52" i="23"/>
  <c r="H52" i="23" s="1"/>
  <c r="I52" i="23" s="1"/>
  <c r="G291" i="23"/>
  <c r="G679" i="23"/>
  <c r="G319" i="23"/>
  <c r="G229" i="23"/>
  <c r="G97" i="23"/>
  <c r="H97" i="23" s="1"/>
  <c r="I97" i="23" s="1"/>
  <c r="G429" i="23"/>
  <c r="G228" i="23"/>
  <c r="G194" i="23"/>
  <c r="G41" i="23"/>
  <c r="H41" i="23" s="1"/>
  <c r="I41" i="23" s="1"/>
  <c r="G227" i="23"/>
  <c r="G94" i="23"/>
  <c r="H94" i="23" s="1"/>
  <c r="I94" i="23" s="1"/>
  <c r="G440" i="23"/>
  <c r="G101" i="23"/>
  <c r="H101" i="23" s="1"/>
  <c r="I101" i="23" s="1"/>
  <c r="G140" i="23"/>
  <c r="G414" i="23"/>
  <c r="G501" i="23"/>
  <c r="G239" i="23"/>
  <c r="G403" i="23"/>
  <c r="G105" i="23"/>
  <c r="H105" i="23" s="1"/>
  <c r="I105" i="23" s="1"/>
  <c r="G573" i="23"/>
  <c r="G24" i="23"/>
  <c r="H24" i="23" s="1"/>
  <c r="I24" i="23" s="1"/>
  <c r="G688" i="23"/>
  <c r="G113" i="23"/>
  <c r="G241" i="23"/>
  <c r="G185" i="23"/>
  <c r="G320" i="23"/>
  <c r="G439" i="23"/>
  <c r="G486" i="23"/>
  <c r="G694" i="23"/>
  <c r="G640" i="23"/>
  <c r="G532" i="23"/>
  <c r="G507" i="23"/>
  <c r="G214" i="23"/>
  <c r="G298" i="23"/>
  <c r="G27" i="23"/>
  <c r="H27" i="23" s="1"/>
  <c r="I27" i="23" s="1"/>
  <c r="G223" i="23"/>
  <c r="G248" i="23"/>
  <c r="G437" i="23"/>
  <c r="G691" i="23"/>
  <c r="G470" i="23"/>
  <c r="G655" i="23"/>
  <c r="G442" i="23"/>
  <c r="G407" i="23"/>
  <c r="G262" i="23"/>
  <c r="G475" i="23"/>
  <c r="G161" i="23"/>
  <c r="G499" i="23"/>
  <c r="G166" i="23"/>
  <c r="G695" i="23"/>
  <c r="G154" i="23"/>
  <c r="G82" i="23"/>
  <c r="H82" i="23" s="1"/>
  <c r="I82" i="23" s="1"/>
  <c r="G211" i="23"/>
  <c r="G132" i="23"/>
  <c r="G339" i="23"/>
  <c r="G447" i="23"/>
  <c r="G555" i="23"/>
  <c r="G400" i="23"/>
  <c r="G509" i="23"/>
  <c r="G513" i="23"/>
  <c r="G608" i="23"/>
  <c r="G242" i="23"/>
  <c r="G356" i="23"/>
  <c r="G506" i="23"/>
  <c r="G603" i="23"/>
  <c r="G109" i="23"/>
  <c r="H109" i="23" s="1"/>
  <c r="I109" i="23" s="1"/>
  <c r="G627" i="23"/>
  <c r="G368" i="23"/>
  <c r="G612" i="23"/>
  <c r="G372" i="23"/>
  <c r="G34" i="23"/>
  <c r="H34" i="23" s="1"/>
  <c r="I34" i="23" s="1"/>
  <c r="G287" i="23"/>
  <c r="G160" i="23"/>
  <c r="G264" i="23"/>
  <c r="G115" i="23"/>
  <c r="G48" i="23"/>
  <c r="H48" i="23" s="1"/>
  <c r="I48" i="23" s="1"/>
  <c r="G660" i="23"/>
  <c r="G294" i="23"/>
  <c r="G537" i="23"/>
  <c r="G269" i="23"/>
  <c r="G212" i="23"/>
  <c r="G656" i="23"/>
  <c r="G668" i="23"/>
  <c r="G87" i="23"/>
  <c r="H87" i="23" s="1"/>
  <c r="I87" i="23" s="1"/>
  <c r="G474" i="23"/>
  <c r="G539" i="23"/>
  <c r="G45" i="23"/>
  <c r="H45" i="23" s="1"/>
  <c r="I45" i="23" s="1"/>
  <c r="G545" i="23"/>
  <c r="G167" i="23"/>
  <c r="G577" i="23"/>
  <c r="G302" i="23"/>
  <c r="G42" i="23"/>
  <c r="H42" i="23" s="1"/>
  <c r="I42" i="23" s="1"/>
  <c r="G165" i="23"/>
  <c r="G142" i="23"/>
  <c r="G51" i="23"/>
  <c r="H51" i="23" s="1"/>
  <c r="I51" i="23" s="1"/>
  <c r="G78" i="23"/>
  <c r="H78" i="23" s="1"/>
  <c r="I78" i="23" s="1"/>
  <c r="G313" i="23"/>
  <c r="G88" i="23"/>
  <c r="H88" i="23" s="1"/>
  <c r="I88" i="23" s="1"/>
  <c r="G119" i="23"/>
  <c r="G491" i="23"/>
  <c r="G503" i="23"/>
  <c r="G243" i="23"/>
  <c r="G643" i="23"/>
  <c r="G362" i="23"/>
  <c r="G468" i="23"/>
  <c r="G278" i="23"/>
  <c r="G125" i="23"/>
  <c r="G382" i="23"/>
  <c r="G693" i="23"/>
  <c r="G676" i="23"/>
  <c r="G387" i="23"/>
  <c r="G500" i="23"/>
  <c r="G589" i="23"/>
  <c r="G230" i="23"/>
  <c r="G583" i="23"/>
  <c r="G466" i="23"/>
  <c r="G290" i="23"/>
  <c r="G651" i="23"/>
  <c r="G472" i="23"/>
  <c r="G336" i="23"/>
  <c r="G310" i="23"/>
  <c r="G114" i="23"/>
  <c r="G495" i="23"/>
  <c r="G263" i="23"/>
  <c r="G288" i="23"/>
  <c r="G480" i="23"/>
  <c r="G90" i="23"/>
  <c r="H90" i="23" s="1"/>
  <c r="I90" i="23" s="1"/>
  <c r="G441" i="23"/>
  <c r="G664" i="23"/>
  <c r="G570" i="23"/>
  <c r="G244" i="23"/>
  <c r="G593" i="23"/>
  <c r="G556" i="23"/>
  <c r="G351" i="23"/>
  <c r="G423" i="23"/>
  <c r="G430" i="23"/>
  <c r="G420" i="23"/>
  <c r="G292" i="23"/>
  <c r="G35" i="23"/>
  <c r="H35" i="23" s="1"/>
  <c r="I35" i="23" s="1"/>
  <c r="G332" i="23"/>
  <c r="G129" i="23"/>
  <c r="G43" i="23"/>
  <c r="H43" i="23" s="1"/>
  <c r="I43" i="23" s="1"/>
  <c r="G103" i="23"/>
  <c r="H103" i="23" s="1"/>
  <c r="I103" i="23" s="1"/>
  <c r="G493" i="23"/>
  <c r="G20" i="23"/>
  <c r="H20" i="23" s="1"/>
  <c r="I20" i="23" s="1"/>
  <c r="G473" i="23"/>
  <c r="G465" i="23"/>
  <c r="G548" i="23"/>
  <c r="G446" i="23"/>
  <c r="G255" i="23"/>
  <c r="G557" i="23"/>
  <c r="G624" i="23"/>
  <c r="G657" i="23"/>
  <c r="G370" i="23"/>
  <c r="G471" i="23"/>
  <c r="G218" i="23"/>
  <c r="G649" i="23"/>
  <c r="G37" i="23"/>
  <c r="H37" i="23" s="1"/>
  <c r="I37" i="23" s="1"/>
  <c r="G685" i="23"/>
  <c r="G130" i="23"/>
  <c r="G635" i="23"/>
  <c r="G308" i="23"/>
  <c r="G134" i="23"/>
  <c r="G312" i="23"/>
  <c r="G236" i="23"/>
  <c r="G421" i="23"/>
  <c r="G634" i="23"/>
  <c r="G405" i="23"/>
  <c r="G431" i="23"/>
  <c r="G199" i="23"/>
  <c r="G396" i="23"/>
  <c r="G53" i="23"/>
  <c r="H53" i="23" s="1"/>
  <c r="I53" i="23" s="1"/>
  <c r="G235" i="23"/>
  <c r="G247" i="23"/>
  <c r="G18" i="23"/>
  <c r="H18" i="23" s="1"/>
  <c r="I18" i="23" s="1"/>
  <c r="G249" i="23"/>
  <c r="G178" i="23"/>
  <c r="G484" i="23"/>
  <c r="G19" i="23"/>
  <c r="H19" i="23" s="1"/>
  <c r="I19" i="23" s="1"/>
  <c r="G520" i="23"/>
  <c r="G47" i="23"/>
  <c r="H47" i="23" s="1"/>
  <c r="I47" i="23" s="1"/>
  <c r="G529" i="23"/>
  <c r="G623" i="23"/>
  <c r="G110" i="23"/>
  <c r="H110" i="23" s="1"/>
  <c r="I110" i="23" s="1"/>
  <c r="G497" i="23"/>
  <c r="G192" i="23"/>
  <c r="G56" i="23"/>
  <c r="H56" i="23" s="1"/>
  <c r="I56" i="23" s="1"/>
  <c r="G546" i="23"/>
  <c r="G301" i="23"/>
  <c r="G16" i="23"/>
  <c r="H16" i="23" s="1"/>
  <c r="I16" i="23" s="1"/>
  <c r="G654" i="23"/>
  <c r="G489" i="23"/>
  <c r="G232" i="23"/>
  <c r="G102" i="23"/>
  <c r="H102" i="23" s="1"/>
  <c r="I102" i="23" s="1"/>
  <c r="G124" i="23"/>
  <c r="G216" i="23"/>
  <c r="G590" i="23"/>
  <c r="G309" i="23"/>
  <c r="G449" i="23"/>
  <c r="G14" i="23"/>
  <c r="H14" i="23" s="1"/>
  <c r="I14" i="23" s="1"/>
  <c r="G68" i="23"/>
  <c r="H68" i="23" s="1"/>
  <c r="I68" i="23" s="1"/>
  <c r="G12" i="23"/>
  <c r="H12" i="23" s="1"/>
  <c r="I12" i="23" s="1"/>
  <c r="H11" i="23"/>
  <c r="I11" i="23" s="1"/>
  <c r="P6" i="24"/>
  <c r="G10" i="23" l="1"/>
  <c r="H401" i="23"/>
  <c r="I401" i="23" s="1"/>
  <c r="H227" i="23"/>
  <c r="I227" i="23" s="1"/>
  <c r="H339" i="23"/>
  <c r="I339" i="23" s="1"/>
  <c r="H649" i="23"/>
  <c r="I649" i="23" s="1"/>
  <c r="H187" i="23"/>
  <c r="I187" i="23" s="1"/>
  <c r="H700" i="23"/>
  <c r="I700" i="23" s="1"/>
  <c r="H659" i="23"/>
  <c r="I659" i="23" s="1"/>
  <c r="H494" i="23"/>
  <c r="I494" i="23" s="1"/>
  <c r="H693" i="23"/>
  <c r="I693" i="23" s="1"/>
  <c r="H277" i="23"/>
  <c r="I277" i="23" s="1"/>
  <c r="H572" i="23"/>
  <c r="I572" i="23" s="1"/>
  <c r="H452" i="23"/>
  <c r="I452" i="23" s="1"/>
  <c r="H412" i="23"/>
  <c r="I412" i="23" s="1"/>
  <c r="H143" i="23"/>
  <c r="I143" i="23" s="1"/>
  <c r="H115" i="23"/>
  <c r="I115" i="23" s="1"/>
  <c r="H389" i="23"/>
  <c r="I389" i="23" s="1"/>
  <c r="H650" i="23"/>
  <c r="I650" i="23" s="1"/>
  <c r="H545" i="23"/>
  <c r="I545" i="23" s="1"/>
  <c r="H623" i="23"/>
  <c r="I623" i="23" s="1"/>
  <c r="H630" i="23"/>
  <c r="I630" i="23" s="1"/>
  <c r="H645" i="23"/>
  <c r="I645" i="23" s="1"/>
  <c r="H330" i="23"/>
  <c r="I330" i="23" s="1"/>
  <c r="H491" i="23"/>
  <c r="I491" i="23" s="1"/>
  <c r="H147" i="23"/>
  <c r="I147" i="23" s="1"/>
  <c r="H482" i="23"/>
  <c r="I482" i="23" s="1"/>
  <c r="H188" i="23"/>
  <c r="I188" i="23" s="1"/>
  <c r="H410" i="23"/>
  <c r="I410" i="23" s="1"/>
  <c r="H138" i="23"/>
  <c r="I138" i="23" s="1"/>
  <c r="H699" i="23"/>
  <c r="I699" i="23" s="1"/>
  <c r="H574" i="23"/>
  <c r="I574" i="23" s="1"/>
  <c r="H673" i="23"/>
  <c r="I673" i="23" s="1"/>
  <c r="H447" i="23"/>
  <c r="I447" i="23" s="1"/>
  <c r="H261" i="23"/>
  <c r="I261" i="23" s="1"/>
  <c r="H672" i="23"/>
  <c r="I672" i="23" s="1"/>
  <c r="H173" i="23"/>
  <c r="I173" i="23" s="1"/>
  <c r="H675" i="23"/>
  <c r="I675" i="23" s="1"/>
  <c r="H345" i="23"/>
  <c r="I345" i="23" s="1"/>
  <c r="H504" i="23"/>
  <c r="I504" i="23" s="1"/>
  <c r="H168" i="23"/>
  <c r="I168" i="23" s="1"/>
  <c r="H584" i="23"/>
  <c r="I584" i="23" s="1"/>
  <c r="H582" i="23"/>
  <c r="I582" i="23" s="1"/>
  <c r="H462" i="23"/>
  <c r="I462" i="23" s="1"/>
  <c r="H294" i="23"/>
  <c r="I294" i="23" s="1"/>
  <c r="H253" i="23"/>
  <c r="I253" i="23" s="1"/>
  <c r="H639" i="23"/>
  <c r="I639" i="23" s="1"/>
  <c r="H428" i="23"/>
  <c r="I428" i="23" s="1"/>
  <c r="H333" i="23"/>
  <c r="I333" i="23" s="1"/>
  <c r="H129" i="23"/>
  <c r="I129" i="23" s="1"/>
  <c r="H622" i="23"/>
  <c r="I622" i="23" s="1"/>
  <c r="H511" i="23"/>
  <c r="I511" i="23" s="1"/>
  <c r="H152" i="23"/>
  <c r="I152" i="23" s="1"/>
  <c r="H334" i="23"/>
  <c r="I334" i="23" s="1"/>
  <c r="H383" i="23"/>
  <c r="I383" i="23" s="1"/>
  <c r="H596" i="23"/>
  <c r="I596" i="23" s="1"/>
  <c r="H674" i="23"/>
  <c r="I674" i="23" s="1"/>
  <c r="H441" i="23"/>
  <c r="I441" i="23" s="1"/>
  <c r="H182" i="23"/>
  <c r="I182" i="23" s="1"/>
  <c r="H521" i="23"/>
  <c r="I521" i="23" s="1"/>
  <c r="H393" i="23"/>
  <c r="I393" i="23" s="1"/>
  <c r="H422" i="23"/>
  <c r="I422" i="23" s="1"/>
  <c r="H144" i="23"/>
  <c r="I144" i="23" s="1"/>
  <c r="H552" i="23"/>
  <c r="I552" i="23" s="1"/>
  <c r="H247" i="23"/>
  <c r="I247" i="23" s="1"/>
  <c r="H136" i="23"/>
  <c r="I136" i="23" s="1"/>
  <c r="H326" i="23"/>
  <c r="I326" i="23" s="1"/>
  <c r="H661" i="23"/>
  <c r="I661" i="23" s="1"/>
  <c r="H644" i="23"/>
  <c r="I644" i="23" s="1"/>
  <c r="H561" i="23"/>
  <c r="I561" i="23" s="1"/>
  <c r="H593" i="23"/>
  <c r="I593" i="23" s="1"/>
  <c r="H465" i="23"/>
  <c r="I465" i="23" s="1"/>
  <c r="H141" i="23"/>
  <c r="I141" i="23" s="1"/>
  <c r="H638" i="23"/>
  <c r="I638" i="23" s="1"/>
  <c r="H424" i="23"/>
  <c r="I424" i="23" s="1"/>
  <c r="H114" i="23"/>
  <c r="I114" i="23" s="1"/>
  <c r="H262" i="23"/>
  <c r="I262" i="23" s="1"/>
  <c r="H543" i="23"/>
  <c r="I543" i="23" s="1"/>
  <c r="H436" i="23"/>
  <c r="I436" i="23" s="1"/>
  <c r="H680" i="23"/>
  <c r="I680" i="23" s="1"/>
  <c r="H413" i="23"/>
  <c r="I413" i="23" s="1"/>
  <c r="H662" i="23"/>
  <c r="I662" i="23" s="1"/>
  <c r="H508" i="23"/>
  <c r="I508" i="23" s="1"/>
  <c r="H213" i="23"/>
  <c r="I213" i="23" s="1"/>
  <c r="H322" i="23"/>
  <c r="I322" i="23" s="1"/>
  <c r="H404" i="23"/>
  <c r="I404" i="23" s="1"/>
  <c r="H652" i="23"/>
  <c r="I652" i="23" s="1"/>
  <c r="H192" i="23"/>
  <c r="I192" i="23" s="1"/>
  <c r="H665" i="23"/>
  <c r="I665" i="23" s="1"/>
  <c r="H313" i="23"/>
  <c r="I313" i="23" s="1"/>
  <c r="H688" i="23"/>
  <c r="I688" i="23" s="1"/>
  <c r="H450" i="23"/>
  <c r="I450" i="23" s="1"/>
  <c r="H449" i="23"/>
  <c r="I449" i="23" s="1"/>
  <c r="H350" i="23"/>
  <c r="I350" i="23" s="1"/>
  <c r="H372" i="23"/>
  <c r="I372" i="23" s="1"/>
  <c r="H306" i="23"/>
  <c r="I306" i="23" s="1"/>
  <c r="H246" i="23"/>
  <c r="I246" i="23" s="1"/>
  <c r="H248" i="23"/>
  <c r="I248" i="23" s="1"/>
  <c r="H498" i="23"/>
  <c r="I498" i="23" s="1"/>
  <c r="H515" i="23"/>
  <c r="I515" i="23" s="1"/>
  <c r="H489" i="23"/>
  <c r="I489" i="23" s="1"/>
  <c r="H509" i="23"/>
  <c r="I509" i="23" s="1"/>
  <c r="H184" i="23"/>
  <c r="I184" i="23" s="1"/>
  <c r="H312" i="23"/>
  <c r="I312" i="23" s="1"/>
  <c r="H473" i="23"/>
  <c r="I473" i="23" s="1"/>
  <c r="H348" i="23"/>
  <c r="I348" i="23" s="1"/>
  <c r="H183" i="23"/>
  <c r="I183" i="23" s="1"/>
  <c r="H280" i="23"/>
  <c r="I280" i="23" s="1"/>
  <c r="H314" i="23"/>
  <c r="I314" i="23" s="1"/>
  <c r="H629" i="23"/>
  <c r="I629" i="23" s="1"/>
  <c r="H352" i="23"/>
  <c r="I352" i="23" s="1"/>
  <c r="H608" i="23"/>
  <c r="I608" i="23" s="1"/>
  <c r="H641" i="23"/>
  <c r="I641" i="23" s="1"/>
  <c r="H653" i="23"/>
  <c r="I653" i="23" s="1"/>
  <c r="H472" i="23"/>
  <c r="I472" i="23" s="1"/>
  <c r="H667" i="23"/>
  <c r="I667" i="23" s="1"/>
  <c r="H159" i="23"/>
  <c r="I159" i="23" s="1"/>
  <c r="H354" i="23"/>
  <c r="I354" i="23" s="1"/>
  <c r="H365" i="23"/>
  <c r="I365" i="23" s="1"/>
  <c r="H670" i="23"/>
  <c r="I670" i="23" s="1"/>
  <c r="H172" i="23"/>
  <c r="I172" i="23" s="1"/>
  <c r="H698" i="23"/>
  <c r="I698" i="23" s="1"/>
  <c r="H381" i="23"/>
  <c r="I381" i="23" s="1"/>
  <c r="H269" i="23"/>
  <c r="I269" i="23" s="1"/>
  <c r="H272" i="23"/>
  <c r="I272" i="23" s="1"/>
  <c r="H573" i="23"/>
  <c r="I573" i="23" s="1"/>
  <c r="H415" i="23"/>
  <c r="I415" i="23" s="1"/>
  <c r="H434" i="23"/>
  <c r="I434" i="23" s="1"/>
  <c r="H666" i="23"/>
  <c r="I666" i="23" s="1"/>
  <c r="H514" i="23"/>
  <c r="I514" i="23" s="1"/>
  <c r="H427" i="23"/>
  <c r="I427" i="23" s="1"/>
  <c r="H355" i="23"/>
  <c r="I355" i="23" s="1"/>
  <c r="H214" i="23"/>
  <c r="I214" i="23" s="1"/>
  <c r="H238" i="23"/>
  <c r="I238" i="23" s="1"/>
  <c r="H579" i="23"/>
  <c r="I579" i="23" s="1"/>
  <c r="H682" i="23"/>
  <c r="I682" i="23" s="1"/>
  <c r="H164" i="23"/>
  <c r="I164" i="23" s="1"/>
  <c r="H642" i="23"/>
  <c r="I642" i="23" s="1"/>
  <c r="H686" i="23"/>
  <c r="I686" i="23" s="1"/>
  <c r="H126" i="23"/>
  <c r="I126" i="23" s="1"/>
  <c r="H310" i="23"/>
  <c r="I310" i="23" s="1"/>
  <c r="H625" i="23"/>
  <c r="I625" i="23" s="1"/>
  <c r="H375" i="23"/>
  <c r="I375" i="23" s="1"/>
  <c r="H209" i="23"/>
  <c r="I209" i="23" s="1"/>
  <c r="H264" i="23"/>
  <c r="I264" i="23" s="1"/>
  <c r="H122" i="23"/>
  <c r="I122" i="23" s="1"/>
  <c r="H551" i="23"/>
  <c r="I551" i="23" s="1"/>
  <c r="H369" i="23"/>
  <c r="I369" i="23" s="1"/>
  <c r="H486" i="23"/>
  <c r="I486" i="23" s="1"/>
  <c r="H616" i="23"/>
  <c r="I616" i="23" s="1"/>
  <c r="H171" i="23"/>
  <c r="I171" i="23" s="1"/>
  <c r="H406" i="23"/>
  <c r="I406" i="23" s="1"/>
  <c r="H440" i="23"/>
  <c r="I440" i="23" s="1"/>
  <c r="H678" i="23"/>
  <c r="I678" i="23" s="1"/>
  <c r="H423" i="23"/>
  <c r="I423" i="23" s="1"/>
  <c r="H158" i="23"/>
  <c r="I158" i="23" s="1"/>
  <c r="H480" i="23"/>
  <c r="I480" i="23" s="1"/>
  <c r="H467" i="23"/>
  <c r="I467" i="23" s="1"/>
  <c r="H510" i="23"/>
  <c r="I510" i="23" s="1"/>
  <c r="H367" i="23"/>
  <c r="I367" i="23" s="1"/>
  <c r="H506" i="23"/>
  <c r="I506" i="23" s="1"/>
  <c r="H484" i="23"/>
  <c r="I484" i="23" s="1"/>
  <c r="H694" i="23"/>
  <c r="I694" i="23" s="1"/>
  <c r="H502" i="23"/>
  <c r="I502" i="23" s="1"/>
  <c r="H282" i="23"/>
  <c r="I282" i="23" s="1"/>
  <c r="H534" i="23"/>
  <c r="I534" i="23" s="1"/>
  <c r="H414" i="23"/>
  <c r="I414" i="23" s="1"/>
  <c r="H631" i="23"/>
  <c r="I631" i="23" s="1"/>
  <c r="H285" i="23"/>
  <c r="I285" i="23" s="1"/>
  <c r="H211" i="23"/>
  <c r="I211" i="23" s="1"/>
  <c r="H554" i="23"/>
  <c r="I554" i="23" s="1"/>
  <c r="H687" i="23"/>
  <c r="I687" i="23" s="1"/>
  <c r="H302" i="23"/>
  <c r="I302" i="23" s="1"/>
  <c r="H548" i="23"/>
  <c r="I548" i="23" s="1"/>
  <c r="H287" i="23"/>
  <c r="I287" i="23" s="1"/>
  <c r="H455" i="23"/>
  <c r="I455" i="23" s="1"/>
  <c r="H621" i="23"/>
  <c r="I621" i="23" s="1"/>
  <c r="H531" i="23"/>
  <c r="I531" i="23" s="1"/>
  <c r="H496" i="23"/>
  <c r="I496" i="23" s="1"/>
  <c r="H239" i="23"/>
  <c r="I239" i="23" s="1"/>
  <c r="H528" i="23"/>
  <c r="I528" i="23" s="1"/>
  <c r="H497" i="23"/>
  <c r="I497" i="23" s="1"/>
  <c r="H402" i="23"/>
  <c r="I402" i="23" s="1"/>
  <c r="H223" i="23"/>
  <c r="I223" i="23" s="1"/>
  <c r="H165" i="23"/>
  <c r="I165" i="23" s="1"/>
  <c r="H567" i="23"/>
  <c r="I567" i="23" s="1"/>
  <c r="H180" i="23"/>
  <c r="I180" i="23" s="1"/>
  <c r="H476" i="23"/>
  <c r="I476" i="23" s="1"/>
  <c r="H208" i="23"/>
  <c r="I208" i="23" s="1"/>
  <c r="H505" i="23"/>
  <c r="I505" i="23" s="1"/>
  <c r="H430" i="23"/>
  <c r="I430" i="23" s="1"/>
  <c r="H632" i="23"/>
  <c r="I632" i="23" s="1"/>
  <c r="H390" i="23"/>
  <c r="I390" i="23" s="1"/>
  <c r="H657" i="23"/>
  <c r="I657" i="23" s="1"/>
  <c r="H417" i="23"/>
  <c r="I417" i="23" s="1"/>
  <c r="H357" i="23"/>
  <c r="I357" i="23" s="1"/>
  <c r="H628" i="23"/>
  <c r="I628" i="23" s="1"/>
  <c r="H331" i="23"/>
  <c r="I331" i="23" s="1"/>
  <c r="H633" i="23"/>
  <c r="I633" i="23" s="1"/>
  <c r="H231" i="23"/>
  <c r="I231" i="23" s="1"/>
  <c r="H377" i="23"/>
  <c r="I377" i="23" s="1"/>
  <c r="H459" i="23"/>
  <c r="I459" i="23" s="1"/>
  <c r="H135" i="23"/>
  <c r="I135" i="23" s="1"/>
  <c r="H206" i="23"/>
  <c r="I206" i="23" s="1"/>
  <c r="H568" i="23"/>
  <c r="I568" i="23" s="1"/>
  <c r="H296" i="23"/>
  <c r="I296" i="23" s="1"/>
  <c r="H315" i="23"/>
  <c r="I315" i="23" s="1"/>
  <c r="H396" i="23"/>
  <c r="I396" i="23" s="1"/>
  <c r="H493" i="23"/>
  <c r="I493" i="23" s="1"/>
  <c r="H268" i="23"/>
  <c r="I268" i="23" s="1"/>
  <c r="H324" i="23"/>
  <c r="I324" i="23" s="1"/>
  <c r="H461" i="23"/>
  <c r="I461" i="23" s="1"/>
  <c r="H433" i="23"/>
  <c r="I433" i="23" s="1"/>
  <c r="H555" i="23"/>
  <c r="I555" i="23" s="1"/>
  <c r="H308" i="23"/>
  <c r="I308" i="23" s="1"/>
  <c r="H541" i="23"/>
  <c r="I541" i="23" s="1"/>
  <c r="H244" i="23"/>
  <c r="I244" i="23" s="1"/>
  <c r="H210" i="23"/>
  <c r="I210" i="23" s="1"/>
  <c r="H483" i="23"/>
  <c r="I483" i="23" s="1"/>
  <c r="H181" i="23"/>
  <c r="I181" i="23" s="1"/>
  <c r="H160" i="23"/>
  <c r="I160" i="23" s="1"/>
  <c r="H685" i="23"/>
  <c r="I685" i="23" s="1"/>
  <c r="H408" i="23"/>
  <c r="I408" i="23" s="1"/>
  <c r="H550" i="23"/>
  <c r="I550" i="23" s="1"/>
  <c r="H454" i="23"/>
  <c r="I454" i="23" s="1"/>
  <c r="H205" i="23"/>
  <c r="I205" i="23" s="1"/>
  <c r="H140" i="23"/>
  <c r="I140" i="23" s="1"/>
  <c r="H117" i="23"/>
  <c r="I117" i="23" s="1"/>
  <c r="H581" i="23"/>
  <c r="I581" i="23" s="1"/>
  <c r="H597" i="23"/>
  <c r="I597" i="23" s="1"/>
  <c r="H532" i="23"/>
  <c r="I532" i="23" s="1"/>
  <c r="H648" i="23"/>
  <c r="I648" i="23" s="1"/>
  <c r="H590" i="23"/>
  <c r="I590" i="23" s="1"/>
  <c r="H373" i="23"/>
  <c r="I373" i="23" s="1"/>
  <c r="H615" i="23"/>
  <c r="I615" i="23" s="1"/>
  <c r="H193" i="23"/>
  <c r="I193" i="23" s="1"/>
  <c r="H216" i="23"/>
  <c r="I216" i="23" s="1"/>
  <c r="H470" i="23"/>
  <c r="I470" i="23" s="1"/>
  <c r="H361" i="23"/>
  <c r="I361" i="23" s="1"/>
  <c r="H677" i="23"/>
  <c r="I677" i="23" s="1"/>
  <c r="H612" i="23"/>
  <c r="I612" i="23" s="1"/>
  <c r="H215" i="23"/>
  <c r="I215" i="23" s="1"/>
  <c r="H155" i="23"/>
  <c r="I155" i="23" s="1"/>
  <c r="H169" i="23"/>
  <c r="I169" i="23" s="1"/>
  <c r="H137" i="23"/>
  <c r="I137" i="23" s="1"/>
  <c r="H125" i="23"/>
  <c r="I125" i="23" s="1"/>
  <c r="H578" i="23"/>
  <c r="I578" i="23" s="1"/>
  <c r="H530" i="23"/>
  <c r="I530" i="23" s="1"/>
  <c r="H458" i="23"/>
  <c r="I458" i="23" s="1"/>
  <c r="H371" i="23"/>
  <c r="I371" i="23" s="1"/>
  <c r="H178" i="23"/>
  <c r="I178" i="23" s="1"/>
  <c r="H235" i="23"/>
  <c r="I235" i="23" s="1"/>
  <c r="H559" i="23"/>
  <c r="I559" i="23" s="1"/>
  <c r="H259" i="23"/>
  <c r="I259" i="23" s="1"/>
  <c r="H222" i="23"/>
  <c r="I222" i="23" s="1"/>
  <c r="H286" i="23"/>
  <c r="I286" i="23" s="1"/>
  <c r="H611" i="23"/>
  <c r="I611" i="23" s="1"/>
  <c r="H139" i="23"/>
  <c r="I139" i="23" s="1"/>
  <c r="H186" i="23"/>
  <c r="I186" i="23" s="1"/>
  <c r="H251" i="23"/>
  <c r="I251" i="23" s="1"/>
  <c r="H161" i="23"/>
  <c r="I161" i="23" s="1"/>
  <c r="H368" i="23"/>
  <c r="I368" i="23" s="1"/>
  <c r="H119" i="23"/>
  <c r="I119" i="23" s="1"/>
  <c r="H614" i="23"/>
  <c r="I614" i="23" s="1"/>
  <c r="H679" i="23"/>
  <c r="I679" i="23" s="1"/>
  <c r="H523" i="23"/>
  <c r="I523" i="23" s="1"/>
  <c r="H426" i="23"/>
  <c r="I426" i="23" s="1"/>
  <c r="H571" i="23"/>
  <c r="I571" i="23" s="1"/>
  <c r="H466" i="23"/>
  <c r="I466" i="23" s="1"/>
  <c r="H320" i="23"/>
  <c r="I320" i="23" s="1"/>
  <c r="H647" i="23"/>
  <c r="I647" i="23" s="1"/>
  <c r="H128" i="23"/>
  <c r="I128" i="23" s="1"/>
  <c r="H200" i="23"/>
  <c r="I200" i="23" s="1"/>
  <c r="H664" i="23"/>
  <c r="I664" i="23" s="1"/>
  <c r="H684" i="23"/>
  <c r="I684" i="23" s="1"/>
  <c r="H265" i="23"/>
  <c r="I265" i="23" s="1"/>
  <c r="H690" i="23"/>
  <c r="I690" i="23" s="1"/>
  <c r="H435" i="23"/>
  <c r="I435" i="23" s="1"/>
  <c r="H118" i="23"/>
  <c r="I118" i="23" s="1"/>
  <c r="H363" i="23"/>
  <c r="I363" i="23" s="1"/>
  <c r="H145" i="23"/>
  <c r="I145" i="23" s="1"/>
  <c r="H640" i="23"/>
  <c r="I640" i="23" s="1"/>
  <c r="H185" i="23"/>
  <c r="I185" i="23" s="1"/>
  <c r="H411" i="23"/>
  <c r="I411" i="23" s="1"/>
  <c r="H257" i="23"/>
  <c r="I257" i="23" s="1"/>
  <c r="H438" i="23"/>
  <c r="I438" i="23" s="1"/>
  <c r="H538" i="23"/>
  <c r="I538" i="23" s="1"/>
  <c r="H448" i="23"/>
  <c r="I448" i="23" s="1"/>
  <c r="H134" i="23"/>
  <c r="I134" i="23" s="1"/>
  <c r="H557" i="23"/>
  <c r="I557" i="23" s="1"/>
  <c r="H643" i="23"/>
  <c r="I643" i="23" s="1"/>
  <c r="H374" i="23"/>
  <c r="I374" i="23" s="1"/>
  <c r="H303" i="23"/>
  <c r="I303" i="23" s="1"/>
  <c r="H595" i="23"/>
  <c r="I595" i="23" s="1"/>
  <c r="H153" i="23"/>
  <c r="I153" i="23" s="1"/>
  <c r="H323" i="23"/>
  <c r="I323" i="23" s="1"/>
  <c r="H359" i="23"/>
  <c r="I359" i="23" s="1"/>
  <c r="H380" i="23"/>
  <c r="I380" i="23" s="1"/>
  <c r="H358" i="23"/>
  <c r="I358" i="23" s="1"/>
  <c r="H419" i="23"/>
  <c r="I419" i="23" s="1"/>
  <c r="H529" i="23"/>
  <c r="I529" i="23" s="1"/>
  <c r="H241" i="23"/>
  <c r="I241" i="23" s="1"/>
  <c r="H249" i="23"/>
  <c r="I249" i="23" s="1"/>
  <c r="H501" i="23"/>
  <c r="I501" i="23" s="1"/>
  <c r="H539" i="23"/>
  <c r="I539" i="23" s="1"/>
  <c r="H651" i="23"/>
  <c r="I651" i="23" s="1"/>
  <c r="H609" i="23"/>
  <c r="I609" i="23" s="1"/>
  <c r="H589" i="23"/>
  <c r="I589" i="23" s="1"/>
  <c r="H252" i="23"/>
  <c r="I252" i="23" s="1"/>
  <c r="H309" i="23"/>
  <c r="I309" i="23" s="1"/>
  <c r="H328" i="23"/>
  <c r="I328" i="23" s="1"/>
  <c r="H212" i="23"/>
  <c r="I212" i="23" s="1"/>
  <c r="H620" i="23"/>
  <c r="I620" i="23" s="1"/>
  <c r="H663" i="23"/>
  <c r="I663" i="23" s="1"/>
  <c r="H337" i="23"/>
  <c r="I337" i="23" s="1"/>
  <c r="H297" i="23"/>
  <c r="I297" i="23" s="1"/>
  <c r="H283" i="23"/>
  <c r="I283" i="23" s="1"/>
  <c r="H587" i="23"/>
  <c r="I587" i="23" s="1"/>
  <c r="H558" i="23"/>
  <c r="I558" i="23" s="1"/>
  <c r="H225" i="23"/>
  <c r="I225" i="23" s="1"/>
  <c r="H562" i="23"/>
  <c r="I562" i="23" s="1"/>
  <c r="H288" i="23"/>
  <c r="I288" i="23" s="1"/>
  <c r="H392" i="23"/>
  <c r="I392" i="23" s="1"/>
  <c r="H154" i="23"/>
  <c r="I154" i="23" s="1"/>
  <c r="H605" i="23"/>
  <c r="I605" i="23" s="1"/>
  <c r="H570" i="23"/>
  <c r="I570" i="23" s="1"/>
  <c r="H360" i="23"/>
  <c r="I360" i="23" s="1"/>
  <c r="H696" i="23"/>
  <c r="I696" i="23" s="1"/>
  <c r="H585" i="23"/>
  <c r="I585" i="23" s="1"/>
  <c r="H245" i="23"/>
  <c r="I245" i="23" s="1"/>
  <c r="H403" i="23"/>
  <c r="I403" i="23" s="1"/>
  <c r="H151" i="23"/>
  <c r="I151" i="23" s="1"/>
  <c r="H469" i="23"/>
  <c r="I469" i="23" s="1"/>
  <c r="H349" i="23"/>
  <c r="I349" i="23" s="1"/>
  <c r="H512" i="23"/>
  <c r="I512" i="23" s="1"/>
  <c r="H255" i="23"/>
  <c r="I255" i="23" s="1"/>
  <c r="H697" i="23"/>
  <c r="I697" i="23" s="1"/>
  <c r="H300" i="23"/>
  <c r="I300" i="23" s="1"/>
  <c r="H544" i="23"/>
  <c r="I544" i="23" s="1"/>
  <c r="H291" i="23"/>
  <c r="I291" i="23" s="1"/>
  <c r="H527" i="23"/>
  <c r="I527" i="23" s="1"/>
  <c r="H338" i="23"/>
  <c r="I338" i="23" s="1"/>
  <c r="H131" i="23"/>
  <c r="I131" i="23" s="1"/>
  <c r="H443" i="23"/>
  <c r="I443" i="23" s="1"/>
  <c r="H398" i="23"/>
  <c r="I398" i="23" s="1"/>
  <c r="H142" i="23"/>
  <c r="I142" i="23" s="1"/>
  <c r="H518" i="23"/>
  <c r="I518" i="23" s="1"/>
  <c r="H492" i="23"/>
  <c r="I492" i="23" s="1"/>
  <c r="H342" i="23"/>
  <c r="I342" i="23" s="1"/>
  <c r="H546" i="23"/>
  <c r="I546" i="23" s="1"/>
  <c r="H243" i="23"/>
  <c r="I243" i="23" s="1"/>
  <c r="H256" i="23"/>
  <c r="I256" i="23" s="1"/>
  <c r="H646" i="23"/>
  <c r="I646" i="23" s="1"/>
  <c r="H370" i="23"/>
  <c r="I370" i="23" s="1"/>
  <c r="H478" i="23"/>
  <c r="I478" i="23" s="1"/>
  <c r="H519" i="23"/>
  <c r="I519" i="23" s="1"/>
  <c r="H460" i="23"/>
  <c r="I460" i="23" s="1"/>
  <c r="H304" i="23"/>
  <c r="I304" i="23" s="1"/>
  <c r="H347" i="23"/>
  <c r="I347" i="23" s="1"/>
  <c r="H190" i="23"/>
  <c r="I190" i="23" s="1"/>
  <c r="H221" i="23"/>
  <c r="I221" i="23" s="1"/>
  <c r="H576" i="23"/>
  <c r="I576" i="23" s="1"/>
  <c r="H475" i="23"/>
  <c r="I475" i="23" s="1"/>
  <c r="H444" i="23"/>
  <c r="I444" i="23" s="1"/>
  <c r="H189" i="23"/>
  <c r="I189" i="23" s="1"/>
  <c r="H613" i="23"/>
  <c r="I613" i="23" s="1"/>
  <c r="H495" i="23"/>
  <c r="I495" i="23" s="1"/>
  <c r="H195" i="23"/>
  <c r="I195" i="23" s="1"/>
  <c r="H202" i="23"/>
  <c r="I202" i="23" s="1"/>
  <c r="H405" i="23"/>
  <c r="I405" i="23" s="1"/>
  <c r="H233" i="23"/>
  <c r="I233" i="23" s="1"/>
  <c r="H464" i="23"/>
  <c r="I464" i="23" s="1"/>
  <c r="H487" i="23"/>
  <c r="I487" i="23" s="1"/>
  <c r="H301" i="23"/>
  <c r="I301" i="23" s="1"/>
  <c r="H351" i="23"/>
  <c r="I351" i="23" s="1"/>
  <c r="H457" i="23"/>
  <c r="I457" i="23" s="1"/>
  <c r="H395" i="23"/>
  <c r="I395" i="23" s="1"/>
  <c r="H586" i="23"/>
  <c r="I586" i="23" s="1"/>
  <c r="H307" i="23"/>
  <c r="I307" i="23" s="1"/>
  <c r="H606" i="23"/>
  <c r="I606" i="23" s="1"/>
  <c r="H522" i="23"/>
  <c r="I522" i="23" s="1"/>
  <c r="H305" i="23"/>
  <c r="I305" i="23" s="1"/>
  <c r="H240" i="23"/>
  <c r="I240" i="23" s="1"/>
  <c r="H635" i="23"/>
  <c r="I635" i="23" s="1"/>
  <c r="H607" i="23"/>
  <c r="I607" i="23" s="1"/>
  <c r="H418" i="23"/>
  <c r="I418" i="23" s="1"/>
  <c r="H599" i="23"/>
  <c r="I599" i="23" s="1"/>
  <c r="H695" i="23"/>
  <c r="I695" i="23" s="1"/>
  <c r="H407" i="23"/>
  <c r="I407" i="23" s="1"/>
  <c r="H120" i="23"/>
  <c r="I120" i="23" s="1"/>
  <c r="H242" i="23"/>
  <c r="I242" i="23" s="1"/>
  <c r="H232" i="23"/>
  <c r="I232" i="23" s="1"/>
  <c r="H386" i="23"/>
  <c r="I386" i="23" s="1"/>
  <c r="H236" i="23"/>
  <c r="I236" i="23" s="1"/>
  <c r="H636" i="23"/>
  <c r="I636" i="23" s="1"/>
  <c r="H617" i="23"/>
  <c r="I617" i="23" s="1"/>
  <c r="H656" i="23"/>
  <c r="I656" i="23" s="1"/>
  <c r="H524" i="23"/>
  <c r="I524" i="23" s="1"/>
  <c r="H387" i="23"/>
  <c r="I387" i="23" s="1"/>
  <c r="H278" i="23"/>
  <c r="I278" i="23" s="1"/>
  <c r="H194" i="23"/>
  <c r="I194" i="23" s="1"/>
  <c r="H564" i="23"/>
  <c r="I564" i="23" s="1"/>
  <c r="H618" i="23"/>
  <c r="I618" i="23" s="1"/>
  <c r="H399" i="23"/>
  <c r="I399" i="23" s="1"/>
  <c r="H266" i="23"/>
  <c r="I266" i="23" s="1"/>
  <c r="H526" i="23"/>
  <c r="I526" i="23" s="1"/>
  <c r="H488" i="23"/>
  <c r="I488" i="23" s="1"/>
  <c r="H583" i="23"/>
  <c r="I583" i="23" s="1"/>
  <c r="H366" i="23"/>
  <c r="I366" i="23" s="1"/>
  <c r="H263" i="23"/>
  <c r="I263" i="23" s="1"/>
  <c r="H170" i="23"/>
  <c r="I170" i="23" s="1"/>
  <c r="H356" i="23"/>
  <c r="I356" i="23" s="1"/>
  <c r="H329" i="23"/>
  <c r="I329" i="23" s="1"/>
  <c r="H130" i="23"/>
  <c r="I130" i="23" s="1"/>
  <c r="H397" i="23"/>
  <c r="I397" i="23" s="1"/>
  <c r="H271" i="23"/>
  <c r="I271" i="23" s="1"/>
  <c r="H451" i="23"/>
  <c r="I451" i="23" s="1"/>
  <c r="H537" i="23"/>
  <c r="I537" i="23" s="1"/>
  <c r="H204" i="23"/>
  <c r="I204" i="23" s="1"/>
  <c r="H281" i="23"/>
  <c r="I281" i="23" s="1"/>
  <c r="H340" i="23"/>
  <c r="I340" i="23" s="1"/>
  <c r="H327" i="23"/>
  <c r="I327" i="23" s="1"/>
  <c r="H230" i="23"/>
  <c r="I230" i="23" s="1"/>
  <c r="H203" i="23"/>
  <c r="I203" i="23" s="1"/>
  <c r="H520" i="23"/>
  <c r="I520" i="23" s="1"/>
  <c r="H299" i="23"/>
  <c r="I299" i="23" s="1"/>
  <c r="H270" i="23"/>
  <c r="I270" i="23" s="1"/>
  <c r="H627" i="23"/>
  <c r="I627" i="23" s="1"/>
  <c r="H626" i="23"/>
  <c r="I626" i="23" s="1"/>
  <c r="H167" i="23"/>
  <c r="I167" i="23" s="1"/>
  <c r="H503" i="23"/>
  <c r="I503" i="23" s="1"/>
  <c r="H166" i="23"/>
  <c r="I166" i="23" s="1"/>
  <c r="H124" i="23"/>
  <c r="I124" i="23" s="1"/>
  <c r="H660" i="23"/>
  <c r="I660" i="23" s="1"/>
  <c r="H409" i="23"/>
  <c r="I409" i="23" s="1"/>
  <c r="H274" i="23"/>
  <c r="I274" i="23" s="1"/>
  <c r="H569" i="23"/>
  <c r="I569" i="23" s="1"/>
  <c r="H343" i="23"/>
  <c r="I343" i="23" s="1"/>
  <c r="H692" i="23"/>
  <c r="I692" i="23" s="1"/>
  <c r="H198" i="23"/>
  <c r="I198" i="23" s="1"/>
  <c r="H683" i="23"/>
  <c r="I683" i="23" s="1"/>
  <c r="H499" i="23"/>
  <c r="I499" i="23" s="1"/>
  <c r="H332" i="23"/>
  <c r="I332" i="23" s="1"/>
  <c r="H163" i="23"/>
  <c r="I163" i="23" s="1"/>
  <c r="H344" i="23"/>
  <c r="I344" i="23" s="1"/>
  <c r="H624" i="23"/>
  <c r="I624" i="23" s="1"/>
  <c r="H556" i="23"/>
  <c r="I556" i="23" s="1"/>
  <c r="H220" i="23"/>
  <c r="I220" i="23" s="1"/>
  <c r="H276" i="23"/>
  <c r="I276" i="23" s="1"/>
  <c r="H592" i="23"/>
  <c r="I592" i="23" s="1"/>
  <c r="H598" i="23"/>
  <c r="I598" i="23" s="1"/>
  <c r="H485" i="23"/>
  <c r="I485" i="23" s="1"/>
  <c r="H275" i="23"/>
  <c r="I275" i="23" s="1"/>
  <c r="H290" i="23"/>
  <c r="I290" i="23" s="1"/>
  <c r="H217" i="23"/>
  <c r="I217" i="23" s="1"/>
  <c r="H577" i="23"/>
  <c r="I577" i="23" s="1"/>
  <c r="H116" i="23"/>
  <c r="I116" i="23" s="1"/>
  <c r="H400" i="23"/>
  <c r="I400" i="23" s="1"/>
  <c r="H437" i="23"/>
  <c r="I437" i="23" s="1"/>
  <c r="H468" i="23"/>
  <c r="I468" i="23" s="1"/>
  <c r="H566" i="23"/>
  <c r="I566" i="23" s="1"/>
  <c r="H619" i="23"/>
  <c r="I619" i="23" s="1"/>
  <c r="H463" i="23"/>
  <c r="I463" i="23" s="1"/>
  <c r="H196" i="23"/>
  <c r="I196" i="23" s="1"/>
  <c r="H376" i="23"/>
  <c r="I376" i="23" s="1"/>
  <c r="H553" i="23"/>
  <c r="I553" i="23" s="1"/>
  <c r="H481" i="23"/>
  <c r="I481" i="23" s="1"/>
  <c r="H292" i="23"/>
  <c r="I292" i="23" s="1"/>
  <c r="H634" i="23"/>
  <c r="I634" i="23" s="1"/>
  <c r="H237" i="23"/>
  <c r="I237" i="23" s="1"/>
  <c r="H456" i="23"/>
  <c r="I456" i="23" s="1"/>
  <c r="H542" i="23"/>
  <c r="I542" i="23" s="1"/>
  <c r="H610" i="23"/>
  <c r="I610" i="23" s="1"/>
  <c r="H689" i="23"/>
  <c r="I689" i="23" s="1"/>
  <c r="H442" i="23"/>
  <c r="I442" i="23" s="1"/>
  <c r="H121" i="23"/>
  <c r="I121" i="23" s="1"/>
  <c r="H317" i="23"/>
  <c r="I317" i="23" s="1"/>
  <c r="H479" i="23"/>
  <c r="I479" i="23" s="1"/>
  <c r="H148" i="23"/>
  <c r="I148" i="23" s="1"/>
  <c r="H563" i="23"/>
  <c r="I563" i="23" s="1"/>
  <c r="H174" i="23"/>
  <c r="I174" i="23" s="1"/>
  <c r="H669" i="23"/>
  <c r="I669" i="23" s="1"/>
  <c r="H432" i="23"/>
  <c r="I432" i="23" s="1"/>
  <c r="H335" i="23"/>
  <c r="I335" i="23" s="1"/>
  <c r="H228" i="23"/>
  <c r="I228" i="23" s="1"/>
  <c r="H150" i="23"/>
  <c r="I150" i="23" s="1"/>
  <c r="H293" i="23"/>
  <c r="I293" i="23" s="1"/>
  <c r="H384" i="23"/>
  <c r="I384" i="23" s="1"/>
  <c r="H123" i="23"/>
  <c r="I123" i="23" s="1"/>
  <c r="H420" i="23"/>
  <c r="I420" i="23" s="1"/>
  <c r="H445" i="23"/>
  <c r="I445" i="23" s="1"/>
  <c r="H175" i="23"/>
  <c r="I175" i="23" s="1"/>
  <c r="H157" i="23"/>
  <c r="I157" i="23" s="1"/>
  <c r="H197" i="23"/>
  <c r="I197" i="23" s="1"/>
  <c r="H201" i="23"/>
  <c r="I201" i="23" s="1"/>
  <c r="H439" i="23"/>
  <c r="I439" i="23" s="1"/>
  <c r="H591" i="23"/>
  <c r="I591" i="23" s="1"/>
  <c r="H671" i="23"/>
  <c r="I671" i="23" s="1"/>
  <c r="H421" i="23"/>
  <c r="I421" i="23" s="1"/>
  <c r="H316" i="23"/>
  <c r="I316" i="23" s="1"/>
  <c r="H525" i="23"/>
  <c r="I525" i="23" s="1"/>
  <c r="H549" i="23"/>
  <c r="I549" i="23" s="1"/>
  <c r="H604" i="23"/>
  <c r="I604" i="23" s="1"/>
  <c r="H637" i="23"/>
  <c r="I637" i="23" s="1"/>
  <c r="H394" i="23"/>
  <c r="I394" i="23" s="1"/>
  <c r="H176" i="23"/>
  <c r="I176" i="23" s="1"/>
  <c r="H575" i="23"/>
  <c r="I575" i="23" s="1"/>
  <c r="H177" i="23"/>
  <c r="I177" i="23" s="1"/>
  <c r="H353" i="23"/>
  <c r="I353" i="23" s="1"/>
  <c r="H580" i="23"/>
  <c r="I580" i="23" s="1"/>
  <c r="H362" i="23"/>
  <c r="I362" i="23" s="1"/>
  <c r="H681" i="23"/>
  <c r="I681" i="23" s="1"/>
  <c r="H655" i="23"/>
  <c r="I655" i="23" s="1"/>
  <c r="H601" i="23"/>
  <c r="I601" i="23" s="1"/>
  <c r="H517" i="23"/>
  <c r="I517" i="23" s="1"/>
  <c r="H536" i="23"/>
  <c r="I536" i="23" s="1"/>
  <c r="H477" i="23"/>
  <c r="I477" i="23" s="1"/>
  <c r="H149" i="23"/>
  <c r="I149" i="23" s="1"/>
  <c r="H295" i="23"/>
  <c r="I295" i="23" s="1"/>
  <c r="H234" i="23"/>
  <c r="I234" i="23" s="1"/>
  <c r="H298" i="23"/>
  <c r="I298" i="23" s="1"/>
  <c r="H379" i="23"/>
  <c r="I379" i="23" s="1"/>
  <c r="H391" i="23"/>
  <c r="I391" i="23" s="1"/>
  <c r="H603" i="23"/>
  <c r="I603" i="23" s="1"/>
  <c r="H219" i="23"/>
  <c r="I219" i="23" s="1"/>
  <c r="H565" i="23"/>
  <c r="I565" i="23" s="1"/>
  <c r="H602" i="23"/>
  <c r="I602" i="23" s="1"/>
  <c r="H258" i="23"/>
  <c r="I258" i="23" s="1"/>
  <c r="H500" i="23"/>
  <c r="I500" i="23" s="1"/>
  <c r="H156" i="23"/>
  <c r="I156" i="23" s="1"/>
  <c r="H431" i="23"/>
  <c r="I431" i="23" s="1"/>
  <c r="H325" i="23"/>
  <c r="I325" i="23" s="1"/>
  <c r="H676" i="23"/>
  <c r="I676" i="23" s="1"/>
  <c r="H388" i="23"/>
  <c r="I388" i="23" s="1"/>
  <c r="H474" i="23"/>
  <c r="I474" i="23" s="1"/>
  <c r="H207" i="23"/>
  <c r="I207" i="23" s="1"/>
  <c r="H254" i="23"/>
  <c r="I254" i="23" s="1"/>
  <c r="H654" i="23"/>
  <c r="I654" i="23" s="1"/>
  <c r="H429" i="23"/>
  <c r="I429" i="23" s="1"/>
  <c r="H319" i="23"/>
  <c r="I319" i="23" s="1"/>
  <c r="H425" i="23"/>
  <c r="I425" i="23" s="1"/>
  <c r="H560" i="23"/>
  <c r="I560" i="23" s="1"/>
  <c r="H127" i="23"/>
  <c r="I127" i="23" s="1"/>
  <c r="H229" i="23"/>
  <c r="I229" i="23" s="1"/>
  <c r="H273" i="23"/>
  <c r="I273" i="23" s="1"/>
  <c r="H594" i="23"/>
  <c r="I594" i="23" s="1"/>
  <c r="H132" i="23"/>
  <c r="I132" i="23" s="1"/>
  <c r="H364" i="23"/>
  <c r="I364" i="23" s="1"/>
  <c r="H279" i="23"/>
  <c r="I279" i="23" s="1"/>
  <c r="H146" i="23"/>
  <c r="I146" i="23" s="1"/>
  <c r="H336" i="23"/>
  <c r="I336" i="23" s="1"/>
  <c r="H513" i="23"/>
  <c r="I513" i="23" s="1"/>
  <c r="H540" i="23"/>
  <c r="I540" i="23" s="1"/>
  <c r="H284" i="23"/>
  <c r="I284" i="23" s="1"/>
  <c r="H289" i="23"/>
  <c r="I289" i="23" s="1"/>
  <c r="H416" i="23"/>
  <c r="I416" i="23" s="1"/>
  <c r="H658" i="23"/>
  <c r="I658" i="23" s="1"/>
  <c r="H446" i="23"/>
  <c r="I446" i="23" s="1"/>
  <c r="H162" i="23"/>
  <c r="I162" i="23" s="1"/>
  <c r="H260" i="23"/>
  <c r="I260" i="23" s="1"/>
  <c r="H382" i="23"/>
  <c r="I382" i="23" s="1"/>
  <c r="H378" i="23"/>
  <c r="I378" i="23" s="1"/>
  <c r="H547" i="23"/>
  <c r="I547" i="23" s="1"/>
  <c r="H346" i="23"/>
  <c r="I346" i="23" s="1"/>
  <c r="H321" i="23"/>
  <c r="I321" i="23" s="1"/>
  <c r="H691" i="23"/>
  <c r="I691" i="23" s="1"/>
  <c r="H318" i="23"/>
  <c r="I318" i="23" s="1"/>
  <c r="H311" i="23"/>
  <c r="I311" i="23" s="1"/>
  <c r="H385" i="23"/>
  <c r="I385" i="23" s="1"/>
  <c r="H453" i="23"/>
  <c r="I453" i="23" s="1"/>
  <c r="H600" i="23"/>
  <c r="I600" i="23" s="1"/>
  <c r="H516" i="23"/>
  <c r="I516" i="23" s="1"/>
  <c r="H191" i="23"/>
  <c r="I191" i="23" s="1"/>
  <c r="H179" i="23"/>
  <c r="I179" i="23" s="1"/>
  <c r="H133" i="23"/>
  <c r="I133" i="23" s="1"/>
  <c r="H533" i="23"/>
  <c r="I533" i="23" s="1"/>
  <c r="H668" i="23"/>
  <c r="I668" i="23" s="1"/>
  <c r="H471" i="23"/>
  <c r="I471" i="23" s="1"/>
  <c r="H535" i="23"/>
  <c r="I535" i="23" s="1"/>
  <c r="H224" i="23"/>
  <c r="I224" i="23" s="1"/>
  <c r="H226" i="23"/>
  <c r="I226" i="23" s="1"/>
  <c r="H267" i="23"/>
  <c r="I267" i="23" s="1"/>
  <c r="H341" i="23"/>
  <c r="I341" i="23" s="1"/>
  <c r="H507" i="23"/>
  <c r="I507" i="23" s="1"/>
  <c r="H250" i="23"/>
  <c r="I250" i="23" s="1"/>
  <c r="H218" i="23"/>
  <c r="I218" i="23" s="1"/>
  <c r="H490" i="23"/>
  <c r="I490" i="23" s="1"/>
  <c r="H588" i="23"/>
  <c r="I588" i="23" s="1"/>
  <c r="H199" i="23"/>
  <c r="I199" i="23" s="1"/>
  <c r="H113" i="23"/>
  <c r="I113" i="23" l="1"/>
  <c r="I10" i="23" s="1"/>
  <c r="H10" i="23"/>
  <c r="F10" i="23"/>
</calcChain>
</file>

<file path=xl/sharedStrings.xml><?xml version="1.0" encoding="utf-8"?>
<sst xmlns="http://schemas.openxmlformats.org/spreadsheetml/2006/main" count="7010" uniqueCount="1331">
  <si>
    <t>New York State Department of Health</t>
  </si>
  <si>
    <t>Opcert</t>
  </si>
  <si>
    <t>Facility</t>
  </si>
  <si>
    <t>2950302N</t>
  </si>
  <si>
    <t>A Holly Patterson Extended Care Facility</t>
  </si>
  <si>
    <t>2725301N</t>
  </si>
  <si>
    <t>Aaron Manor Rehabilitation and Nursing Center</t>
  </si>
  <si>
    <t>0420302N</t>
  </si>
  <si>
    <t>Absolut Center for Nursing and Rehabilitation at Allega</t>
  </si>
  <si>
    <t>1422303N</t>
  </si>
  <si>
    <t>Absolut Center for Nursing and Rehabilitation at Auror</t>
  </si>
  <si>
    <t>0302303N</t>
  </si>
  <si>
    <t>Absolut Center for Nursing and Rehabilitation at Endic</t>
  </si>
  <si>
    <t>3158302N</t>
  </si>
  <si>
    <t>Absolut Center for Nursing and Rehabilitation at Gaspo</t>
  </si>
  <si>
    <t>5026301N</t>
  </si>
  <si>
    <t>Absolut Center for Nursing and Rehabilitation at Three</t>
  </si>
  <si>
    <t>0675302N</t>
  </si>
  <si>
    <t>Absolut Center for Nursing and Rehabilitation at Westfi</t>
  </si>
  <si>
    <t>5155301N</t>
  </si>
  <si>
    <t>Acadia Center for Nursing and Rehabilitation</t>
  </si>
  <si>
    <t>5220303N</t>
  </si>
  <si>
    <t>Achieve Rehab and Nursing Facility</t>
  </si>
  <si>
    <t>5907318N</t>
  </si>
  <si>
    <t>Adira at Riverside Rehabilitation and Nursing</t>
  </si>
  <si>
    <t>5154323N</t>
  </si>
  <si>
    <t>Affinity Skilled Living and Rehabilitation Center</t>
  </si>
  <si>
    <t>1624000N</t>
  </si>
  <si>
    <t>Alice Hyde Medical Center</t>
  </si>
  <si>
    <t>2129303N</t>
  </si>
  <si>
    <t>Alpine Rehabilitation and Nursing Center</t>
  </si>
  <si>
    <t>7002356N</t>
  </si>
  <si>
    <t>Amsterdam Nursing Home Corp (amsterdam House)</t>
  </si>
  <si>
    <t>5926300N</t>
  </si>
  <si>
    <t>Andrus On Hudson</t>
  </si>
  <si>
    <t>5153311N</t>
  </si>
  <si>
    <t>Apex Rehabilitation &amp; Care Center</t>
  </si>
  <si>
    <t>7001378N</t>
  </si>
  <si>
    <t>Atrium Center for Rehabilitation and Nursing</t>
  </si>
  <si>
    <t>0501310N</t>
  </si>
  <si>
    <t>Auburn Rehabilitation and Nursing Center</t>
  </si>
  <si>
    <t>3801000N</t>
  </si>
  <si>
    <t>Aurelia Osborn Fox Memorial Hospital</t>
  </si>
  <si>
    <t>1430301N</t>
  </si>
  <si>
    <t>Autumn View Health Care Facility LLC</t>
  </si>
  <si>
    <t>2520301N</t>
  </si>
  <si>
    <t>Avon Nursing Home LLC</t>
  </si>
  <si>
    <t>7000319N</t>
  </si>
  <si>
    <t>Bainbridge Nursing And Rehabilitation Center</t>
  </si>
  <si>
    <t>4620300N</t>
  </si>
  <si>
    <t>Baptist Health Nursing And Rehabilitation Center Inc</t>
  </si>
  <si>
    <t>5904317N</t>
  </si>
  <si>
    <t>Bayberry Nursing Home</t>
  </si>
  <si>
    <t>7003412N</t>
  </si>
  <si>
    <t>Beach Gardens Rehab and Nursing Center</t>
  </si>
  <si>
    <t>2902303N</t>
  </si>
  <si>
    <t>Beach Terrace Care Center</t>
  </si>
  <si>
    <t>7003401N</t>
  </si>
  <si>
    <t>Beacon Rehabilitation and Nursing Center</t>
  </si>
  <si>
    <t>7001805N</t>
  </si>
  <si>
    <t>Bedford Center for Nursing and Rehabilitation</t>
  </si>
  <si>
    <t>5401312N</t>
  </si>
  <si>
    <t>Beechtree Center for Rehabilitation and Nursing</t>
  </si>
  <si>
    <t>1451306N</t>
  </si>
  <si>
    <t>Beechwood Homes</t>
  </si>
  <si>
    <t>2950301N</t>
  </si>
  <si>
    <t>Belair Care Center Inc</t>
  </si>
  <si>
    <t>5151321N</t>
  </si>
  <si>
    <t>Bellhaven Center For Rehabilitation and Nursing Care</t>
  </si>
  <si>
    <t>7001396N</t>
  </si>
  <si>
    <t>Bensonhurst Center for Rehabilitation and Healthcare</t>
  </si>
  <si>
    <t>5101301N</t>
  </si>
  <si>
    <t>Berkshire Nursing &amp; Rehabilitation Center</t>
  </si>
  <si>
    <t>7000399N</t>
  </si>
  <si>
    <t>Beth Abraham Center for Rehabilitation and Nursing</t>
  </si>
  <si>
    <t>3201308N</t>
  </si>
  <si>
    <t>Bethany Gardens Skilled Living Center</t>
  </si>
  <si>
    <t>0722301N</t>
  </si>
  <si>
    <t>Bethany Nursing Home &amp; Health Related Facility Inc</t>
  </si>
  <si>
    <t>5905303N</t>
  </si>
  <si>
    <t>Bethel Nursing Home Company Inc</t>
  </si>
  <si>
    <t>Bethel Nursing and Rehabilitation Center</t>
  </si>
  <si>
    <t>0151300N</t>
  </si>
  <si>
    <t>Bethlehem Commons Care Center</t>
  </si>
  <si>
    <t>3201307N</t>
  </si>
  <si>
    <t>Betsy Ross Rehabilitation Center Inc</t>
  </si>
  <si>
    <t>7003352N</t>
  </si>
  <si>
    <t>Bezalel Rehabilitation and Nursing Center</t>
  </si>
  <si>
    <t>3301330N</t>
  </si>
  <si>
    <t>Bishop Rehabilitation and Nursing Center</t>
  </si>
  <si>
    <t>7001394N</t>
  </si>
  <si>
    <t>Boro Park Center for Rehabilitation and Healthcare</t>
  </si>
  <si>
    <t>5931302N</t>
  </si>
  <si>
    <t>Briarcliff Manor Center for Rehabilitation and Nursing Care</t>
  </si>
  <si>
    <t>7003309N</t>
  </si>
  <si>
    <t>Bridge View Nursing Home</t>
  </si>
  <si>
    <t>0301308N</t>
  </si>
  <si>
    <t>Bridgewater Center for Rehabilitation &amp; Nursing LLC</t>
  </si>
  <si>
    <t>2701354N</t>
  </si>
  <si>
    <t>Brighton Manor</t>
  </si>
  <si>
    <t>7000381N</t>
  </si>
  <si>
    <t>Bronx Center For Rehabilitation and Health</t>
  </si>
  <si>
    <t>7000397N</t>
  </si>
  <si>
    <t>Bronx Gardens Rehabilitation and Nursing Center</t>
  </si>
  <si>
    <t>7000380N</t>
  </si>
  <si>
    <t>Bronx Park Rehabilitation &amp; Nursing Center</t>
  </si>
  <si>
    <t>7000364N</t>
  </si>
  <si>
    <t>BronxCare Special Care Center</t>
  </si>
  <si>
    <t>5123304N</t>
  </si>
  <si>
    <t>Brookhaven Health Care Facility LLC</t>
  </si>
  <si>
    <t>7003399N</t>
  </si>
  <si>
    <t>Brookhaven Rehabilitation &amp; Health Care Center</t>
  </si>
  <si>
    <t>7001388N</t>
  </si>
  <si>
    <t>Brooklyn Center for Rehabilitation and Residential Hea</t>
  </si>
  <si>
    <t>7001800N</t>
  </si>
  <si>
    <t>Brooklyn Gardens Nursing &amp; Rehabilitation Center</t>
  </si>
  <si>
    <t>7001308N</t>
  </si>
  <si>
    <t>Brooklyn United Methodist Church Home</t>
  </si>
  <si>
    <t>7001382N</t>
  </si>
  <si>
    <t>Brooklyn-Queens Nursing Home</t>
  </si>
  <si>
    <t>5157318N</t>
  </si>
  <si>
    <t>Brookside Multicare Nursing Center</t>
  </si>
  <si>
    <t>1456300N</t>
  </si>
  <si>
    <t>Brothers Of Mercy Nursing &amp; Rehabilitation Center</t>
  </si>
  <si>
    <t>7001035N</t>
  </si>
  <si>
    <t>Buena Vida Continuing Care &amp; Rehab Ctr</t>
  </si>
  <si>
    <t>1401341N</t>
  </si>
  <si>
    <t>Buffalo Center for Rehabilitation and Nursing</t>
  </si>
  <si>
    <t>7001364N</t>
  </si>
  <si>
    <t>Bushwick Center for Rehabilitation and Health Care</t>
  </si>
  <si>
    <t>3557302N</t>
  </si>
  <si>
    <t>Campbell Hall Rehabilitation Center Inc</t>
  </si>
  <si>
    <t>1421305N</t>
  </si>
  <si>
    <t>Canterbury Woods</t>
  </si>
  <si>
    <t>2850301N</t>
  </si>
  <si>
    <t>Capstone Center for Rehabilitation and Nursing</t>
  </si>
  <si>
    <t>5153306N</t>
  </si>
  <si>
    <t>Carillon Nursing and Rehabilitation Center</t>
  </si>
  <si>
    <t>7003373N</t>
  </si>
  <si>
    <t>Caring Family Nursing and Rehabilitation Center</t>
  </si>
  <si>
    <t>7004310N</t>
  </si>
  <si>
    <t>Carmel Richmond Healthcare and Rehabilitation Center</t>
  </si>
  <si>
    <t>2238304N</t>
  </si>
  <si>
    <t>Carthage Center for Rehabilitation and Nursing</t>
  </si>
  <si>
    <t>7001366N</t>
  </si>
  <si>
    <t>Caton Park Nursing Home</t>
  </si>
  <si>
    <t>5401311N</t>
  </si>
  <si>
    <t>Cayuga Ridge Extended Care</t>
  </si>
  <si>
    <t>5905309N</t>
  </si>
  <si>
    <t>Cedar Manor Nursing &amp; Rehabilitation Center</t>
  </si>
  <si>
    <t>2952308N</t>
  </si>
  <si>
    <t>Central Island Healthcare</t>
  </si>
  <si>
    <t>3301326N</t>
  </si>
  <si>
    <t>Central Park Rehabilitation and Nursing Center</t>
  </si>
  <si>
    <t>0901001N</t>
  </si>
  <si>
    <t>Champlain Valley Physicians Hospital Medical Center Snf</t>
  </si>
  <si>
    <t>7003351N</t>
  </si>
  <si>
    <t>Chapin Home For The Aging</t>
  </si>
  <si>
    <t>3227304N</t>
  </si>
  <si>
    <t>Charles T Sitrin Health Care Center Inc</t>
  </si>
  <si>
    <t>0823300N</t>
  </si>
  <si>
    <t>ChaseHealth Rehab and Residential Care</t>
  </si>
  <si>
    <t>0601304N</t>
  </si>
  <si>
    <t>Chautauqua Nursing and Rehabilitation Center</t>
  </si>
  <si>
    <t>0701301N</t>
  </si>
  <si>
    <t>Chemung County Health Center-nursing Facility</t>
  </si>
  <si>
    <t>0824000N</t>
  </si>
  <si>
    <t>Chenango Memorial Hospital Inc Snf</t>
  </si>
  <si>
    <t>3801304N</t>
  </si>
  <si>
    <t>Chestnut Park Rehabilitation and Nursing Center</t>
  </si>
  <si>
    <t>2701339N</t>
  </si>
  <si>
    <t>Church Home Of The Protestant Episcopal Church</t>
  </si>
  <si>
    <t>7003380N</t>
  </si>
  <si>
    <t>Cliffside Rehabilitation and Residential Health Care Center</t>
  </si>
  <si>
    <t>3421000N</t>
  </si>
  <si>
    <t>Clifton Springs Hospital And Clinic Extended Care</t>
  </si>
  <si>
    <t>0952300N</t>
  </si>
  <si>
    <t>Clinton County Nursing Home</t>
  </si>
  <si>
    <t>7004321N</t>
  </si>
  <si>
    <t>Clove Lakes Health Care and Rehabilitation Center</t>
  </si>
  <si>
    <t>7001323N</t>
  </si>
  <si>
    <t>Cobble Hill Health Center Inc</t>
  </si>
  <si>
    <t>2952310N</t>
  </si>
  <si>
    <t>Cold Spring Hills Center for Nursing and Rehabilitation</t>
  </si>
  <si>
    <t>7002336N</t>
  </si>
  <si>
    <t>Coler Rehabilitation and Nursing Care Center</t>
  </si>
  <si>
    <t>3201311N</t>
  </si>
  <si>
    <t>Colonial Park Rehabilitation and Nursing Center</t>
  </si>
  <si>
    <t>1421308N</t>
  </si>
  <si>
    <t>Comprehensive Rehabilitation and Nursing Center at Williamsville</t>
  </si>
  <si>
    <t>7001348N</t>
  </si>
  <si>
    <t>Concord Nursing and Rehabilitation Center</t>
  </si>
  <si>
    <t>7000375N</t>
  </si>
  <si>
    <t>Concourse Rehabilitation and Nursing Center</t>
  </si>
  <si>
    <t>2525301N</t>
  </si>
  <si>
    <t>Conesus Lake Nursing Home LLC</t>
  </si>
  <si>
    <t>3824301N</t>
  </si>
  <si>
    <t>Cooperstown Center for Rehabilitation and Nursing</t>
  </si>
  <si>
    <t>5001300N</t>
  </si>
  <si>
    <t>Corning Center for Rehabilitation and Healthcare</t>
  </si>
  <si>
    <t>1101310N</t>
  </si>
  <si>
    <t>Cortland Park Rehabilitation and Nursing Center</t>
  </si>
  <si>
    <t>1101306N</t>
  </si>
  <si>
    <t>Cortland Regional Nursing and Rehabilitation Center</t>
  </si>
  <si>
    <t>5901307N</t>
  </si>
  <si>
    <t>Cortlandt Healthcare</t>
  </si>
  <si>
    <t>Crest Manor Living and Rehabilitation Center</t>
  </si>
  <si>
    <t>2623300N</t>
  </si>
  <si>
    <t>Crouse Community Center Inc</t>
  </si>
  <si>
    <t>7001398N</t>
  </si>
  <si>
    <t>Crown Heights Center for Nursing and Rehabilitation</t>
  </si>
  <si>
    <t>1101312N</t>
  </si>
  <si>
    <t>Crown Park Rehabilitation and Nursing Center</t>
  </si>
  <si>
    <t>0226000N</t>
  </si>
  <si>
    <t>Cuba Memorial Hospital Inc Snf</t>
  </si>
  <si>
    <t>7003413N</t>
  </si>
  <si>
    <t>Cypress Garden Center for Nursing and Rehabilitation</t>
  </si>
  <si>
    <t>5150302N</t>
  </si>
  <si>
    <t>Daleview Care Center</t>
  </si>
  <si>
    <t>0101312N</t>
  </si>
  <si>
    <t>Daughters Of Sarah Nursing Center - NF</t>
  </si>
  <si>
    <t>3103000N</t>
  </si>
  <si>
    <t>Degraff Memorial Hospital-skilled Nursing Facility</t>
  </si>
  <si>
    <t>1254302N</t>
  </si>
  <si>
    <t>Delhi Rehabilitation and Nursing Center</t>
  </si>
  <si>
    <t>Diamond Hill Nursing and Rehabilitation Center</t>
  </si>
  <si>
    <t>7001393N</t>
  </si>
  <si>
    <t>Ditmas Park Care Center</t>
  </si>
  <si>
    <t>7001809N</t>
  </si>
  <si>
    <t>Downtown Brooklyn Nursing &amp; Rehabilitation Center</t>
  </si>
  <si>
    <t>7001380N</t>
  </si>
  <si>
    <t>Dr Susan Smith Mckinney Nursing and Rehabilitation Center</t>
  </si>
  <si>
    <t>7003359N</t>
  </si>
  <si>
    <t>Dry Harbor Nursing Home</t>
  </si>
  <si>
    <t>5904321N</t>
  </si>
  <si>
    <t>Dumont Center for Rehabilitation and Nursing Care</t>
  </si>
  <si>
    <t>Dunkirk Rehabilitation &amp; Nursing Center</t>
  </si>
  <si>
    <t>7000360N</t>
  </si>
  <si>
    <t>East Haven Nursing And Rehabilitation Center</t>
  </si>
  <si>
    <t>5150303N</t>
  </si>
  <si>
    <t>East Neck Nursing and Rehabilitation Center</t>
  </si>
  <si>
    <t>East Side Nursing Home</t>
  </si>
  <si>
    <t>7000383N</t>
  </si>
  <si>
    <t>Eastchester Rehabilitation and Health Care Center</t>
  </si>
  <si>
    <t>3239300N</t>
  </si>
  <si>
    <t>Eastern Star Home &amp; Infirmary</t>
  </si>
  <si>
    <t>4102311N</t>
  </si>
  <si>
    <t>Eddy Heritage House Nursing Center</t>
  </si>
  <si>
    <t>4102309N</t>
  </si>
  <si>
    <t>Eddy Memorial Geriatric Center</t>
  </si>
  <si>
    <t>0102001N</t>
  </si>
  <si>
    <t>Eddy Village Green</t>
  </si>
  <si>
    <t>0151301N</t>
  </si>
  <si>
    <t>Eddy Village Green at Beverwyck</t>
  </si>
  <si>
    <t>Eden Rehabilitation &amp; Nursing Center</t>
  </si>
  <si>
    <t>2754304N</t>
  </si>
  <si>
    <t>Edna Tina Wilson Living Center</t>
  </si>
  <si>
    <t>7004303N</t>
  </si>
  <si>
    <t>Eger Health Care and Rehabilitation Center</t>
  </si>
  <si>
    <t>0722304N</t>
  </si>
  <si>
    <t>Elcor Nursing and Rehabilitation Center</t>
  </si>
  <si>
    <t>1451307N</t>
  </si>
  <si>
    <t>Elderwood at Amherst</t>
  </si>
  <si>
    <t>1455303N</t>
  </si>
  <si>
    <t>Elderwood at Cheektowaga</t>
  </si>
  <si>
    <t>1464302N</t>
  </si>
  <si>
    <t>Elderwood at Grand Island</t>
  </si>
  <si>
    <t>1430303N</t>
  </si>
  <si>
    <t>Elderwood at Hamburg</t>
  </si>
  <si>
    <t>5034300N</t>
  </si>
  <si>
    <t>Elderwood at Hornell</t>
  </si>
  <si>
    <t>1406303N</t>
  </si>
  <si>
    <t>Elderwood at Lancaster</t>
  </si>
  <si>
    <t>3331301N</t>
  </si>
  <si>
    <t>Elderwood at Liverpool</t>
  </si>
  <si>
    <t>3101308N</t>
  </si>
  <si>
    <t>Elderwood at Lockport</t>
  </si>
  <si>
    <t>5655303N</t>
  </si>
  <si>
    <t>Elderwood at North Creek</t>
  </si>
  <si>
    <t>1527301N</t>
  </si>
  <si>
    <t>Elderwood at Ticonderoga</t>
  </si>
  <si>
    <t>5320302N</t>
  </si>
  <si>
    <t>Elderwood at Waverly</t>
  </si>
  <si>
    <t>3121304N</t>
  </si>
  <si>
    <t>Elderwood at Wheatfield</t>
  </si>
  <si>
    <t>1421307N</t>
  </si>
  <si>
    <t>Elderwood at Williamsville</t>
  </si>
  <si>
    <t>2728300N</t>
  </si>
  <si>
    <t>Elderwood of Lakeside at Brockport</t>
  </si>
  <si>
    <t>1560302N</t>
  </si>
  <si>
    <t>Elderwood of Uihlein at Lake Placid</t>
  </si>
  <si>
    <t>0301307N</t>
  </si>
  <si>
    <t>Elizabeth Church Manor Nursing Home</t>
  </si>
  <si>
    <t>1401337N</t>
  </si>
  <si>
    <t>Ellicott Center for Rehabilitation and Nursing for Waterfront Operations</t>
  </si>
  <si>
    <t>4601001N</t>
  </si>
  <si>
    <t>Ellis Residential &amp; Rehabilitation Center</t>
  </si>
  <si>
    <t>3429305N</t>
  </si>
  <si>
    <t>Elm Manor Nursing and Rehabilitation Center</t>
  </si>
  <si>
    <t>7003396N</t>
  </si>
  <si>
    <t>Elmhurst Care Center Inc</t>
  </si>
  <si>
    <t>2901304N</t>
  </si>
  <si>
    <t>Emerge Nursing and Rehabilitation at Glen Cove</t>
  </si>
  <si>
    <t>1552300N</t>
  </si>
  <si>
    <t>Essex Center for Rehabilitation and Healthcare</t>
  </si>
  <si>
    <t>4152305N</t>
  </si>
  <si>
    <t>Evergreen Commons Rehabilitation and Nursing Center</t>
  </si>
  <si>
    <t>2952309N</t>
  </si>
  <si>
    <t>Excel at Woodbury for Rehabilitation and Nursing LLC</t>
  </si>
  <si>
    <t>2725300N</t>
  </si>
  <si>
    <t>Fairport Baptist Homes</t>
  </si>
  <si>
    <t>7003375N</t>
  </si>
  <si>
    <t>Fairview Nursing Care Center Inc</t>
  </si>
  <si>
    <t>7003416N</t>
  </si>
  <si>
    <t>Far Rockaway Center for Rehabilitation and Nursing</t>
  </si>
  <si>
    <t>1435302N</t>
  </si>
  <si>
    <t>Father Baker Manor</t>
  </si>
  <si>
    <t>1327300N</t>
  </si>
  <si>
    <t>Ferncliff Nursing Home Co Inc</t>
  </si>
  <si>
    <t>1427303N</t>
  </si>
  <si>
    <t>Fiddlers Green Manor Rehabilitation and Nursing Center</t>
  </si>
  <si>
    <t>7000385N</t>
  </si>
  <si>
    <t>Fieldston Lodge Care Center</t>
  </si>
  <si>
    <t>0501000N</t>
  </si>
  <si>
    <t>Finger Lakes Center for Living</t>
  </si>
  <si>
    <t>1301302N</t>
  </si>
  <si>
    <t>Fishkill Center for Rehabilitation and Nursing</t>
  </si>
  <si>
    <t>2124300N</t>
  </si>
  <si>
    <t>Foltsbrook Center for Nursing and Rehabilitation</t>
  </si>
  <si>
    <t>7000395N</t>
  </si>
  <si>
    <t>Fordham Nursing and Rehabilitation Center</t>
  </si>
  <si>
    <t>7003394N</t>
  </si>
  <si>
    <t>Forest Hills Care Center</t>
  </si>
  <si>
    <t>7003387N</t>
  </si>
  <si>
    <t>Forest View Center for Rehabilitation &amp; Nursing</t>
  </si>
  <si>
    <t>5724302N</t>
  </si>
  <si>
    <t>Fort Hudson Nursing Center Inc</t>
  </si>
  <si>
    <t>7002359N</t>
  </si>
  <si>
    <t>Fort Tryon Center for Rehabilitation and Nursing</t>
  </si>
  <si>
    <t>7001808N</t>
  </si>
  <si>
    <t>Four Seasons Nursing and Rehabilitation Center</t>
  </si>
  <si>
    <t>1435304N</t>
  </si>
  <si>
    <t>Fox Run at Orchard Park</t>
  </si>
  <si>
    <t>7003402N</t>
  </si>
  <si>
    <t>Franklin Center for Rehabilitation and Nursing</t>
  </si>
  <si>
    <t>4350305N</t>
  </si>
  <si>
    <t>Friedwald Center for Rehabilitation &amp; Nursing LLC</t>
  </si>
  <si>
    <t>1754301N</t>
  </si>
  <si>
    <t>Fulton Center for Rehabilitation and Healthcare</t>
  </si>
  <si>
    <t>2950317N</t>
  </si>
  <si>
    <t>Fulton Commons Care Center Inc</t>
  </si>
  <si>
    <t>2950316N</t>
  </si>
  <si>
    <t>Garden Care Center</t>
  </si>
  <si>
    <t>1455300N</t>
  </si>
  <si>
    <t>Garden Gate Health Care Facility</t>
  </si>
  <si>
    <t>1059302N</t>
  </si>
  <si>
    <t>Ghent Rehabilitation &amp; Nursing Center</t>
  </si>
  <si>
    <t>3523303N</t>
  </si>
  <si>
    <t>Glen Arden Inc</t>
  </si>
  <si>
    <t>2901305N</t>
  </si>
  <si>
    <t>Glen Cove Center for Nursing and Rehabilitation</t>
  </si>
  <si>
    <t>5904318N</t>
  </si>
  <si>
    <t>Glen Island Center for Nursing and Rehabilitation</t>
  </si>
  <si>
    <t>4651300N</t>
  </si>
  <si>
    <t>Glendale Home-Schdy Cnty Dept Social Services</t>
  </si>
  <si>
    <t>2901306N</t>
  </si>
  <si>
    <t>Glengariff Rehabilitation and Health Care Center</t>
  </si>
  <si>
    <t>5601308N</t>
  </si>
  <si>
    <t>Glens Falls Center for Rehabilitation and Nursing</t>
  </si>
  <si>
    <t>7000376N</t>
  </si>
  <si>
    <t>Gold Crest Care Center</t>
  </si>
  <si>
    <t>7004322N</t>
  </si>
  <si>
    <t>Golden Gate Rehabilitation and Health Care Center</t>
  </si>
  <si>
    <t>5501311N</t>
  </si>
  <si>
    <t>Golden Hill Nursing and Rehabilitation Center</t>
  </si>
  <si>
    <t>5154310N</t>
  </si>
  <si>
    <t>Good Samaritan Nursing and Rehabilitaiton Care Center</t>
  </si>
  <si>
    <t>0363301N</t>
  </si>
  <si>
    <t>Good Shepherd Village at Endwell</t>
  </si>
  <si>
    <t>0301305N</t>
  </si>
  <si>
    <t>Good Shepherd-fairview Home Inc</t>
  </si>
  <si>
    <t>0427303N</t>
  </si>
  <si>
    <t>Gowanda Rehabilitation and Nursing Center</t>
  </si>
  <si>
    <t>7000361N</t>
  </si>
  <si>
    <t>Grand Manor Nursing &amp; Rehabilitation Center</t>
  </si>
  <si>
    <t>2902304N</t>
  </si>
  <si>
    <t>Grandell Rehabilitation and Nursing Center</t>
  </si>
  <si>
    <t>5725306N</t>
  </si>
  <si>
    <t>Granville Center for Rehabilitation and Nursing</t>
  </si>
  <si>
    <t>1953300N</t>
  </si>
  <si>
    <t>Greene Meadows Nursing and Rehabilitation Center</t>
  </si>
  <si>
    <t>1467301N</t>
  </si>
  <si>
    <t>Greenfield Health and Rehabilitation Center</t>
  </si>
  <si>
    <t>5401305N</t>
  </si>
  <si>
    <t>Groton Community Health Care Center Residential Care Facility</t>
  </si>
  <si>
    <t>5153307N</t>
  </si>
  <si>
    <t>Gurwin Jewish Nursing and Rehabilitation Center</t>
  </si>
  <si>
    <t>2701364N</t>
  </si>
  <si>
    <t>Hamilton Manor Nursing Home</t>
  </si>
  <si>
    <t>7001034N</t>
  </si>
  <si>
    <t>Hamilton Park Nursing and Rehabilitation Center</t>
  </si>
  <si>
    <t>7002361N</t>
  </si>
  <si>
    <t>Harlem Center for Nursing and Rehabilitation</t>
  </si>
  <si>
    <t>1406301N</t>
  </si>
  <si>
    <t>Harris Hill Nursing Facility LLC</t>
  </si>
  <si>
    <t>7003378N</t>
  </si>
  <si>
    <t>Haven Manor Health Care Center LLC</t>
  </si>
  <si>
    <t>7001369N</t>
  </si>
  <si>
    <t>Haym Solomon Home For The Aged</t>
  </si>
  <si>
    <t>7000302N</t>
  </si>
  <si>
    <t>Hebrew Home For The Aged At Riverdale</t>
  </si>
  <si>
    <t>4322300N</t>
  </si>
  <si>
    <t>Helen Hayes Hospital RHCF</t>
  </si>
  <si>
    <t>2906304N</t>
  </si>
  <si>
    <t>Hempstead Park Nursing Home</t>
  </si>
  <si>
    <t>7002337N</t>
  </si>
  <si>
    <t>Henry J Carter Skilled Nursing Facility</t>
  </si>
  <si>
    <t>0658301N</t>
  </si>
  <si>
    <t>Heritage Green Rehab &amp; Skilled Nursing</t>
  </si>
  <si>
    <t>0602310N</t>
  </si>
  <si>
    <t>Heritage Park Rehab &amp; Skilled Nursing</t>
  </si>
  <si>
    <t>0662301N</t>
  </si>
  <si>
    <t>Heritage Village Rehab and Skilled Nursing Inc</t>
  </si>
  <si>
    <t>2951306N</t>
  </si>
  <si>
    <t>Highfield Gardens Care Center of Great Neck</t>
  </si>
  <si>
    <t>7003363N</t>
  </si>
  <si>
    <t>Highland Care Center</t>
  </si>
  <si>
    <t>4402300N</t>
  </si>
  <si>
    <t>Highland Nursing Home Inc</t>
  </si>
  <si>
    <t>0228306N</t>
  </si>
  <si>
    <t>Highland Park Rehabilitation and Nursing Center</t>
  </si>
  <si>
    <t>3501305N</t>
  </si>
  <si>
    <t>Highland Rehabilitation and Nursing Center</t>
  </si>
  <si>
    <t>1401001N</t>
  </si>
  <si>
    <t>Highpointe on Michigan Health Care Facility</t>
  </si>
  <si>
    <t>Hilaire Rehab &amp; Nursing</t>
  </si>
  <si>
    <t>7003350N</t>
  </si>
  <si>
    <t>Hillside Manor Rehabilitation and Extended Care Center</t>
  </si>
  <si>
    <t>7003381N</t>
  </si>
  <si>
    <t>Hollis Park Manor Nursing</t>
  </si>
  <si>
    <t>7003409N</t>
  </si>
  <si>
    <t>Holliswood Center for Rehabilitation and Healthcare</t>
  </si>
  <si>
    <t>7001395N</t>
  </si>
  <si>
    <t>Hopkins Center for Rehabilitation and Healthcare</t>
  </si>
  <si>
    <t>7003389N</t>
  </si>
  <si>
    <t>Horizon Care Center</t>
  </si>
  <si>
    <t>5002302N</t>
  </si>
  <si>
    <t>Hornell Gardens LLC</t>
  </si>
  <si>
    <t>Houghton Rehabilitation &amp; Nursing Center</t>
  </si>
  <si>
    <t>0101315N</t>
  </si>
  <si>
    <t>Hudson Park Rehabilitation and Nursing Center</t>
  </si>
  <si>
    <t>7000394N</t>
  </si>
  <si>
    <t>Hudson Pointe at Riverdale Center for Nursing and Rehabilitation</t>
  </si>
  <si>
    <t>5556302N</t>
  </si>
  <si>
    <t>Hudson Valley Rehabilitation and Extended Care Center</t>
  </si>
  <si>
    <t>1401340N</t>
  </si>
  <si>
    <t>Humboldt House Rehabilitation and Nursing Center</t>
  </si>
  <si>
    <t>5153309N</t>
  </si>
  <si>
    <t>Huntington Hills Center for Health and Rehabilitation</t>
  </si>
  <si>
    <t>4921302N</t>
  </si>
  <si>
    <t>Huntington Living Center</t>
  </si>
  <si>
    <t>0302302N</t>
  </si>
  <si>
    <t>Ideal Senior Living Center</t>
  </si>
  <si>
    <t>5022301N</t>
  </si>
  <si>
    <t>Ira Davenport Memorial Hospital Snf hrfa</t>
  </si>
  <si>
    <t>3353300N</t>
  </si>
  <si>
    <t>Iroquois Nursing Home Inc</t>
  </si>
  <si>
    <t>7002352N</t>
  </si>
  <si>
    <t>Isabella Geriatric Center Inc</t>
  </si>
  <si>
    <t>5151318N</t>
  </si>
  <si>
    <t>Island Nursing and Rehab Center</t>
  </si>
  <si>
    <t>7003346N</t>
  </si>
  <si>
    <t>Jamaica Hospital Nursing Home Co Inc</t>
  </si>
  <si>
    <t>0303306N</t>
  </si>
  <si>
    <t>James G Johnston Memorial Nursing Home</t>
  </si>
  <si>
    <t>7000313N</t>
  </si>
  <si>
    <t>Jeanne Jugan Residence</t>
  </si>
  <si>
    <t>5151317N</t>
  </si>
  <si>
    <t>Jeffersons Ferry</t>
  </si>
  <si>
    <t>1427000N</t>
  </si>
  <si>
    <t>Jennie B Richmond Chaffee Nursing Home Company Inc</t>
  </si>
  <si>
    <t>2750304N</t>
  </si>
  <si>
    <t>Jewish Home &amp; Infirmary Of Rochester Ny Inc</t>
  </si>
  <si>
    <t>3301309N</t>
  </si>
  <si>
    <t>Jewish Home Of Central New York</t>
  </si>
  <si>
    <t>3225303N</t>
  </si>
  <si>
    <t>Katherine Luther Residential Health Care and Rehab C</t>
  </si>
  <si>
    <t>5401308N</t>
  </si>
  <si>
    <t>Kendal at Ithaca Inc</t>
  </si>
  <si>
    <t>5932300N</t>
  </si>
  <si>
    <t>Kendal on Hudson</t>
  </si>
  <si>
    <t>7001803N</t>
  </si>
  <si>
    <t>King David Center for Nursing and Rehabilitation</t>
  </si>
  <si>
    <t>5906300N</t>
  </si>
  <si>
    <t>King Street Home Inc</t>
  </si>
  <si>
    <t>7000372N</t>
  </si>
  <si>
    <t>Kings Harbor Multicare Center</t>
  </si>
  <si>
    <t>4601305N</t>
  </si>
  <si>
    <t>Kingsway Arms Nursing Center Inc</t>
  </si>
  <si>
    <t>2701345N</t>
  </si>
  <si>
    <t>Kirkhaven</t>
  </si>
  <si>
    <t>7000370N</t>
  </si>
  <si>
    <t>Laconia Nursing Home Inc</t>
  </si>
  <si>
    <t>2701363N</t>
  </si>
  <si>
    <t>Latta Road Nursing Home East</t>
  </si>
  <si>
    <t>2701362N</t>
  </si>
  <si>
    <t>Latta Road Nursing Home West</t>
  </si>
  <si>
    <t>7003385N</t>
  </si>
  <si>
    <t>Lawrence Nursing Care Center Inc</t>
  </si>
  <si>
    <t>1823301N</t>
  </si>
  <si>
    <t>Leroy Village Green Residential Health Care Facility Inc</t>
  </si>
  <si>
    <t>2424000N</t>
  </si>
  <si>
    <t>Lewis County General Hospital-nursing Home Unit</t>
  </si>
  <si>
    <t>7001397N</t>
  </si>
  <si>
    <t>Linden Center for Nursing and Rehabilitation</t>
  </si>
  <si>
    <t>7003418N</t>
  </si>
  <si>
    <t>Little Neck Care Center</t>
  </si>
  <si>
    <t>3402303N</t>
  </si>
  <si>
    <t>Living Center At Geneva North</t>
  </si>
  <si>
    <t>3402302N</t>
  </si>
  <si>
    <t>Living Center At Geneva South</t>
  </si>
  <si>
    <t>2522300N</t>
  </si>
  <si>
    <t>Livingston County Center for Nursing and Rehabilitatio</t>
  </si>
  <si>
    <t>Livingston Hills Nursing and Rehabilitation Center</t>
  </si>
  <si>
    <t>3101307N</t>
  </si>
  <si>
    <t>Lockport Rehab &amp; Health Care Center</t>
  </si>
  <si>
    <t>2902307N</t>
  </si>
  <si>
    <t>Long Beach Nursing and Rehabilitation Center</t>
  </si>
  <si>
    <t>7003377N</t>
  </si>
  <si>
    <t>Long Island Care Center Inc</t>
  </si>
  <si>
    <t>5151310N</t>
  </si>
  <si>
    <t>Long Island State Veterans Home</t>
  </si>
  <si>
    <t>3301327N</t>
  </si>
  <si>
    <t>Loretto Health and Rehabilitation Center</t>
  </si>
  <si>
    <t>1302306N</t>
  </si>
  <si>
    <t>Lutheran Center at Poughkeepsie Inc</t>
  </si>
  <si>
    <t>0602308N</t>
  </si>
  <si>
    <t>Lutheran Retirement Home</t>
  </si>
  <si>
    <t>5157319N</t>
  </si>
  <si>
    <t>Luxor Nursing and Rehabilitation at Mills Pond</t>
  </si>
  <si>
    <t>5154327N</t>
  </si>
  <si>
    <t>Luxor Nursing and Rehabilitation at Sayville</t>
  </si>
  <si>
    <t>2911303N</t>
  </si>
  <si>
    <t>Lynbrook Restorative Therapy and Nursing</t>
  </si>
  <si>
    <t>3429300N</t>
  </si>
  <si>
    <t>MM Ewing Continuing Care Center</t>
  </si>
  <si>
    <t>3227305N</t>
  </si>
  <si>
    <t>MVHS Rehabilitation and Nursing Center</t>
  </si>
  <si>
    <t>7000387N</t>
  </si>
  <si>
    <t>Manhattanville Health Care Center</t>
  </si>
  <si>
    <t>4420301N</t>
  </si>
  <si>
    <t>Maplewood Health Care and Rehabilitation Center</t>
  </si>
  <si>
    <t>2729300N</t>
  </si>
  <si>
    <t>Maplewood Nursing Home Inc</t>
  </si>
  <si>
    <t>7003419N</t>
  </si>
  <si>
    <t>Margaret Tietz Center For Nursing Care, Inc.</t>
  </si>
  <si>
    <t>Maria Regina Residence Inc</t>
  </si>
  <si>
    <t>5902317N</t>
  </si>
  <si>
    <t>Martine Center for Rehabilitation and Nursing</t>
  </si>
  <si>
    <t>7002305N</t>
  </si>
  <si>
    <t>Mary Manning Walsh Nursing Home Co Inc</t>
  </si>
  <si>
    <t>3202308N</t>
  </si>
  <si>
    <t>Masonic Care Community of New York</t>
  </si>
  <si>
    <t>5120302N</t>
  </si>
  <si>
    <t>Massapequa Center Rehabilitation &amp; Nursing</t>
  </si>
  <si>
    <t>4402304N</t>
  </si>
  <si>
    <t>Massena Rehabilitation and Nursing Center</t>
  </si>
  <si>
    <t>2906302N</t>
  </si>
  <si>
    <t>Mayfair Care Center</t>
  </si>
  <si>
    <t>1404000N</t>
  </si>
  <si>
    <t>Mcauley Residence</t>
  </si>
  <si>
    <t>7003398N</t>
  </si>
  <si>
    <t>Meadow Park Rehabilitation and Health Care Center</t>
  </si>
  <si>
    <t>2904301N</t>
  </si>
  <si>
    <t>Meadowbrook Care Center Inc</t>
  </si>
  <si>
    <t>0901303N</t>
  </si>
  <si>
    <t>Meadowbrook Healthcare</t>
  </si>
  <si>
    <t>5151319N</t>
  </si>
  <si>
    <t>Medford Multicare Center for Living</t>
  </si>
  <si>
    <t>3622000N</t>
  </si>
  <si>
    <t>Medina Memorial Hospital Snf</t>
  </si>
  <si>
    <t>7001372N</t>
  </si>
  <si>
    <t>Menorah Home And Hospital For</t>
  </si>
  <si>
    <t>1401008N</t>
  </si>
  <si>
    <t>Mercy Hospital Skilled Nursing Facility</t>
  </si>
  <si>
    <t>1620300N</t>
  </si>
  <si>
    <t>Mercy Living Center</t>
  </si>
  <si>
    <t>7000311N</t>
  </si>
  <si>
    <t>Methodist Home For Nursing and Rehabilitation</t>
  </si>
  <si>
    <t>3501304N</t>
  </si>
  <si>
    <t>Middletown Park Rehabilitation and Health Ca</t>
  </si>
  <si>
    <t>7003340N</t>
  </si>
  <si>
    <t>Midway Nursing Home</t>
  </si>
  <si>
    <t>5154324N</t>
  </si>
  <si>
    <t>Momentum at South Bay for Rehabilitation and Nursin</t>
  </si>
  <si>
    <t>2701006N</t>
  </si>
  <si>
    <t>Monroe Community Hospital</t>
  </si>
  <si>
    <t>3561302N</t>
  </si>
  <si>
    <t>Montgomery Nursing and Rehabilitation Center</t>
  </si>
  <si>
    <t>7000391N</t>
  </si>
  <si>
    <t>Morningside Nursing and Rehabilitation Center</t>
  </si>
  <si>
    <t>3702315N</t>
  </si>
  <si>
    <t>Morningstar Residential Care Center</t>
  </si>
  <si>
    <t>Morris Park Nursing Home</t>
  </si>
  <si>
    <t>7000329N</t>
  </si>
  <si>
    <t>Mosholu Parkway Nursing And Rehabilitation Center</t>
  </si>
  <si>
    <t>1226300N</t>
  </si>
  <si>
    <t>Mountainside Residential Care Center</t>
  </si>
  <si>
    <t>0825301N</t>
  </si>
  <si>
    <t>NYS Veterans Home</t>
  </si>
  <si>
    <t>5951300N</t>
  </si>
  <si>
    <t>NYS Veterans Home at Montrose</t>
  </si>
  <si>
    <t>2906305N</t>
  </si>
  <si>
    <t>Nassau Rehabilitation &amp; Nursing Center</t>
  </si>
  <si>
    <t>1701000N</t>
  </si>
  <si>
    <t>Nathan Littauer Hospital Nursing Home</t>
  </si>
  <si>
    <t>7001386N</t>
  </si>
  <si>
    <t>New Carlton Rehab and Nursing Center LLC</t>
  </si>
  <si>
    <t>7002358N</t>
  </si>
  <si>
    <t>New East Side Nursing Home</t>
  </si>
  <si>
    <t>7003391N</t>
  </si>
  <si>
    <t>New Glen Oaks Nursing Home</t>
  </si>
  <si>
    <t>7002343N</t>
  </si>
  <si>
    <t>New Gouverneur Hospital Snf</t>
  </si>
  <si>
    <t>5522304N</t>
  </si>
  <si>
    <t>New Paltz Center for Rehabilitation and Nursing</t>
  </si>
  <si>
    <t>7004316N</t>
  </si>
  <si>
    <t>New Vanderbilt Rehabilitation and Care Center Inc</t>
  </si>
  <si>
    <t>7003405N</t>
  </si>
  <si>
    <t>New York Center for Rehabilitation</t>
  </si>
  <si>
    <t>7003383N</t>
  </si>
  <si>
    <t>New York State Veterans Home In New York City</t>
  </si>
  <si>
    <t>5820302N</t>
  </si>
  <si>
    <t>Newark Manor Nursing Home</t>
  </si>
  <si>
    <t>3154303N</t>
  </si>
  <si>
    <t>Newfane Rehab &amp; Health Care Center</t>
  </si>
  <si>
    <t>3102311N</t>
  </si>
  <si>
    <t>Niagara Rehabilitation and Nursing Center</t>
  </si>
  <si>
    <t>3160301N</t>
  </si>
  <si>
    <t>North Gate Health Care Facility</t>
  </si>
  <si>
    <t>2910300N</t>
  </si>
  <si>
    <t>North Shore-LIJ Orzac Center for Rehabilitation</t>
  </si>
  <si>
    <t>5968302N</t>
  </si>
  <si>
    <t>North Westchester Restorative Therapy and Nursing</t>
  </si>
  <si>
    <t>5567302N</t>
  </si>
  <si>
    <t>Northeast Center for Rehabilitation and Brain Injury</t>
  </si>
  <si>
    <t>1327302N</t>
  </si>
  <si>
    <t>Northern Dutchess Residential Health Care Facility Inc</t>
  </si>
  <si>
    <t>7002355N</t>
  </si>
  <si>
    <t>Northern Manhattan Rehabilitation and Nursing Center</t>
  </si>
  <si>
    <t>4350304N</t>
  </si>
  <si>
    <t>Northern Manor Geriatric Center Inc</t>
  </si>
  <si>
    <t>4353301N</t>
  </si>
  <si>
    <t>Northern Metropolitan Residential Health Care Facility Inc</t>
  </si>
  <si>
    <t>4321302N</t>
  </si>
  <si>
    <t>Northern Riverview Health Care Center Inc</t>
  </si>
  <si>
    <t>2951305N</t>
  </si>
  <si>
    <t>Northwell Health Stern Family Center for Rehabilitation</t>
  </si>
  <si>
    <t>0526304N</t>
  </si>
  <si>
    <t>Northwoods Rehabilitation and Nursing Center at Moravia</t>
  </si>
  <si>
    <t>7001316N</t>
  </si>
  <si>
    <t>Norwegian Christian Home And Health Center</t>
  </si>
  <si>
    <t>0824304N</t>
  </si>
  <si>
    <t>Norwich Rehabilitation &amp; Nursing Center</t>
  </si>
  <si>
    <t>3353301N</t>
  </si>
  <si>
    <t>Nottingham Residential Health Care Facility</t>
  </si>
  <si>
    <t>4350306N</t>
  </si>
  <si>
    <t>Nyack Ridge Rehabilitation and Nursing Center</t>
  </si>
  <si>
    <t>5401313N</t>
  </si>
  <si>
    <t>Oak Hill Rehabilitation and Nursing Care Center</t>
  </si>
  <si>
    <t>5151322N</t>
  </si>
  <si>
    <t>Oasis Rehabilitation and Nursing LLC</t>
  </si>
  <si>
    <t>2950314N</t>
  </si>
  <si>
    <t>Oceanside Care Center Inc</t>
  </si>
  <si>
    <t>7003354N</t>
  </si>
  <si>
    <t>Oceanview Nursing &amp; Rehabilitation Center LLC</t>
  </si>
  <si>
    <t>3202317N</t>
  </si>
  <si>
    <t>Oneida Center for Rehabilitation and Nursing</t>
  </si>
  <si>
    <t>2601001N</t>
  </si>
  <si>
    <t>Oneida Health Rehabilitation and Extended Care</t>
  </si>
  <si>
    <t>3334304N</t>
  </si>
  <si>
    <t>Onondaga Center for Rehabilitation and Nursing</t>
  </si>
  <si>
    <t>3429304N</t>
  </si>
  <si>
    <t>Ontario Center for Rehabilitation and Healthcare</t>
  </si>
  <si>
    <t>3622304N</t>
  </si>
  <si>
    <t>0155301N</t>
  </si>
  <si>
    <t>Our Lady Of Mercy Life Center</t>
  </si>
  <si>
    <t>5154319N</t>
  </si>
  <si>
    <t>Our Lady of Consolation Nursing and Rehabilitation Care Center</t>
  </si>
  <si>
    <t>3121303N</t>
  </si>
  <si>
    <t>Our Lady of Peace Nursing Care Residence</t>
  </si>
  <si>
    <t>7001373N</t>
  </si>
  <si>
    <t>Oxford Nursing Home</t>
  </si>
  <si>
    <t>7003306N</t>
  </si>
  <si>
    <t>Ozanam Hall Of Queens Nursing Home Inc</t>
  </si>
  <si>
    <t>2827000N</t>
  </si>
  <si>
    <t>Palatine Nursing Home</t>
  </si>
  <si>
    <t>7001391N</t>
  </si>
  <si>
    <t>Palm Gardens Care Center LLC</t>
  </si>
  <si>
    <t>2902306N</t>
  </si>
  <si>
    <t>Park Avenue Extended Care Facility</t>
  </si>
  <si>
    <t>7000382N</t>
  </si>
  <si>
    <t>Park Gardens Rehabilitation &amp; Nursing Center LLC</t>
  </si>
  <si>
    <t>7003364N</t>
  </si>
  <si>
    <t>Park Nursing Home</t>
  </si>
  <si>
    <t>2754302N</t>
  </si>
  <si>
    <t>Park Ridge Nursing Home</t>
  </si>
  <si>
    <t>7003374N</t>
  </si>
  <si>
    <t>Park Terrace Care Center</t>
  </si>
  <si>
    <t>7003307N</t>
  </si>
  <si>
    <t>Parker Jewish Institute for Health Care and Rehabilitation</t>
  </si>
  <si>
    <t>2952301N</t>
  </si>
  <si>
    <t>Parkview Care and Rehabilitation Center Inc</t>
  </si>
  <si>
    <t>4652302N</t>
  </si>
  <si>
    <t>Pathways Nursing and Rehabilitation Center</t>
  </si>
  <si>
    <t>5155000N</t>
  </si>
  <si>
    <t>Peconic Bay Skilled Nursing Facility</t>
  </si>
  <si>
    <t>5127301N</t>
  </si>
  <si>
    <t>Peconic Landing at Southold</t>
  </si>
  <si>
    <t>7000338N</t>
  </si>
  <si>
    <t>Pelham Parkway Nursing and Rehabilitation Facility</t>
  </si>
  <si>
    <t>2761303N</t>
  </si>
  <si>
    <t>Penfield Place LLC</t>
  </si>
  <si>
    <t>7003411N</t>
  </si>
  <si>
    <t>Peninsula Nursing and Rehabilitation Center</t>
  </si>
  <si>
    <t>6120300N</t>
  </si>
  <si>
    <t>Penn Yan Manor Nursing Home Inc</t>
  </si>
  <si>
    <t>1021301N</t>
  </si>
  <si>
    <t>Pine Haven Home</t>
  </si>
  <si>
    <t>4353303N</t>
  </si>
  <si>
    <t>Pine Valley Center for Rehabilitation and Nursing</t>
  </si>
  <si>
    <t>7000389N</t>
  </si>
  <si>
    <t>0901304N</t>
  </si>
  <si>
    <t>Plattsburgh Rehabilitation and Nursing Center</t>
  </si>
  <si>
    <t>3702313N</t>
  </si>
  <si>
    <t>Pontiac Nursing Home</t>
  </si>
  <si>
    <t>1801308N</t>
  </si>
  <si>
    <t>Premier Genesee Center for Nursing and Rehabilitation</t>
  </si>
  <si>
    <t>3227303N</t>
  </si>
  <si>
    <t>Presbyterian Home For Central New York Inc</t>
  </si>
  <si>
    <t>7003386N</t>
  </si>
  <si>
    <t>Promenade Rehabilitation and Health Care Center</t>
  </si>
  <si>
    <t>7000306N</t>
  </si>
  <si>
    <t>Providence Rest</t>
  </si>
  <si>
    <t>3951302N</t>
  </si>
  <si>
    <t>Putnam Nursing &amp; Rehabilitation Center</t>
  </si>
  <si>
    <t>3950302N</t>
  </si>
  <si>
    <t>Putnam Ridge</t>
  </si>
  <si>
    <t>5151324N</t>
  </si>
  <si>
    <t>Quantum Rehabilitation and Nursing LLC</t>
  </si>
  <si>
    <t>7003303N</t>
  </si>
  <si>
    <t>Queen Of Peace Residence</t>
  </si>
  <si>
    <t>7003410N</t>
  </si>
  <si>
    <t>Queens Boulevard Extended Care Facility</t>
  </si>
  <si>
    <t>7003361N</t>
  </si>
  <si>
    <t>Queens Nassau Rehabilitation and Nursing Center</t>
  </si>
  <si>
    <t>7000314N</t>
  </si>
  <si>
    <t>Rebekah Rehab and Extended Care Center</t>
  </si>
  <si>
    <t>7003397N</t>
  </si>
  <si>
    <t>Regal Heights Rehabilitation and Health Care Center</t>
  </si>
  <si>
    <t>7000356N</t>
  </si>
  <si>
    <t>Regeis Care Center</t>
  </si>
  <si>
    <t>5907315N</t>
  </si>
  <si>
    <t>Regency Extended Care Center</t>
  </si>
  <si>
    <t>7003392N</t>
  </si>
  <si>
    <t>Rego Park Nursing Home</t>
  </si>
  <si>
    <t>1356304N</t>
  </si>
  <si>
    <t>Renaissance Rehabilitation and Nursing Care Center</t>
  </si>
  <si>
    <t>7003330N</t>
  </si>
  <si>
    <t>Resort Nursing Home</t>
  </si>
  <si>
    <t>7004324N</t>
  </si>
  <si>
    <t>Richmond Center for Rehabilitation and Specialty Healthcare</t>
  </si>
  <si>
    <t>2801305N</t>
  </si>
  <si>
    <t>River Ridge Living Center</t>
  </si>
  <si>
    <t>5324303N</t>
  </si>
  <si>
    <t>River View Rehabilitation and Nursing Care Center</t>
  </si>
  <si>
    <t>4124301N</t>
  </si>
  <si>
    <t>Riverside Center for Rehabilitation and Nursing</t>
  </si>
  <si>
    <t>1225001N</t>
  </si>
  <si>
    <t>Robinson Terrace Rehabilitation and Nursing Center</t>
  </si>
  <si>
    <t>7003362N</t>
  </si>
  <si>
    <t>Rockaway Care Center</t>
  </si>
  <si>
    <t>2909304N</t>
  </si>
  <si>
    <t>Rockville Skilled Nursing &amp; Rehabilitation Center LLC</t>
  </si>
  <si>
    <t>3201002N</t>
  </si>
  <si>
    <t>Rome Memorial Hospital Inc - RHCF</t>
  </si>
  <si>
    <t>1451304N</t>
  </si>
  <si>
    <t>Rosa Coplon Jewish Home</t>
  </si>
  <si>
    <t>5262301N</t>
  </si>
  <si>
    <t>Roscoe Rehabilitation and Nursing Center</t>
  </si>
  <si>
    <t>4101300N</t>
  </si>
  <si>
    <t>Rosewood Rehabilitation and Nursing Center</t>
  </si>
  <si>
    <t>Ross Center for Nursing and Rehabilitation</t>
  </si>
  <si>
    <t>7001033N</t>
  </si>
  <si>
    <t>Rutland Nursing Home Co Inc</t>
  </si>
  <si>
    <t>1403304N</t>
  </si>
  <si>
    <t>Safire Rehabilitation of Northtowns LLC</t>
  </si>
  <si>
    <t>1401342N</t>
  </si>
  <si>
    <t>Safire Rehabilitation of Southtowns LLC</t>
  </si>
  <si>
    <t>7001371N</t>
  </si>
  <si>
    <t>Saints Joachim &amp; Anne Nursing and Rehabilitation Ce</t>
  </si>
  <si>
    <t>Salamanca Rehabilitation &amp; Nursing Center</t>
  </si>
  <si>
    <t>5960304N</t>
  </si>
  <si>
    <t>Salem Hills Rehabilitation and Nursing Center</t>
  </si>
  <si>
    <t>2201000N</t>
  </si>
  <si>
    <t>Samaritan Keep Nursing Home Inc</t>
  </si>
  <si>
    <t>2269300N</t>
  </si>
  <si>
    <t>Samaritan Senior Village Inc</t>
  </si>
  <si>
    <t>5127302N</t>
  </si>
  <si>
    <t>San Simeon by the Sound Center for Nrsg and Reha</t>
  </si>
  <si>
    <t>2951304N</t>
  </si>
  <si>
    <t>Sands Point Center For Health And Rehabilitation</t>
  </si>
  <si>
    <t>5907317N</t>
  </si>
  <si>
    <t>Sans Souci Rehabilitation and Nursing Center</t>
  </si>
  <si>
    <t>7003415N</t>
  </si>
  <si>
    <t>Sapphire Center for Rehabilitation and Nursing of Central Queens LLC</t>
  </si>
  <si>
    <t>3523304N</t>
  </si>
  <si>
    <t>Sapphire Nursing and Rehab at Goshen</t>
  </si>
  <si>
    <t>3502305N</t>
  </si>
  <si>
    <t>Sapphire Nursing at Meadow Hill</t>
  </si>
  <si>
    <t>1324303N</t>
  </si>
  <si>
    <t>Sapphire Nursing at Wappingers</t>
  </si>
  <si>
    <t>5904322N</t>
  </si>
  <si>
    <t>Schaffer Extended Care Center</t>
  </si>
  <si>
    <t>4601307N</t>
  </si>
  <si>
    <t>Schenectady Center for Rehabilitation and Nursing</t>
  </si>
  <si>
    <t>7000800N</t>
  </si>
  <si>
    <t>Schervier Nursing Care Center</t>
  </si>
  <si>
    <t>3529301N</t>
  </si>
  <si>
    <t>Schervier Pavilion</t>
  </si>
  <si>
    <t>3102307N</t>
  </si>
  <si>
    <t>Schoellkopf Health Center</t>
  </si>
  <si>
    <t>1404300N</t>
  </si>
  <si>
    <t>Schofield Residence</t>
  </si>
  <si>
    <t>7001318N</t>
  </si>
  <si>
    <t>Schulman and Schachne Institute for Nursing and Rehabilitat</t>
  </si>
  <si>
    <t>4823000N</t>
  </si>
  <si>
    <t>Schuyler Hospital Inc And Long Term Care Unit</t>
  </si>
  <si>
    <t>7001806N</t>
  </si>
  <si>
    <t>Sea Crest Nursing and Rehabilitation Center</t>
  </si>
  <si>
    <t>7004304N</t>
  </si>
  <si>
    <t>Sea View Hospital Rehabilitation Center And Home</t>
  </si>
  <si>
    <t>7001801N</t>
  </si>
  <si>
    <t>Seagate Rehabilitation and Nursing Center</t>
  </si>
  <si>
    <t>1474301N</t>
  </si>
  <si>
    <t>Seneca Health Care Center</t>
  </si>
  <si>
    <t>3702312N</t>
  </si>
  <si>
    <t>Seneca Hill Manor Inc</t>
  </si>
  <si>
    <t>4921303N</t>
  </si>
  <si>
    <t>Seneca Nursing and Rehabilitation Center</t>
  </si>
  <si>
    <t>4552300N</t>
  </si>
  <si>
    <t>Seton Health at Schuyler Ridge Residential Healthcare</t>
  </si>
  <si>
    <t>0153302N</t>
  </si>
  <si>
    <t>Shaker Place Rehabilitation and Nursing Center</t>
  </si>
  <si>
    <t>7001362N</t>
  </si>
  <si>
    <t>Sheepshead Nursing and Rehabilitation Center</t>
  </si>
  <si>
    <t>7001399N</t>
  </si>
  <si>
    <t>Shore View Nursing &amp; Rehabilitation Center</t>
  </si>
  <si>
    <t>7004323N</t>
  </si>
  <si>
    <t>Silver Lake Specialized Rehabilitation and Care Cente</t>
  </si>
  <si>
    <t>7003372N</t>
  </si>
  <si>
    <t>Silvercrest</t>
  </si>
  <si>
    <t>5921302N</t>
  </si>
  <si>
    <t>Sky View Rehabilitation and Health Care Center LLC</t>
  </si>
  <si>
    <t>5725305N</t>
  </si>
  <si>
    <t>Slate Valley Center for Rehabilitation and Nursing</t>
  </si>
  <si>
    <t>5157314N</t>
  </si>
  <si>
    <t>Smithtown Center for Rehabilitation &amp; Nursing Care</t>
  </si>
  <si>
    <t>5828302N</t>
  </si>
  <si>
    <t>Sodus Rehabilitation &amp; Nursing Center</t>
  </si>
  <si>
    <t>6120000N</t>
  </si>
  <si>
    <t>Soldiers And Sailors Memorial Hospital Extended Care Unit</t>
  </si>
  <si>
    <t>2904302N</t>
  </si>
  <si>
    <t>South Shore Rehabilitation and Nursing Center</t>
  </si>
  <si>
    <t>7000384N</t>
  </si>
  <si>
    <t>Split Rock Rehabilitation and Health Care Center</t>
  </si>
  <si>
    <t>5910301N</t>
  </si>
  <si>
    <t>Sprain Brook Manor Rehab LLC</t>
  </si>
  <si>
    <t>7001384N</t>
  </si>
  <si>
    <t>Spring Creek Rehabilitation &amp; Nursing Care Center</t>
  </si>
  <si>
    <t>2757300N</t>
  </si>
  <si>
    <t>St Anns Community (Aged)</t>
  </si>
  <si>
    <t>2757301N</t>
  </si>
  <si>
    <t>St Anns Community (NH)</t>
  </si>
  <si>
    <t>5925300N</t>
  </si>
  <si>
    <t>St Cabrini Nursing Home</t>
  </si>
  <si>
    <t>3301321N</t>
  </si>
  <si>
    <t>St Camillus Residential Health Care Facility</t>
  </si>
  <si>
    <t>1401324N</t>
  </si>
  <si>
    <t>St Catherine Laboure Health Care Center</t>
  </si>
  <si>
    <t>5157312N</t>
  </si>
  <si>
    <t>St Catherine of Siena Nursing Home</t>
  </si>
  <si>
    <t>5157317N</t>
  </si>
  <si>
    <t>St James Rehabilitation &amp; Healthcare Center</t>
  </si>
  <si>
    <t>5157311N</t>
  </si>
  <si>
    <t>St Johnland Nursing Center Inc</t>
  </si>
  <si>
    <t>2701353N</t>
  </si>
  <si>
    <t>St Johns Health Care Corporation</t>
  </si>
  <si>
    <t>2725302N</t>
  </si>
  <si>
    <t>St Johns Penfield Homes Corporation</t>
  </si>
  <si>
    <t>2828300N</t>
  </si>
  <si>
    <t>St Johnsville Rehabilitation and Nursing Center</t>
  </si>
  <si>
    <t>4401300N</t>
  </si>
  <si>
    <t>St Josephs Home</t>
  </si>
  <si>
    <t>St Josephs Hospital - Skilled Nursing Facility</t>
  </si>
  <si>
    <t>3535001N</t>
  </si>
  <si>
    <t>St Josephs Place</t>
  </si>
  <si>
    <t>3702309N</t>
  </si>
  <si>
    <t>St Luke Residential Health Care Facility Inc</t>
  </si>
  <si>
    <t>7000307N</t>
  </si>
  <si>
    <t>St Patricks Home</t>
  </si>
  <si>
    <t>0101305N</t>
  </si>
  <si>
    <t>St Peters Nursing and Rehabilitation Center</t>
  </si>
  <si>
    <t>7000366N</t>
  </si>
  <si>
    <t>St Vincent Depaul Residence</t>
  </si>
  <si>
    <t>7004314N</t>
  </si>
  <si>
    <t>Staten Island Care Center</t>
  </si>
  <si>
    <t>5022302N</t>
  </si>
  <si>
    <t>Steuben Center for Rehabilitation and Healthcare</t>
  </si>
  <si>
    <t>Suffolk Center for Rehabilitation and Nursing</t>
  </si>
  <si>
    <t>5220301N</t>
  </si>
  <si>
    <t>Sullivan County Adult Care Center</t>
  </si>
  <si>
    <t>2951307N</t>
  </si>
  <si>
    <t>Sunharbor Manor</t>
  </si>
  <si>
    <t>3321301N</t>
  </si>
  <si>
    <t>Sunnyside Care Center</t>
  </si>
  <si>
    <t>5154312N</t>
  </si>
  <si>
    <t>Sunrise Manor Center for Nursing and Rehabilitation</t>
  </si>
  <si>
    <t>3221301N</t>
  </si>
  <si>
    <t>Sunset Nursing and Rehabilitation Center Inc</t>
  </si>
  <si>
    <t>5151325N</t>
  </si>
  <si>
    <t>Surge Rehabilitation and Nursing LLC</t>
  </si>
  <si>
    <t>0303307N</t>
  </si>
  <si>
    <t>Susquehanna Nursing &amp; Rehabilitation Center LLC</t>
  </si>
  <si>
    <t>5904320N</t>
  </si>
  <si>
    <t>Sutton Park Center for Nursing and Rehabilitation</t>
  </si>
  <si>
    <t>3327301N</t>
  </si>
  <si>
    <t>Syracuse Home Association</t>
  </si>
  <si>
    <t>5911302N</t>
  </si>
  <si>
    <t>Tarrytown Hall Care Center</t>
  </si>
  <si>
    <t>5567303N</t>
  </si>
  <si>
    <t>Ten Broeck Center for Rehabilitation and Nursing</t>
  </si>
  <si>
    <t>7002345N</t>
  </si>
  <si>
    <t>Terence Cardinal Cooke Health Care Ctr</t>
  </si>
  <si>
    <t>0101313N</t>
  </si>
  <si>
    <t>Teresian House Nursing Home Co Inc</t>
  </si>
  <si>
    <t>1401005N</t>
  </si>
  <si>
    <t>Terrace View Long Term Care Facility</t>
  </si>
  <si>
    <t>2951308N</t>
  </si>
  <si>
    <t>The Amsterdam at Harborside</t>
  </si>
  <si>
    <t>1327301N</t>
  </si>
  <si>
    <t>The Baptist Home at Brookmeade</t>
  </si>
  <si>
    <t>2750307N</t>
  </si>
  <si>
    <t>The Brightonian Inc</t>
  </si>
  <si>
    <t>2701365N</t>
  </si>
  <si>
    <t>4120300N</t>
  </si>
  <si>
    <t>The Center for Nursing and Rehabilitation at Hoosick Falls</t>
  </si>
  <si>
    <t>7001807N</t>
  </si>
  <si>
    <t>The Chateau at Brooklyn Rehabilitation and Nursing Center</t>
  </si>
  <si>
    <t>7000393N</t>
  </si>
  <si>
    <t>The Citadel Rehab and Nursing Center at Kingsbridge</t>
  </si>
  <si>
    <t>0566302N</t>
  </si>
  <si>
    <t>The Commons on St. Anthony, A Skilled Nursing &amp; Short Term Rehabilitation Commun</t>
  </si>
  <si>
    <t>3301323N</t>
  </si>
  <si>
    <t>The Cottages at Garden Grove</t>
  </si>
  <si>
    <t>1356303N</t>
  </si>
  <si>
    <t>The Eleanor Nursing Care Center</t>
  </si>
  <si>
    <t>5901308N</t>
  </si>
  <si>
    <t>The Emerald Peek Rehabilitation and Nursing Center</t>
  </si>
  <si>
    <t>5906304N</t>
  </si>
  <si>
    <t>The Enclave at Port Chester Rehabilitation and Nursing Center</t>
  </si>
  <si>
    <t>2950315N</t>
  </si>
  <si>
    <t>The Five Towns Premier Rehabilitation &amp; Nursing Center</t>
  </si>
  <si>
    <t>2750301N</t>
  </si>
  <si>
    <t>The Friendly Home</t>
  </si>
  <si>
    <t>2909305N</t>
  </si>
  <si>
    <t>The Grand Pavilion for Rehab &amp; Nursing at Rockville Centre</t>
  </si>
  <si>
    <t>1023302N</t>
  </si>
  <si>
    <t>The Grand Rehabiliation and Nursing at Barnwell</t>
  </si>
  <si>
    <t>1801309N</t>
  </si>
  <si>
    <t>The Grand Rehabilitation and Nursing at Batavia</t>
  </si>
  <si>
    <t>2629303N</t>
  </si>
  <si>
    <t>The Grand Rehabilitation and Nursing at Chittenango</t>
  </si>
  <si>
    <t>2913302N</t>
  </si>
  <si>
    <t>The Grand Rehabilitation and Nursing at Great Neck</t>
  </si>
  <si>
    <t>0155304N</t>
  </si>
  <si>
    <t>The Grand Rehabilitation and Nursing at Guilderland</t>
  </si>
  <si>
    <t>2101302N</t>
  </si>
  <si>
    <t>The Grand Rehabilitation and Nursing at Mohawk</t>
  </si>
  <si>
    <t>1322302N</t>
  </si>
  <si>
    <t>The Grand Rehabilitation and Nursing at Pawling</t>
  </si>
  <si>
    <t>7003404N</t>
  </si>
  <si>
    <t>The Grand Rehabilitation and Nursing at Queens</t>
  </si>
  <si>
    <t>1302309N</t>
  </si>
  <si>
    <t>The Grand Rehabilitation and Nursing at River Valley</t>
  </si>
  <si>
    <t>3201310N</t>
  </si>
  <si>
    <t>The Grand Rehabilitation and Nursing at Rome</t>
  </si>
  <si>
    <t>2961303N</t>
  </si>
  <si>
    <t>The Grand Rehabilitation and Nursing at South Point</t>
  </si>
  <si>
    <t>3202318N</t>
  </si>
  <si>
    <t>The Grand Rehabilitation and Nursing at Utica</t>
  </si>
  <si>
    <t>5957304N</t>
  </si>
  <si>
    <t>The Grove at Valhalla Rehabilitation and Nursing Center</t>
  </si>
  <si>
    <t>5157320N</t>
  </si>
  <si>
    <t>The Hamlet Rehabilitation and Healthcare Center at Nesconset</t>
  </si>
  <si>
    <t>5126303N</t>
  </si>
  <si>
    <t>The Hamptons Center for Rehabilitation and Nursing</t>
  </si>
  <si>
    <t>7001392N</t>
  </si>
  <si>
    <t>The Heritage Rehabilitation and Health Care Center</t>
  </si>
  <si>
    <t>2763300N</t>
  </si>
  <si>
    <t>The Highlands Living Center</t>
  </si>
  <si>
    <t>2750306N</t>
  </si>
  <si>
    <t>The Highlands at Brighton</t>
  </si>
  <si>
    <t>2750308N</t>
  </si>
  <si>
    <t>The Hurlbut</t>
  </si>
  <si>
    <t>5957306N</t>
  </si>
  <si>
    <t>The Knolls</t>
  </si>
  <si>
    <t>7002340N</t>
  </si>
  <si>
    <t>The New Jewish Home, Manhattan</t>
  </si>
  <si>
    <t>5909302N</t>
  </si>
  <si>
    <t>The New Jewish Home, Sarah Neuman</t>
  </si>
  <si>
    <t>5966301N</t>
  </si>
  <si>
    <t>The Paramount at Somers Rehabilitation and Nursing Center</t>
  </si>
  <si>
    <t>7003417N</t>
  </si>
  <si>
    <t>The Pavilion at Queens for Rehabilitation &amp; Nursing</t>
  </si>
  <si>
    <t>7001802N</t>
  </si>
  <si>
    <t>The Phoenix Rehabilitation and Nursing Center</t>
  </si>
  <si>
    <t>0469300N</t>
  </si>
  <si>
    <t>The Pines Healthcare &amp; Rehabilitation Centers Machias Ca</t>
  </si>
  <si>
    <t>0401303N</t>
  </si>
  <si>
    <t>The Pines Healthcare &amp; Rehabilitation Centers Olean Camp</t>
  </si>
  <si>
    <t>1921303N</t>
  </si>
  <si>
    <t>The Pines at Catskill Center for Nursing &amp; Rehabilitati</t>
  </si>
  <si>
    <t>5601307N</t>
  </si>
  <si>
    <t>The Pines at Glens Falls Center for Nursing &amp; Rehabili</t>
  </si>
  <si>
    <t>1302308N</t>
  </si>
  <si>
    <t>The Pines at Poughkeepsie Center for Nursing &amp; Reh</t>
  </si>
  <si>
    <t>3202315N</t>
  </si>
  <si>
    <t>The Pines at Utica Center for Nursing &amp; Rehabilitation</t>
  </si>
  <si>
    <t>7000396N</t>
  </si>
  <si>
    <t>The Plaza Rehab and Nursing Center (Bronx County)</t>
  </si>
  <si>
    <t>7002360N</t>
  </si>
  <si>
    <t>The Riverside</t>
  </si>
  <si>
    <t>2701359N</t>
  </si>
  <si>
    <t>The Shore Winds LLC</t>
  </si>
  <si>
    <t>3523301N</t>
  </si>
  <si>
    <t>The Valley View Center for Nursing Care and Rehab</t>
  </si>
  <si>
    <t>3620301N</t>
  </si>
  <si>
    <t>The Villages of Orleans Health and Rehabilitation Center</t>
  </si>
  <si>
    <t>5903309N</t>
  </si>
  <si>
    <t>The Wartburg Home</t>
  </si>
  <si>
    <t>4329301N</t>
  </si>
  <si>
    <t>The Willows at Ramapo Rehabiliatation and Nursing Center</t>
  </si>
  <si>
    <t>7000386N</t>
  </si>
  <si>
    <t>Throgs Neck Rehabilitation &amp; Nursing Center</t>
  </si>
  <si>
    <t>4350301N</t>
  </si>
  <si>
    <t>Tolstoy Foundation Nursing Home Co Inc</t>
  </si>
  <si>
    <t>2950318N</t>
  </si>
  <si>
    <t>Townhouse Center for Rehabilitation &amp; Nursing</t>
  </si>
  <si>
    <t>7000398N</t>
  </si>
  <si>
    <t>Triboro Center for Rehabilitation and Nursing (Bronx County)</t>
  </si>
  <si>
    <t>4102313N</t>
  </si>
  <si>
    <t>Troy Center for Rehabilitation and Nursing</t>
  </si>
  <si>
    <t>7003393N</t>
  </si>
  <si>
    <t>Union Plaza Care Center</t>
  </si>
  <si>
    <t>5904309N</t>
  </si>
  <si>
    <t>United Hebrew Geriatric Center</t>
  </si>
  <si>
    <t>2701358N</t>
  </si>
  <si>
    <t>Unity Living Center</t>
  </si>
  <si>
    <t>7000337N</t>
  </si>
  <si>
    <t>University Nursing Home</t>
  </si>
  <si>
    <t>7002347N</t>
  </si>
  <si>
    <t>Upper East Side Rehabilitation and Nursing Center</t>
  </si>
  <si>
    <t>3202316N</t>
  </si>
  <si>
    <t>Utica Rehabilitation &amp; Nursing Center</t>
  </si>
  <si>
    <t>2124301N</t>
  </si>
  <si>
    <t>Valley Health Services Inc</t>
  </si>
  <si>
    <t>0824303N</t>
  </si>
  <si>
    <t>Valley View Manor Nursing Home</t>
  </si>
  <si>
    <t>3301328N</t>
  </si>
  <si>
    <t>Van Duyn Center for Rehabilitation and Nursing</t>
  </si>
  <si>
    <t>4102307N</t>
  </si>
  <si>
    <t>Van Rensselaer Manor</t>
  </si>
  <si>
    <t>7004320N</t>
  </si>
  <si>
    <t>Verrazano Nursing Home</t>
  </si>
  <si>
    <t>0364302N</t>
  </si>
  <si>
    <t>Vestal Park Rehabilitation and Nursing Center</t>
  </si>
  <si>
    <t>Villagecare Rehabilitation and Nursing Center</t>
  </si>
  <si>
    <t>5657300N</t>
  </si>
  <si>
    <t>Warren Center for Rehabilitation and Nursing</t>
  </si>
  <si>
    <t>5750301N</t>
  </si>
  <si>
    <t>Washington Center for Rehabilitation and Healthcare</t>
  </si>
  <si>
    <t>5149304N</t>
  </si>
  <si>
    <t>Waters Edge Rehabilitation and Nursing Center at Port Jefferson</t>
  </si>
  <si>
    <t>5960303N</t>
  </si>
  <si>
    <t>Waterview Hills Rehabilitation and Nursing Center</t>
  </si>
  <si>
    <t>7003367N</t>
  </si>
  <si>
    <t>Waterview Nursing Care Center</t>
  </si>
  <si>
    <t>3226301N</t>
  </si>
  <si>
    <t>Waterville Residential Care Center</t>
  </si>
  <si>
    <t>7000350N</t>
  </si>
  <si>
    <t>Wayne Center For Nursing And Rehabilitation</t>
  </si>
  <si>
    <t>5823302N</t>
  </si>
  <si>
    <t>Wayne County Nursing Home</t>
  </si>
  <si>
    <t>5820000N</t>
  </si>
  <si>
    <t>Wayne Health Care</t>
  </si>
  <si>
    <t>2722302N</t>
  </si>
  <si>
    <t>Wedgewood Nursing and Rehabilitation Center</t>
  </si>
  <si>
    <t>1702300N</t>
  </si>
  <si>
    <t>Wells Nursing Home Inc</t>
  </si>
  <si>
    <t>0228305N</t>
  </si>
  <si>
    <t>Wellsville Manor Care Center</t>
  </si>
  <si>
    <t>2701352N</t>
  </si>
  <si>
    <t>Wesley Gardens Corporation</t>
  </si>
  <si>
    <t>4501301N</t>
  </si>
  <si>
    <t>Wesley Health Care Center Inc</t>
  </si>
  <si>
    <t>7003403N</t>
  </si>
  <si>
    <t>West Lawrence Care Center LLC</t>
  </si>
  <si>
    <t>5903312N</t>
  </si>
  <si>
    <t>Westchester Center for Rehabilitation &amp; Nursing</t>
  </si>
  <si>
    <t>1801305N</t>
  </si>
  <si>
    <t>Western New York State Veterans Home</t>
  </si>
  <si>
    <t>5158302N</t>
  </si>
  <si>
    <t>Westhampton Care Center</t>
  </si>
  <si>
    <t>2952306N</t>
  </si>
  <si>
    <t>White Oaks Rehabilitation and Nursing Center</t>
  </si>
  <si>
    <t>5902318N</t>
  </si>
  <si>
    <t>White Plains Center For Nursing Care</t>
  </si>
  <si>
    <t>2801001N</t>
  </si>
  <si>
    <t>Wilkinson Residential Health Care Facility</t>
  </si>
  <si>
    <t>7000379N</t>
  </si>
  <si>
    <t>Williamsbridge Center for Rehabilitation &amp; Nursing</t>
  </si>
  <si>
    <t>1421306N</t>
  </si>
  <si>
    <t>Williamsville Suburban LLC</t>
  </si>
  <si>
    <t>0364301N</t>
  </si>
  <si>
    <t>Willow Point Rehabilitation and Nursing Center</t>
  </si>
  <si>
    <t>7003357N</t>
  </si>
  <si>
    <t>Windsor Park Nursing Home</t>
  </si>
  <si>
    <t>1301301N</t>
  </si>
  <si>
    <t>Wingate at Beacon</t>
  </si>
  <si>
    <t>1320301N</t>
  </si>
  <si>
    <t>Wingate of Dutchess</t>
  </si>
  <si>
    <t>5556301N</t>
  </si>
  <si>
    <t>Wingate of Ulster</t>
  </si>
  <si>
    <t>7003336N</t>
  </si>
  <si>
    <t>Woodcrest Rehabilitation &amp; Residential Health Care Ctr LLC</t>
  </si>
  <si>
    <t>5151323N</t>
  </si>
  <si>
    <t>Woodhaven Nursing Home</t>
  </si>
  <si>
    <t>5522303N</t>
  </si>
  <si>
    <t>Woodland Pond at New Paltz</t>
  </si>
  <si>
    <t>2750303N</t>
  </si>
  <si>
    <t>Woodside Manor Nursing Home Inc</t>
  </si>
  <si>
    <t>7000390N</t>
  </si>
  <si>
    <t>Workmens Circle Multicare Center</t>
  </si>
  <si>
    <t>6027000N</t>
  </si>
  <si>
    <t>Wyoming County Community Hospital Snf</t>
  </si>
  <si>
    <t>5907319N</t>
  </si>
  <si>
    <t>Yonkers Gardens Center for Nursing and Rehabilitation</t>
  </si>
  <si>
    <t>5951301N</t>
  </si>
  <si>
    <t>Yorktown Rehabilitation &amp; Nursing Center</t>
  </si>
  <si>
    <t>2950302A</t>
  </si>
  <si>
    <t>2950302V</t>
  </si>
  <si>
    <t>5907318V</t>
  </si>
  <si>
    <t>5154323V</t>
  </si>
  <si>
    <t>3301330V</t>
  </si>
  <si>
    <t>0301308V</t>
  </si>
  <si>
    <t>7000397A</t>
  </si>
  <si>
    <t>7000397V</t>
  </si>
  <si>
    <t>7000364A</t>
  </si>
  <si>
    <t>5157318S</t>
  </si>
  <si>
    <t>7000373A</t>
  </si>
  <si>
    <t>Casa Promesa</t>
  </si>
  <si>
    <t>3227304D</t>
  </si>
  <si>
    <t>7003380V</t>
  </si>
  <si>
    <t>3421000V</t>
  </si>
  <si>
    <t>2952310V</t>
  </si>
  <si>
    <t>7001348V</t>
  </si>
  <si>
    <t>7000375V</t>
  </si>
  <si>
    <t>5904321V</t>
  </si>
  <si>
    <t>7000383V</t>
  </si>
  <si>
    <t>5034300V</t>
  </si>
  <si>
    <t>1421307V</t>
  </si>
  <si>
    <t>7002346S</t>
  </si>
  <si>
    <t>Elizabeth Seton Childrens Center</t>
  </si>
  <si>
    <t>1327300D</t>
  </si>
  <si>
    <t>7000385V</t>
  </si>
  <si>
    <t>7001808V</t>
  </si>
  <si>
    <t>7003402V</t>
  </si>
  <si>
    <t>4350305V</t>
  </si>
  <si>
    <t>5153307V</t>
  </si>
  <si>
    <t>7002337V</t>
  </si>
  <si>
    <t>7000801A</t>
  </si>
  <si>
    <t>Highbridge-Woodycrest Center Inc</t>
  </si>
  <si>
    <t>1401001V</t>
  </si>
  <si>
    <t>1401001S</t>
  </si>
  <si>
    <t>7000392A</t>
  </si>
  <si>
    <t>Hope Center for HIV and Nursing Care</t>
  </si>
  <si>
    <t>7002352V</t>
  </si>
  <si>
    <t>2750304B</t>
  </si>
  <si>
    <t>7003377V</t>
  </si>
  <si>
    <t>2904301V</t>
  </si>
  <si>
    <t>5151319V</t>
  </si>
  <si>
    <t>7004316V</t>
  </si>
  <si>
    <t>5567302B</t>
  </si>
  <si>
    <t>5567302T</t>
  </si>
  <si>
    <t>5567302V</t>
  </si>
  <si>
    <t>4350304V</t>
  </si>
  <si>
    <t>2601001V</t>
  </si>
  <si>
    <t>7001391V</t>
  </si>
  <si>
    <t>7003374T</t>
  </si>
  <si>
    <t>4652302T</t>
  </si>
  <si>
    <t>4652302V</t>
  </si>
  <si>
    <t>4652302S</t>
  </si>
  <si>
    <t>7003386V</t>
  </si>
  <si>
    <t>7003361T</t>
  </si>
  <si>
    <t>7003330V</t>
  </si>
  <si>
    <t>7004324A</t>
  </si>
  <si>
    <t>7004324B</t>
  </si>
  <si>
    <t>7004324V</t>
  </si>
  <si>
    <t>7004324T</t>
  </si>
  <si>
    <t>7003362V</t>
  </si>
  <si>
    <t>7001033S</t>
  </si>
  <si>
    <t>7001033V</t>
  </si>
  <si>
    <t>7001318A</t>
  </si>
  <si>
    <t>7001318V</t>
  </si>
  <si>
    <t>7004304T</t>
  </si>
  <si>
    <t>7004323V</t>
  </si>
  <si>
    <t>7003372V</t>
  </si>
  <si>
    <t>6120000B</t>
  </si>
  <si>
    <t>2904302V</t>
  </si>
  <si>
    <t>7000384V</t>
  </si>
  <si>
    <t>3301321T</t>
  </si>
  <si>
    <t>5157311T</t>
  </si>
  <si>
    <t>0101307S</t>
  </si>
  <si>
    <t>St Margarets Center</t>
  </si>
  <si>
    <t>0101307N</t>
  </si>
  <si>
    <t>7002349A</t>
  </si>
  <si>
    <t>St Marys Center Inc</t>
  </si>
  <si>
    <t>7003300S</t>
  </si>
  <si>
    <t>St Marys Hospital For Children Inc</t>
  </si>
  <si>
    <t>5961303S</t>
  </si>
  <si>
    <t>Sunshine Childrens Home and Rehab Center</t>
  </si>
  <si>
    <t>7002345D</t>
  </si>
  <si>
    <t>7002345A</t>
  </si>
  <si>
    <t>1401005B</t>
  </si>
  <si>
    <t>1401005V</t>
  </si>
  <si>
    <t>2950315V</t>
  </si>
  <si>
    <t>2750306B</t>
  </si>
  <si>
    <t>2750306V</t>
  </si>
  <si>
    <t>7003417V</t>
  </si>
  <si>
    <t>5957305S</t>
  </si>
  <si>
    <t>The Steven and Alexandra Cohen Pediatric Long Term Care Pavilion</t>
  </si>
  <si>
    <t>2950318V</t>
  </si>
  <si>
    <t>7000398V</t>
  </si>
  <si>
    <t>2701358V</t>
  </si>
  <si>
    <t>7000350V</t>
  </si>
  <si>
    <t>5820000V</t>
  </si>
  <si>
    <t>5820000B</t>
  </si>
  <si>
    <t>1301301V</t>
  </si>
  <si>
    <t>1320301V</t>
  </si>
  <si>
    <t>5556301V</t>
  </si>
  <si>
    <t>Fee For Service</t>
  </si>
  <si>
    <t>Managed Care</t>
  </si>
  <si>
    <t>*Award Amount</t>
  </si>
  <si>
    <t>Total Revenue</t>
  </si>
  <si>
    <t>Facility Amount</t>
  </si>
  <si>
    <t>EPIC Rehabilitation and Nursing at White Plains</t>
  </si>
  <si>
    <t>New Riverdale Rehab and Nursing</t>
  </si>
  <si>
    <t>New York Congregational</t>
  </si>
  <si>
    <t>Pinnacle Multicare Nursing and Rehabilitation Center</t>
  </si>
  <si>
    <t>Rochester Center for Rehabilitation and Nursing</t>
  </si>
  <si>
    <t>The Brook at High Falls Nursing Home</t>
  </si>
  <si>
    <t>The Grand Rehabilitation and Nursing at Delaware Park</t>
  </si>
  <si>
    <t>The Pearl Nursing Center of Rochester</t>
  </si>
  <si>
    <t>7001393S</t>
  </si>
  <si>
    <t>7001393V</t>
  </si>
  <si>
    <t>2701006S</t>
  </si>
  <si>
    <t>2701006V</t>
  </si>
  <si>
    <t>1401343N</t>
  </si>
  <si>
    <t>2753302N</t>
  </si>
  <si>
    <t>4161000N</t>
  </si>
  <si>
    <t>5902319N</t>
  </si>
  <si>
    <t>7000802N</t>
  </si>
  <si>
    <t>2701366N</t>
  </si>
  <si>
    <t>7001810N</t>
  </si>
  <si>
    <t>7000007N</t>
  </si>
  <si>
    <t>0701302N</t>
  </si>
  <si>
    <t>Ineligible &amp; Part D Days</t>
  </si>
  <si>
    <t>Ineligible &amp; Part D Rate</t>
  </si>
  <si>
    <t>Ineligible &amp; Part D Revenue</t>
  </si>
  <si>
    <t>Part B &amp; Part B&amp;D Days</t>
  </si>
  <si>
    <t>Part B &amp; Part B&amp;D Rate</t>
  </si>
  <si>
    <t>Part B &amp; Part B&amp;D Revenue</t>
  </si>
  <si>
    <t>C 71900/1500</t>
  </si>
  <si>
    <t>C 71902/1500</t>
  </si>
  <si>
    <t>2% ATB Supplemental Payment</t>
  </si>
  <si>
    <t>Original</t>
  </si>
  <si>
    <t>Reconciled</t>
  </si>
  <si>
    <t>Difference</t>
  </si>
  <si>
    <t>Prior Payment Reconciliation's</t>
  </si>
  <si>
    <t xml:space="preserve">Total </t>
  </si>
  <si>
    <t>2022/2023 Payment</t>
  </si>
  <si>
    <t>Name</t>
  </si>
  <si>
    <t>Jewish Home of Rochester</t>
  </si>
  <si>
    <t>Orchard Rehabilitation and Nursing Center</t>
  </si>
  <si>
    <t>Swan Lake Nursing and Rehabilitation</t>
  </si>
  <si>
    <t>2022 - 2023 2% Supplemental Payment</t>
  </si>
  <si>
    <t>5123306N</t>
  </si>
  <si>
    <t>Division of Finance and Rate Setting</t>
  </si>
  <si>
    <t>Opsert</t>
  </si>
  <si>
    <t>2023 - 2024 2% Supplemental Payment</t>
  </si>
  <si>
    <t>1/1/23 - 3/31/23</t>
  </si>
  <si>
    <t>4/1/23 - 12/31/23</t>
  </si>
  <si>
    <t>Springvale Nursing and Rehabilitation Center</t>
  </si>
  <si>
    <t>5921303N</t>
  </si>
  <si>
    <t>2762302N</t>
  </si>
  <si>
    <t>0601305N</t>
  </si>
  <si>
    <t>6027304N</t>
  </si>
  <si>
    <t>1461303N</t>
  </si>
  <si>
    <t>Pine Forest Center for Rehabilitation and Healthcare</t>
  </si>
  <si>
    <t>5153312N</t>
  </si>
  <si>
    <t>0226303N</t>
  </si>
  <si>
    <t>1063303N</t>
  </si>
  <si>
    <t>5154329N</t>
  </si>
  <si>
    <t>5154328N</t>
  </si>
  <si>
    <t>0433304N</t>
  </si>
  <si>
    <t>West Village Rehabilitation and Nursing Center</t>
  </si>
  <si>
    <t>7002362N</t>
  </si>
  <si>
    <t>2023/2024 Payment</t>
  </si>
  <si>
    <t>1/1/23 - 03/31/23</t>
  </si>
  <si>
    <t>4/1/23-12/31/23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</si>
</sst>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164" formatCode="&quot;$&quot;#,##0"/>
    <numFmt numFmtId="165" formatCode="&quot;$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</cellStyleXfs>
  <cellXfs count="131">
    <xf numFmtId="0" fontId="0" fillId="0" borderId="0" xfId="0"/>
    <xf numFmtId="0" fontId="0" fillId="0" borderId="0" xfId="0" applyFill="1"/>
    <xf numFmtId="3" fontId="0" fillId="0" borderId="10" xfId="0" applyNumberFormat="1" applyFill="1" applyBorder="1"/>
    <xf numFmtId="5" fontId="0" fillId="0" borderId="11" xfId="0" applyNumberFormat="1" applyFill="1" applyBorder="1"/>
    <xf numFmtId="0" fontId="0" fillId="0" borderId="11" xfId="0" applyFill="1" applyBorder="1"/>
    <xf numFmtId="14" fontId="0" fillId="0" borderId="0" xfId="0" applyNumberFormat="1" applyFill="1"/>
    <xf numFmtId="3" fontId="0" fillId="0" borderId="0" xfId="0" applyNumberFormat="1" applyFill="1"/>
    <xf numFmtId="0" fontId="0" fillId="0" borderId="12" xfId="0" applyFill="1" applyBorder="1" applyAlignment="1">
      <alignment horizontal="center" wrapText="1"/>
    </xf>
    <xf numFmtId="0" fontId="0" fillId="0" borderId="13" xfId="0" applyFill="1" applyBorder="1" applyAlignment="1">
      <alignment horizontal="center" wrapText="1"/>
    </xf>
    <xf numFmtId="0" fontId="0" fillId="0" borderId="14" xfId="0" applyFill="1" applyBorder="1" applyAlignment="1">
      <alignment horizontal="center" wrapText="1"/>
    </xf>
    <xf numFmtId="0" fontId="0" fillId="0" borderId="10" xfId="0" applyFill="1" applyBorder="1"/>
    <xf numFmtId="0" fontId="20" fillId="0" borderId="13" xfId="0" applyFont="1" applyFill="1" applyBorder="1" applyAlignment="1">
      <alignment horizontal="center"/>
    </xf>
    <xf numFmtId="0" fontId="0" fillId="0" borderId="18" xfId="0" applyFill="1" applyBorder="1"/>
    <xf numFmtId="0" fontId="0" fillId="0" borderId="20" xfId="0" applyFill="1" applyBorder="1"/>
    <xf numFmtId="0" fontId="16" fillId="0" borderId="23" xfId="0" applyFont="1" applyFill="1" applyBorder="1"/>
    <xf numFmtId="0" fontId="0" fillId="0" borderId="22" xfId="0" applyFill="1" applyBorder="1"/>
    <xf numFmtId="164" fontId="0" fillId="0" borderId="25" xfId="0" applyNumberFormat="1" applyFont="1" applyFill="1" applyBorder="1" applyAlignment="1">
      <alignment horizontal="right"/>
    </xf>
    <xf numFmtId="164" fontId="0" fillId="0" borderId="26" xfId="0" applyNumberFormat="1" applyFont="1" applyFill="1" applyBorder="1"/>
    <xf numFmtId="0" fontId="16" fillId="0" borderId="23" xfId="0" applyFont="1" applyFill="1" applyBorder="1" applyAlignment="1">
      <alignment horizontal="center"/>
    </xf>
    <xf numFmtId="5" fontId="0" fillId="0" borderId="10" xfId="0" applyNumberFormat="1" applyFill="1" applyBorder="1"/>
    <xf numFmtId="5" fontId="0" fillId="0" borderId="0" xfId="0" applyNumberFormat="1" applyFill="1" applyBorder="1"/>
    <xf numFmtId="5" fontId="0" fillId="0" borderId="19" xfId="0" applyNumberFormat="1" applyFill="1" applyBorder="1"/>
    <xf numFmtId="164" fontId="0" fillId="0" borderId="25" xfId="0" applyNumberFormat="1" applyFont="1" applyFill="1" applyBorder="1"/>
    <xf numFmtId="5" fontId="0" fillId="0" borderId="34" xfId="0" applyNumberFormat="1" applyFill="1" applyBorder="1"/>
    <xf numFmtId="5" fontId="0" fillId="0" borderId="33" xfId="0" applyNumberFormat="1" applyFill="1" applyBorder="1"/>
    <xf numFmtId="0" fontId="18" fillId="0" borderId="0" xfId="0" applyFont="1" applyFill="1" applyAlignment="1">
      <alignment horizontal="center"/>
    </xf>
    <xf numFmtId="0" fontId="0" fillId="0" borderId="0" xfId="0" applyFill="1" applyBorder="1"/>
    <xf numFmtId="0" fontId="16" fillId="0" borderId="0" xfId="0" applyFont="1" applyFill="1" applyBorder="1" applyAlignment="1">
      <alignment horizontal="center"/>
    </xf>
    <xf numFmtId="0" fontId="0" fillId="0" borderId="28" xfId="0" applyFill="1" applyBorder="1"/>
    <xf numFmtId="0" fontId="16" fillId="0" borderId="24" xfId="0" applyFont="1" applyFill="1" applyBorder="1" applyAlignment="1">
      <alignment horizontal="center"/>
    </xf>
    <xf numFmtId="0" fontId="16" fillId="0" borderId="24" xfId="0" applyFont="1" applyFill="1" applyBorder="1"/>
    <xf numFmtId="164" fontId="0" fillId="0" borderId="27" xfId="0" applyNumberFormat="1" applyFont="1" applyFill="1" applyBorder="1" applyAlignment="1">
      <alignment horizontal="center"/>
    </xf>
    <xf numFmtId="164" fontId="0" fillId="0" borderId="0" xfId="0" applyNumberFormat="1" applyFill="1"/>
    <xf numFmtId="0" fontId="0" fillId="0" borderId="19" xfId="0" applyFill="1" applyBorder="1"/>
    <xf numFmtId="0" fontId="0" fillId="0" borderId="15" xfId="0" applyFill="1" applyBorder="1"/>
    <xf numFmtId="0" fontId="0" fillId="0" borderId="17" xfId="0" applyFill="1" applyBorder="1"/>
    <xf numFmtId="0" fontId="0" fillId="0" borderId="23" xfId="0" applyFill="1" applyBorder="1"/>
    <xf numFmtId="0" fontId="0" fillId="0" borderId="14" xfId="0" applyFill="1" applyBorder="1"/>
    <xf numFmtId="0" fontId="0" fillId="0" borderId="16" xfId="0" applyFill="1" applyBorder="1"/>
    <xf numFmtId="5" fontId="16" fillId="0" borderId="0" xfId="0" applyNumberFormat="1" applyFont="1" applyFill="1" applyBorder="1"/>
    <xf numFmtId="5" fontId="16" fillId="0" borderId="11" xfId="0" applyNumberFormat="1" applyFont="1" applyFill="1" applyBorder="1"/>
    <xf numFmtId="0" fontId="0" fillId="0" borderId="12" xfId="0" applyFill="1" applyBorder="1"/>
    <xf numFmtId="0" fontId="20" fillId="0" borderId="14" xfId="0" applyFont="1" applyFill="1" applyBorder="1" applyAlignment="1">
      <alignment horizontal="center" wrapText="1"/>
    </xf>
    <xf numFmtId="5" fontId="0" fillId="0" borderId="20" xfId="0" applyNumberFormat="1" applyFill="1" applyBorder="1"/>
    <xf numFmtId="5" fontId="0" fillId="0" borderId="0" xfId="0" applyNumberFormat="1"/>
    <xf numFmtId="0" fontId="0" fillId="0" borderId="15" xfId="0" applyBorder="1"/>
    <xf numFmtId="0" fontId="0" fillId="0" borderId="17" xfId="0" applyBorder="1"/>
    <xf numFmtId="0" fontId="0" fillId="0" borderId="29" xfId="0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0" fontId="0" fillId="0" borderId="31" xfId="0" applyBorder="1" applyAlignment="1">
      <alignment horizontal="center" wrapText="1"/>
    </xf>
    <xf numFmtId="0" fontId="18" fillId="0" borderId="32" xfId="0" applyFont="1" applyBorder="1" applyAlignment="1">
      <alignment horizontal="center" wrapText="1"/>
    </xf>
    <xf numFmtId="0" fontId="18" fillId="0" borderId="35" xfId="0" applyFont="1" applyBorder="1" applyAlignment="1">
      <alignment horizontal="center" wrapText="1"/>
    </xf>
    <xf numFmtId="3" fontId="0" fillId="0" borderId="10" xfId="0" applyNumberFormat="1" applyBorder="1"/>
    <xf numFmtId="7" fontId="0" fillId="0" borderId="0" xfId="0" applyNumberFormat="1"/>
    <xf numFmtId="5" fontId="0" fillId="0" borderId="11" xfId="0" applyNumberFormat="1" applyBorder="1"/>
    <xf numFmtId="5" fontId="0" fillId="0" borderId="10" xfId="0" applyNumberFormat="1" applyBorder="1"/>
    <xf numFmtId="0" fontId="0" fillId="0" borderId="10" xfId="0" applyBorder="1"/>
    <xf numFmtId="0" fontId="0" fillId="0" borderId="18" xfId="0" applyBorder="1"/>
    <xf numFmtId="5" fontId="0" fillId="0" borderId="20" xfId="0" applyNumberFormat="1" applyBorder="1"/>
    <xf numFmtId="5" fontId="0" fillId="0" borderId="18" xfId="0" applyNumberFormat="1" applyBorder="1"/>
    <xf numFmtId="0" fontId="0" fillId="33" borderId="0" xfId="0" applyFill="1"/>
    <xf numFmtId="0" fontId="0" fillId="33" borderId="10" xfId="0" applyFill="1" applyBorder="1"/>
    <xf numFmtId="4" fontId="0" fillId="0" borderId="0" xfId="0" applyNumberFormat="1" applyFill="1"/>
    <xf numFmtId="165" fontId="0" fillId="0" borderId="0" xfId="0" applyNumberFormat="1" applyFill="1" applyBorder="1"/>
    <xf numFmtId="164" fontId="0" fillId="0" borderId="11" xfId="0" applyNumberFormat="1" applyFill="1" applyBorder="1"/>
    <xf numFmtId="164" fontId="0" fillId="0" borderId="10" xfId="0" applyNumberFormat="1" applyFill="1" applyBorder="1"/>
    <xf numFmtId="165" fontId="0" fillId="0" borderId="11" xfId="0" applyNumberFormat="1" applyFill="1" applyBorder="1"/>
    <xf numFmtId="3" fontId="0" fillId="33" borderId="10" xfId="0" applyNumberFormat="1" applyFill="1" applyBorder="1"/>
    <xf numFmtId="7" fontId="0" fillId="33" borderId="0" xfId="0" applyNumberFormat="1" applyFill="1"/>
    <xf numFmtId="5" fontId="0" fillId="33" borderId="11" xfId="0" applyNumberFormat="1" applyFill="1" applyBorder="1"/>
    <xf numFmtId="0" fontId="0" fillId="0" borderId="19" xfId="0" applyBorder="1"/>
    <xf numFmtId="3" fontId="0" fillId="0" borderId="18" xfId="0" applyNumberFormat="1" applyBorder="1"/>
    <xf numFmtId="5" fontId="0" fillId="0" borderId="21" xfId="0" applyNumberFormat="1" applyBorder="1"/>
    <xf numFmtId="5" fontId="0" fillId="0" borderId="22" xfId="0" applyNumberFormat="1" applyBorder="1"/>
    <xf numFmtId="0" fontId="0" fillId="0" borderId="32" xfId="0" applyBorder="1"/>
    <xf numFmtId="0" fontId="0" fillId="0" borderId="35" xfId="0" applyBorder="1"/>
    <xf numFmtId="0" fontId="0" fillId="0" borderId="36" xfId="0" applyBorder="1"/>
    <xf numFmtId="7" fontId="0" fillId="0" borderId="19" xfId="0" applyNumberFormat="1" applyBorder="1"/>
    <xf numFmtId="5" fontId="0" fillId="0" borderId="19" xfId="0" applyNumberFormat="1" applyBorder="1"/>
    <xf numFmtId="5" fontId="0" fillId="33" borderId="0" xfId="0" applyNumberFormat="1" applyFill="1"/>
    <xf numFmtId="5" fontId="0" fillId="33" borderId="10" xfId="0" applyNumberFormat="1" applyFill="1" applyBorder="1"/>
    <xf numFmtId="42" fontId="0" fillId="0" borderId="11" xfId="0" applyNumberFormat="1" applyFill="1" applyBorder="1"/>
    <xf numFmtId="42" fontId="0" fillId="0" borderId="20" xfId="0" applyNumberFormat="1" applyFill="1" applyBorder="1"/>
    <xf numFmtId="0" fontId="16" fillId="0" borderId="15" xfId="0" applyFont="1" applyFill="1" applyBorder="1" applyAlignment="1">
      <alignment horizontal="center"/>
    </xf>
    <xf numFmtId="0" fontId="16" fillId="0" borderId="21" xfId="0" applyFont="1" applyFill="1" applyBorder="1" applyAlignment="1">
      <alignment horizontal="center"/>
    </xf>
    <xf numFmtId="3" fontId="0" fillId="0" borderId="18" xfId="0" applyNumberFormat="1" applyFill="1" applyBorder="1"/>
    <xf numFmtId="165" fontId="0" fillId="0" borderId="19" xfId="0" applyNumberFormat="1" applyFill="1" applyBorder="1"/>
    <xf numFmtId="164" fontId="0" fillId="0" borderId="20" xfId="0" applyNumberFormat="1" applyFill="1" applyBorder="1"/>
    <xf numFmtId="165" fontId="0" fillId="0" borderId="20" xfId="0" applyNumberFormat="1" applyFill="1" applyBorder="1"/>
    <xf numFmtId="164" fontId="0" fillId="0" borderId="18" xfId="0" applyNumberFormat="1" applyFill="1" applyBorder="1"/>
    <xf numFmtId="0" fontId="18" fillId="0" borderId="0" xfId="0" applyFont="1" applyFill="1" applyAlignment="1">
      <alignment horizontal="center"/>
    </xf>
    <xf numFmtId="5" fontId="0" fillId="0" borderId="18" xfId="0" applyNumberFormat="1" applyFill="1" applyBorder="1"/>
    <xf numFmtId="5" fontId="0" fillId="0" borderId="15" xfId="0" applyNumberFormat="1" applyFill="1" applyBorder="1"/>
    <xf numFmtId="5" fontId="0" fillId="0" borderId="16" xfId="0" applyNumberFormat="1" applyFill="1" applyBorder="1"/>
    <xf numFmtId="5" fontId="0" fillId="0" borderId="24" xfId="0" applyNumberFormat="1" applyFill="1" applyBorder="1"/>
    <xf numFmtId="7" fontId="0" fillId="0" borderId="0" xfId="0" applyNumberFormat="1" applyFill="1"/>
    <xf numFmtId="5" fontId="0" fillId="0" borderId="0" xfId="0" applyNumberFormat="1" applyFill="1"/>
    <xf numFmtId="5" fontId="0" fillId="0" borderId="17" xfId="0" applyNumberFormat="1" applyFill="1" applyBorder="1"/>
    <xf numFmtId="0" fontId="0" fillId="0" borderId="29" xfId="0" applyFill="1" applyBorder="1"/>
    <xf numFmtId="0" fontId="0" fillId="0" borderId="31" xfId="0" applyFill="1" applyBorder="1"/>
    <xf numFmtId="0" fontId="0" fillId="0" borderId="29" xfId="0" applyFill="1" applyBorder="1" applyAlignment="1">
      <alignment horizontal="center" wrapText="1"/>
    </xf>
    <xf numFmtId="0" fontId="0" fillId="0" borderId="30" xfId="0" applyFill="1" applyBorder="1" applyAlignment="1">
      <alignment horizontal="center" wrapText="1"/>
    </xf>
    <xf numFmtId="0" fontId="0" fillId="0" borderId="31" xfId="0" applyFill="1" applyBorder="1" applyAlignment="1">
      <alignment horizontal="center" wrapText="1"/>
    </xf>
    <xf numFmtId="0" fontId="18" fillId="0" borderId="32" xfId="0" applyFont="1" applyFill="1" applyBorder="1" applyAlignment="1">
      <alignment horizontal="center" wrapText="1"/>
    </xf>
    <xf numFmtId="0" fontId="18" fillId="0" borderId="35" xfId="0" applyFont="1" applyFill="1" applyBorder="1" applyAlignment="1">
      <alignment horizontal="center" wrapText="1"/>
    </xf>
    <xf numFmtId="7" fontId="0" fillId="0" borderId="19" xfId="0" applyNumberFormat="1" applyFill="1" applyBorder="1"/>
    <xf numFmtId="4" fontId="0" fillId="0" borderId="30" xfId="0" applyNumberFormat="1" applyFill="1" applyBorder="1" applyAlignment="1">
      <alignment horizontal="center" wrapText="1"/>
    </xf>
    <xf numFmtId="4" fontId="0" fillId="0" borderId="31" xfId="0" applyNumberFormat="1" applyFill="1" applyBorder="1" applyAlignment="1">
      <alignment horizontal="center" wrapText="1"/>
    </xf>
    <xf numFmtId="0" fontId="18" fillId="0" borderId="29" xfId="0" applyFont="1" applyFill="1" applyBorder="1" applyAlignment="1">
      <alignment horizontal="center" wrapText="1"/>
    </xf>
    <xf numFmtId="0" fontId="18" fillId="0" borderId="31" xfId="0" applyFont="1" applyFill="1" applyBorder="1" applyAlignment="1">
      <alignment horizontal="center" wrapText="1"/>
    </xf>
    <xf numFmtId="0" fontId="16" fillId="0" borderId="15" xfId="0" applyFont="1" applyFill="1" applyBorder="1" applyAlignment="1">
      <alignment horizontal="center"/>
    </xf>
    <xf numFmtId="0" fontId="16" fillId="0" borderId="12" xfId="0" applyFont="1" applyFill="1" applyBorder="1" applyAlignment="1">
      <alignment horizontal="center"/>
    </xf>
    <xf numFmtId="0" fontId="16" fillId="0" borderId="17" xfId="0" applyFont="1" applyFill="1" applyBorder="1" applyAlignment="1">
      <alignment horizontal="center"/>
    </xf>
    <xf numFmtId="0" fontId="16" fillId="0" borderId="13" xfId="0" applyFont="1" applyFill="1" applyBorder="1" applyAlignment="1">
      <alignment horizontal="center"/>
    </xf>
    <xf numFmtId="0" fontId="18" fillId="0" borderId="0" xfId="0" applyFont="1" applyFill="1" applyAlignment="1">
      <alignment horizontal="center" vertical="center"/>
    </xf>
    <xf numFmtId="0" fontId="16" fillId="0" borderId="21" xfId="0" applyFont="1" applyFill="1" applyBorder="1" applyAlignment="1">
      <alignment horizontal="center"/>
    </xf>
    <xf numFmtId="0" fontId="16" fillId="0" borderId="28" xfId="0" applyFont="1" applyFill="1" applyBorder="1" applyAlignment="1">
      <alignment horizontal="center"/>
    </xf>
    <xf numFmtId="0" fontId="16" fillId="0" borderId="22" xfId="0" applyFont="1" applyFill="1" applyBorder="1" applyAlignment="1">
      <alignment horizontal="center"/>
    </xf>
    <xf numFmtId="0" fontId="19" fillId="0" borderId="21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9" fillId="0" borderId="22" xfId="0" applyFont="1" applyFill="1" applyBorder="1" applyAlignment="1">
      <alignment horizontal="center"/>
    </xf>
    <xf numFmtId="0" fontId="18" fillId="0" borderId="0" xfId="0" applyFont="1" applyFill="1" applyAlignment="1">
      <alignment horizontal="center"/>
    </xf>
    <xf numFmtId="0" fontId="20" fillId="0" borderId="1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20" fillId="0" borderId="11" xfId="0" applyFont="1" applyFill="1" applyBorder="1" applyAlignment="1">
      <alignment horizontal="center"/>
    </xf>
    <xf numFmtId="0" fontId="19" fillId="0" borderId="21" xfId="0" applyFont="1" applyBorder="1" applyAlignment="1">
      <alignment horizontal="center"/>
    </xf>
    <xf numFmtId="0" fontId="19" fillId="0" borderId="28" xfId="0" applyFont="1" applyBorder="1" applyAlignment="1">
      <alignment horizontal="center"/>
    </xf>
    <xf numFmtId="0" fontId="19" fillId="0" borderId="22" xfId="0" applyFont="1" applyBorder="1" applyAlignment="1">
      <alignment horizontal="center"/>
    </xf>
    <xf numFmtId="0" fontId="19" fillId="0" borderId="15" xfId="0" applyFont="1" applyFill="1" applyBorder="1" applyAlignment="1">
      <alignment horizontal="center"/>
    </xf>
    <xf numFmtId="0" fontId="19" fillId="0" borderId="16" xfId="0" applyFont="1" applyFill="1" applyBorder="1" applyAlignment="1">
      <alignment horizontal="center"/>
    </xf>
    <xf numFmtId="0" fontId="19" fillId="0" borderId="17" xfId="0" applyFont="1" applyFill="1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1C0DFC2E-4AB4-4D88-9BD0-2245C037AA25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DE5EB-7DBA-42E4-A6B8-ACB81884AC92}">
  <sheetPr>
    <tabColor rgb="FFFFFF00"/>
    <pageSetUpPr fitToPage="1"/>
  </sheetPr>
  <dimension ref="A1:J700"/>
  <sheetViews>
    <sheetView tabSelected="1" topLeftCell="A681" workbookViewId="0">
      <selection activeCell="C19" sqref="C19"/>
    </sheetView>
  </sheetViews>
  <sheetFormatPr defaultColWidth="9.109375" defaultRowHeight="14.4" x14ac:dyDescent="0.3"/>
  <cols>
    <col min="1" max="1" width="10.88671875" style="1" bestFit="1" customWidth="1"/>
    <col min="2" max="2" width="55.109375" style="1" customWidth="1"/>
    <col min="3" max="3" width="18.6640625" style="1" customWidth="1"/>
    <col min="4" max="4" width="16.33203125" style="1" bestFit="1" customWidth="1"/>
    <col min="5" max="5" width="11.88671875" style="1" bestFit="1" customWidth="1"/>
    <col min="6" max="6" width="17.109375" style="1" customWidth="1"/>
    <col min="7" max="7" width="15.33203125" style="1" bestFit="1" customWidth="1"/>
    <col min="8" max="8" width="11.109375" style="1" bestFit="1" customWidth="1"/>
    <col min="9" max="9" width="16.44140625" style="1" customWidth="1"/>
    <col min="10" max="16384" width="9.109375" style="1"/>
  </cols>
  <sheetData>
    <row r="1" spans="1:10" x14ac:dyDescent="0.3">
      <c r="A1" s="5">
        <f ca="1">TODAY()</f>
        <v>45719</v>
      </c>
    </row>
    <row r="2" spans="1:10" ht="18" x14ac:dyDescent="0.3">
      <c r="A2" s="114" t="s">
        <v>0</v>
      </c>
      <c r="B2" s="114"/>
      <c r="C2" s="114"/>
      <c r="D2" s="114"/>
      <c r="E2" s="114"/>
      <c r="F2" s="114"/>
      <c r="G2" s="114"/>
      <c r="H2" s="114"/>
      <c r="I2" s="114"/>
    </row>
    <row r="3" spans="1:10" ht="18" x14ac:dyDescent="0.3">
      <c r="A3" s="114" t="s">
        <v>1308</v>
      </c>
      <c r="B3" s="114"/>
      <c r="C3" s="114"/>
      <c r="D3" s="114"/>
      <c r="E3" s="114"/>
      <c r="F3" s="114"/>
      <c r="G3" s="114"/>
      <c r="H3" s="114"/>
      <c r="I3" s="114"/>
    </row>
    <row r="4" spans="1:10" ht="18" x14ac:dyDescent="0.3">
      <c r="A4" s="114" t="s">
        <v>1295</v>
      </c>
      <c r="B4" s="114"/>
      <c r="C4" s="114"/>
      <c r="D4" s="114"/>
      <c r="E4" s="114"/>
      <c r="F4" s="114"/>
      <c r="G4" s="114"/>
      <c r="H4" s="114"/>
      <c r="I4" s="114"/>
    </row>
    <row r="5" spans="1:10" ht="18" x14ac:dyDescent="0.3">
      <c r="A5" s="114" t="s">
        <v>1299</v>
      </c>
      <c r="B5" s="114"/>
      <c r="C5" s="114"/>
      <c r="D5" s="114"/>
      <c r="E5" s="114"/>
      <c r="F5" s="114"/>
      <c r="G5" s="114"/>
      <c r="H5" s="114"/>
      <c r="I5" s="114"/>
    </row>
    <row r="7" spans="1:10" x14ac:dyDescent="0.3">
      <c r="A7" s="34"/>
      <c r="B7" s="35"/>
      <c r="C7" s="115" t="s">
        <v>1301</v>
      </c>
      <c r="D7" s="116"/>
      <c r="E7" s="117"/>
      <c r="F7" s="115" t="s">
        <v>1328</v>
      </c>
      <c r="G7" s="116"/>
      <c r="H7" s="117"/>
      <c r="I7" s="36"/>
    </row>
    <row r="8" spans="1:10" x14ac:dyDescent="0.3">
      <c r="A8" s="12"/>
      <c r="B8" s="13"/>
      <c r="C8" s="84" t="s">
        <v>1296</v>
      </c>
      <c r="D8" s="27" t="s">
        <v>1297</v>
      </c>
      <c r="E8" s="15"/>
      <c r="F8" s="27" t="s">
        <v>1296</v>
      </c>
      <c r="G8" s="27" t="s">
        <v>1297</v>
      </c>
      <c r="H8" s="28"/>
      <c r="I8" s="18" t="s">
        <v>1300</v>
      </c>
    </row>
    <row r="9" spans="1:10" x14ac:dyDescent="0.3">
      <c r="A9" s="110" t="s">
        <v>1</v>
      </c>
      <c r="B9" s="112" t="s">
        <v>2</v>
      </c>
      <c r="C9" s="18" t="s">
        <v>1329</v>
      </c>
      <c r="D9" s="18" t="s">
        <v>1329</v>
      </c>
      <c r="E9" s="18" t="s">
        <v>1298</v>
      </c>
      <c r="F9" s="29" t="s">
        <v>1312</v>
      </c>
      <c r="G9" s="30" t="s">
        <v>1330</v>
      </c>
      <c r="H9" s="83" t="s">
        <v>1298</v>
      </c>
      <c r="I9" s="14"/>
    </row>
    <row r="10" spans="1:10" ht="15" thickBot="1" x14ac:dyDescent="0.35">
      <c r="A10" s="111"/>
      <c r="B10" s="113"/>
      <c r="C10" s="16">
        <f t="shared" ref="C10:I10" si="0">SUM(C11:C700)</f>
        <v>35000000.000000022</v>
      </c>
      <c r="D10" s="17">
        <f t="shared" si="0"/>
        <v>35000000.000000045</v>
      </c>
      <c r="E10" s="17">
        <f t="shared" si="0"/>
        <v>2.3712459551461507E-8</v>
      </c>
      <c r="F10" s="31">
        <f t="shared" si="0"/>
        <v>105000000</v>
      </c>
      <c r="G10" s="17">
        <f t="shared" si="0"/>
        <v>105000000.00000012</v>
      </c>
      <c r="H10" s="17">
        <f t="shared" si="0"/>
        <v>2.4589098757132888E-8</v>
      </c>
      <c r="I10" s="22">
        <f t="shared" si="0"/>
        <v>4.7870429398244596E-8</v>
      </c>
    </row>
    <row r="11" spans="1:10" x14ac:dyDescent="0.3">
      <c r="A11" s="10" t="s">
        <v>3</v>
      </c>
      <c r="B11" s="26" t="s">
        <v>4</v>
      </c>
      <c r="C11" s="19">
        <f>VLOOKUP(A11,'1-1-23 thru 3-31-23 paid'!$A$9:$P$698,16,FALSE)</f>
        <v>207620.91472603902</v>
      </c>
      <c r="D11" s="20">
        <f>VLOOKUP(A11,'1-1-23 thru 3-31-23 new calc'!$A$10:$P$699,16,FALSE)</f>
        <v>219071.52771991977</v>
      </c>
      <c r="E11" s="20">
        <f>D11-C11</f>
        <v>11450.612993880757</v>
      </c>
      <c r="F11" s="19">
        <f>IFERROR(VLOOKUP(A11,'4-1-23-12-31-23 paid'!$A$9:$P$697,16,FALSE),0)</f>
        <v>629537.17163494369</v>
      </c>
      <c r="G11" s="20">
        <f>IFERROR(VLOOKUP(A11,'4-1-23-12-31-23 new calc.'!$A$9:$P$697,16,FALSE),0)</f>
        <v>657207.52459461603</v>
      </c>
      <c r="H11" s="20">
        <f>G11-F11</f>
        <v>27670.352959672338</v>
      </c>
      <c r="I11" s="23">
        <f>H11+E11</f>
        <v>39120.965953553095</v>
      </c>
      <c r="J11" s="32"/>
    </row>
    <row r="12" spans="1:10" x14ac:dyDescent="0.3">
      <c r="A12" s="10" t="s">
        <v>5</v>
      </c>
      <c r="B12" s="26" t="s">
        <v>6</v>
      </c>
      <c r="C12" s="19">
        <f>VLOOKUP(A12,'1-1-23 thru 3-31-23 paid'!$A$9:$P$698,16,FALSE)</f>
        <v>28506.900656779795</v>
      </c>
      <c r="D12" s="20">
        <f>VLOOKUP(A12,'1-1-23 thru 3-31-23 new calc'!$A$10:$P$699,16,FALSE)</f>
        <v>31570.435324714483</v>
      </c>
      <c r="E12" s="20">
        <f t="shared" ref="E12:E75" si="1">D12-C12</f>
        <v>3063.5346679346876</v>
      </c>
      <c r="F12" s="19">
        <f>IFERROR(VLOOKUP(A12,'4-1-23-12-31-23 paid'!$A$9:$P$697,16,FALSE),0)</f>
        <v>93452.516189470334</v>
      </c>
      <c r="G12" s="20">
        <f>IFERROR(VLOOKUP(A12,'4-1-23-12-31-23 new calc.'!$A$9:$P$697,16,FALSE),0)</f>
        <v>94381.275144353975</v>
      </c>
      <c r="H12" s="20">
        <f t="shared" ref="H12:H75" si="2">G12-F12</f>
        <v>928.7589548836404</v>
      </c>
      <c r="I12" s="23">
        <f t="shared" ref="I12:I75" si="3">H12+E12</f>
        <v>3992.293622818328</v>
      </c>
    </row>
    <row r="13" spans="1:10" x14ac:dyDescent="0.3">
      <c r="A13" s="10" t="s">
        <v>7</v>
      </c>
      <c r="B13" s="26" t="s">
        <v>8</v>
      </c>
      <c r="C13" s="19">
        <f>VLOOKUP(A13,'1-1-23 thru 3-31-23 paid'!$A$9:$P$698,16,FALSE)</f>
        <v>8453.9798634870094</v>
      </c>
      <c r="D13" s="20">
        <f>VLOOKUP(A13,'1-1-23 thru 3-31-23 new calc'!$A$10:$P$699,16,FALSE)</f>
        <v>8206.3182586822732</v>
      </c>
      <c r="E13" s="20">
        <f t="shared" si="1"/>
        <v>-247.66160480473627</v>
      </c>
      <c r="F13" s="19">
        <f>IFERROR(VLOOKUP(A13,'4-1-23-12-31-23 paid'!$A$9:$P$697,16,FALSE),0)</f>
        <v>27834.348703484982</v>
      </c>
      <c r="G13" s="20">
        <f>IFERROR(VLOOKUP(A13,'4-1-23-12-31-23 new calc.'!$A$9:$P$697,16,FALSE),0)</f>
        <v>24659.386612345657</v>
      </c>
      <c r="H13" s="20">
        <f t="shared" si="2"/>
        <v>-3174.9620911393249</v>
      </c>
      <c r="I13" s="23">
        <f t="shared" si="3"/>
        <v>-3422.6236959440612</v>
      </c>
    </row>
    <row r="14" spans="1:10" x14ac:dyDescent="0.3">
      <c r="A14" s="10" t="s">
        <v>9</v>
      </c>
      <c r="B14" s="26" t="s">
        <v>10</v>
      </c>
      <c r="C14" s="19">
        <f>VLOOKUP(A14,'1-1-23 thru 3-31-23 paid'!$A$9:$P$698,16,FALSE)</f>
        <v>71125.162411629601</v>
      </c>
      <c r="D14" s="20">
        <f>VLOOKUP(A14,'1-1-23 thru 3-31-23 new calc'!$A$10:$P$699,16,FALSE)</f>
        <v>48577.467405608542</v>
      </c>
      <c r="E14" s="20">
        <f t="shared" si="1"/>
        <v>-22547.695006021058</v>
      </c>
      <c r="F14" s="19">
        <f>IFERROR(VLOOKUP(A14,'4-1-23-12-31-23 paid'!$A$9:$P$697,16,FALSE),0)</f>
        <v>204492.8888651538</v>
      </c>
      <c r="G14" s="20">
        <f>IFERROR(VLOOKUP(A14,'4-1-23-12-31-23 new calc.'!$A$9:$P$697,16,FALSE),0)</f>
        <v>145982.41187604715</v>
      </c>
      <c r="H14" s="20">
        <f t="shared" si="2"/>
        <v>-58510.476989106653</v>
      </c>
      <c r="I14" s="23">
        <f t="shared" si="3"/>
        <v>-81058.171995127719</v>
      </c>
    </row>
    <row r="15" spans="1:10" x14ac:dyDescent="0.3">
      <c r="A15" s="10" t="s">
        <v>11</v>
      </c>
      <c r="B15" s="26" t="s">
        <v>12</v>
      </c>
      <c r="C15" s="19">
        <f>VLOOKUP(A15,'1-1-23 thru 3-31-23 paid'!$A$9:$P$698,16,FALSE)</f>
        <v>42949.316386848601</v>
      </c>
      <c r="D15" s="20">
        <f>VLOOKUP(A15,'1-1-23 thru 3-31-23 new calc'!$A$10:$P$699,16,FALSE)</f>
        <v>45551.822864003952</v>
      </c>
      <c r="E15" s="20">
        <f t="shared" si="1"/>
        <v>2602.5064771553516</v>
      </c>
      <c r="F15" s="19">
        <f>IFERROR(VLOOKUP(A15,'4-1-23-12-31-23 paid'!$A$9:$P$697,16,FALSE),0)</f>
        <v>134265.22258282581</v>
      </c>
      <c r="G15" s="20">
        <f>IFERROR(VLOOKUP(A15,'4-1-23-12-31-23 new calc.'!$A$9:$P$697,16,FALSE),0)</f>
        <v>136754.38008363626</v>
      </c>
      <c r="H15" s="20">
        <f t="shared" si="2"/>
        <v>2489.1575008104555</v>
      </c>
      <c r="I15" s="23">
        <f t="shared" si="3"/>
        <v>5091.6639779658071</v>
      </c>
    </row>
    <row r="16" spans="1:10" x14ac:dyDescent="0.3">
      <c r="A16" s="10" t="s">
        <v>13</v>
      </c>
      <c r="B16" s="26" t="s">
        <v>14</v>
      </c>
      <c r="C16" s="19">
        <f>VLOOKUP(A16,'1-1-23 thru 3-31-23 paid'!$A$9:$P$698,16,FALSE)</f>
        <v>20684.015371125286</v>
      </c>
      <c r="D16" s="20">
        <f>VLOOKUP(A16,'1-1-23 thru 3-31-23 new calc'!$A$10:$P$699,16,FALSE)</f>
        <v>21340.162497949939</v>
      </c>
      <c r="E16" s="20">
        <f t="shared" si="1"/>
        <v>656.14712682465324</v>
      </c>
      <c r="F16" s="19">
        <f>IFERROR(VLOOKUP(A16,'4-1-23-12-31-23 paid'!$A$9:$P$697,16,FALSE),0)</f>
        <v>66112.869005667162</v>
      </c>
      <c r="G16" s="20">
        <f>IFERROR(VLOOKUP(A16,'4-1-23-12-31-23 new calc.'!$A$9:$P$697,16,FALSE),0)</f>
        <v>64168.883349744683</v>
      </c>
      <c r="H16" s="20">
        <f t="shared" si="2"/>
        <v>-1943.9856559224791</v>
      </c>
      <c r="I16" s="23">
        <f t="shared" si="3"/>
        <v>-1287.8385290978258</v>
      </c>
    </row>
    <row r="17" spans="1:9" x14ac:dyDescent="0.3">
      <c r="A17" s="10" t="s">
        <v>15</v>
      </c>
      <c r="B17" s="26" t="s">
        <v>16</v>
      </c>
      <c r="C17" s="19">
        <f>VLOOKUP(A17,'1-1-23 thru 3-31-23 paid'!$A$9:$P$698,16,FALSE)</f>
        <v>24988.222527644612</v>
      </c>
      <c r="D17" s="20">
        <f>VLOOKUP(A17,'1-1-23 thru 3-31-23 new calc'!$A$10:$P$699,16,FALSE)</f>
        <v>27473.101111876698</v>
      </c>
      <c r="E17" s="20">
        <f t="shared" si="1"/>
        <v>2484.8785842320867</v>
      </c>
      <c r="F17" s="19">
        <f>IFERROR(VLOOKUP(A17,'4-1-23-12-31-23 paid'!$A$9:$P$697,16,FALSE),0)</f>
        <v>78109.66498305164</v>
      </c>
      <c r="G17" s="20">
        <f>IFERROR(VLOOKUP(A17,'4-1-23-12-31-23 new calc.'!$A$9:$P$697,16,FALSE),0)</f>
        <v>82561.325162773472</v>
      </c>
      <c r="H17" s="20">
        <f t="shared" si="2"/>
        <v>4451.6601797218318</v>
      </c>
      <c r="I17" s="23">
        <f t="shared" si="3"/>
        <v>6936.5387639539185</v>
      </c>
    </row>
    <row r="18" spans="1:9" x14ac:dyDescent="0.3">
      <c r="A18" s="10" t="s">
        <v>17</v>
      </c>
      <c r="B18" s="26" t="s">
        <v>18</v>
      </c>
      <c r="C18" s="19">
        <f>VLOOKUP(A18,'1-1-23 thru 3-31-23 paid'!$A$9:$P$698,16,FALSE)</f>
        <v>25455.647684357275</v>
      </c>
      <c r="D18" s="20">
        <f>VLOOKUP(A18,'1-1-23 thru 3-31-23 new calc'!$A$10:$P$699,16,FALSE)</f>
        <v>28568.323829934037</v>
      </c>
      <c r="E18" s="20">
        <f t="shared" si="1"/>
        <v>3112.6761455767628</v>
      </c>
      <c r="F18" s="19">
        <f>IFERROR(VLOOKUP(A18,'4-1-23-12-31-23 paid'!$A$9:$P$697,16,FALSE),0)</f>
        <v>77391.672273124088</v>
      </c>
      <c r="G18" s="20">
        <f>IFERROR(VLOOKUP(A18,'4-1-23-12-31-23 new calc.'!$A$9:$P$697,16,FALSE),0)</f>
        <v>85784.051999789677</v>
      </c>
      <c r="H18" s="20">
        <f t="shared" si="2"/>
        <v>8392.3797266655893</v>
      </c>
      <c r="I18" s="23">
        <f t="shared" si="3"/>
        <v>11505.055872242352</v>
      </c>
    </row>
    <row r="19" spans="1:9" x14ac:dyDescent="0.3">
      <c r="A19" s="10" t="s">
        <v>19</v>
      </c>
      <c r="B19" s="26" t="s">
        <v>20</v>
      </c>
      <c r="C19" s="19">
        <f>VLOOKUP(A19,'1-1-23 thru 3-31-23 paid'!$A$9:$P$698,16,FALSE)</f>
        <v>32516.281045436077</v>
      </c>
      <c r="D19" s="20">
        <f>VLOOKUP(A19,'1-1-23 thru 3-31-23 new calc'!$A$10:$P$699,16,FALSE)</f>
        <v>27141.58926466159</v>
      </c>
      <c r="E19" s="20">
        <f t="shared" si="1"/>
        <v>-5374.6917807744867</v>
      </c>
      <c r="F19" s="19">
        <f>IFERROR(VLOOKUP(A19,'4-1-23-12-31-23 paid'!$A$9:$P$697,16,FALSE),0)</f>
        <v>97176.107109281904</v>
      </c>
      <c r="G19" s="20">
        <f>IFERROR(VLOOKUP(A19,'4-1-23-12-31-23 new calc.'!$A$9:$P$697,16,FALSE),0)</f>
        <v>81628.489602650341</v>
      </c>
      <c r="H19" s="20">
        <f t="shared" si="2"/>
        <v>-15547.617506631563</v>
      </c>
      <c r="I19" s="23">
        <f t="shared" si="3"/>
        <v>-20922.309287406049</v>
      </c>
    </row>
    <row r="20" spans="1:9" x14ac:dyDescent="0.3">
      <c r="A20" s="10" t="s">
        <v>21</v>
      </c>
      <c r="B20" s="26" t="s">
        <v>22</v>
      </c>
      <c r="C20" s="19">
        <f>VLOOKUP(A20,'1-1-23 thru 3-31-23 paid'!$A$9:$P$698,16,FALSE)</f>
        <v>39999.973249696624</v>
      </c>
      <c r="D20" s="20">
        <f>VLOOKUP(A20,'1-1-23 thru 3-31-23 new calc'!$A$10:$P$699,16,FALSE)</f>
        <v>39102.578332848578</v>
      </c>
      <c r="E20" s="20">
        <f t="shared" si="1"/>
        <v>-897.39491684804671</v>
      </c>
      <c r="F20" s="19">
        <f>IFERROR(VLOOKUP(A20,'4-1-23-12-31-23 paid'!$A$9:$P$697,16,FALSE),0)</f>
        <v>107633.6615122832</v>
      </c>
      <c r="G20" s="20">
        <f>IFERROR(VLOOKUP(A20,'4-1-23-12-31-23 new calc.'!$A$9:$P$697,16,FALSE),0)</f>
        <v>117318.42563108834</v>
      </c>
      <c r="H20" s="20">
        <f t="shared" si="2"/>
        <v>9684.7641188051348</v>
      </c>
      <c r="I20" s="23">
        <f t="shared" si="3"/>
        <v>8787.3692019570881</v>
      </c>
    </row>
    <row r="21" spans="1:9" x14ac:dyDescent="0.3">
      <c r="A21" s="10" t="s">
        <v>23</v>
      </c>
      <c r="B21" s="26" t="s">
        <v>24</v>
      </c>
      <c r="C21" s="19">
        <f>VLOOKUP(A21,'1-1-23 thru 3-31-23 paid'!$A$9:$P$698,16,FALSE)</f>
        <v>40761.306354559463</v>
      </c>
      <c r="D21" s="20">
        <f>VLOOKUP(A21,'1-1-23 thru 3-31-23 new calc'!$A$10:$P$699,16,FALSE)</f>
        <v>42495.714853845166</v>
      </c>
      <c r="E21" s="20">
        <f t="shared" si="1"/>
        <v>1734.4084992857024</v>
      </c>
      <c r="F21" s="19">
        <f>IFERROR(VLOOKUP(A21,'4-1-23-12-31-23 paid'!$A$9:$P$697,16,FALSE),0)</f>
        <v>137986.72733519081</v>
      </c>
      <c r="G21" s="20">
        <f>IFERROR(VLOOKUP(A21,'4-1-23-12-31-23 new calc.'!$A$9:$P$697,16,FALSE),0)</f>
        <v>127796.96945754418</v>
      </c>
      <c r="H21" s="20">
        <f t="shared" si="2"/>
        <v>-10189.757877646625</v>
      </c>
      <c r="I21" s="23">
        <f t="shared" si="3"/>
        <v>-8455.3493783609229</v>
      </c>
    </row>
    <row r="22" spans="1:9" x14ac:dyDescent="0.3">
      <c r="A22" s="10" t="s">
        <v>25</v>
      </c>
      <c r="B22" s="26" t="s">
        <v>26</v>
      </c>
      <c r="C22" s="19">
        <f>VLOOKUP(A22,'1-1-23 thru 3-31-23 paid'!$A$9:$P$698,16,FALSE)</f>
        <v>89545.906919659115</v>
      </c>
      <c r="D22" s="20">
        <f>VLOOKUP(A22,'1-1-23 thru 3-31-23 new calc'!$A$10:$P$699,16,FALSE)</f>
        <v>86448.663452603883</v>
      </c>
      <c r="E22" s="20">
        <f t="shared" si="1"/>
        <v>-3097.243467055232</v>
      </c>
      <c r="F22" s="19">
        <f>IFERROR(VLOOKUP(A22,'4-1-23-12-31-23 paid'!$A$9:$P$697,16,FALSE),0)</f>
        <v>244002.3103769726</v>
      </c>
      <c r="G22" s="20">
        <f>IFERROR(VLOOKUP(A22,'4-1-23-12-31-23 new calc.'!$A$9:$P$697,16,FALSE),0)</f>
        <v>259332.74408736362</v>
      </c>
      <c r="H22" s="20">
        <f t="shared" si="2"/>
        <v>15330.433710391022</v>
      </c>
      <c r="I22" s="23">
        <f t="shared" si="3"/>
        <v>12233.19024333579</v>
      </c>
    </row>
    <row r="23" spans="1:9" x14ac:dyDescent="0.3">
      <c r="A23" s="10" t="s">
        <v>27</v>
      </c>
      <c r="B23" s="26" t="s">
        <v>28</v>
      </c>
      <c r="C23" s="19">
        <f>VLOOKUP(A23,'1-1-23 thru 3-31-23 paid'!$A$9:$P$698,16,FALSE)</f>
        <v>39472.350854233038</v>
      </c>
      <c r="D23" s="20">
        <f>VLOOKUP(A23,'1-1-23 thru 3-31-23 new calc'!$A$10:$P$699,16,FALSE)</f>
        <v>38294.279885621676</v>
      </c>
      <c r="E23" s="20">
        <f t="shared" si="1"/>
        <v>-1178.0709686113623</v>
      </c>
      <c r="F23" s="19">
        <f>IFERROR(VLOOKUP(A23,'4-1-23-12-31-23 paid'!$A$9:$P$697,16,FALSE),0)</f>
        <v>116750.03320163797</v>
      </c>
      <c r="G23" s="20">
        <f>IFERROR(VLOOKUP(A23,'4-1-23-12-31-23 new calc.'!$A$9:$P$697,16,FALSE),0)</f>
        <v>114022.85494747163</v>
      </c>
      <c r="H23" s="20">
        <f t="shared" si="2"/>
        <v>-2727.1782541663415</v>
      </c>
      <c r="I23" s="23">
        <f t="shared" si="3"/>
        <v>-3905.2492227777038</v>
      </c>
    </row>
    <row r="24" spans="1:9" x14ac:dyDescent="0.3">
      <c r="A24" s="10" t="s">
        <v>29</v>
      </c>
      <c r="B24" s="26" t="s">
        <v>30</v>
      </c>
      <c r="C24" s="19">
        <f>VLOOKUP(A24,'1-1-23 thru 3-31-23 paid'!$A$9:$P$698,16,FALSE)</f>
        <v>22429.802021721265</v>
      </c>
      <c r="D24" s="20">
        <f>VLOOKUP(A24,'1-1-23 thru 3-31-23 new calc'!$A$10:$P$699,16,FALSE)</f>
        <v>25536.24658404553</v>
      </c>
      <c r="E24" s="20">
        <f t="shared" si="1"/>
        <v>3106.4445623242646</v>
      </c>
      <c r="F24" s="19">
        <f>IFERROR(VLOOKUP(A24,'4-1-23-12-31-23 paid'!$A$9:$P$697,16,FALSE),0)</f>
        <v>72931.274385743585</v>
      </c>
      <c r="G24" s="20">
        <f>IFERROR(VLOOKUP(A24,'4-1-23-12-31-23 new calc.'!$A$9:$P$697,16,FALSE),0)</f>
        <v>76354.166600919387</v>
      </c>
      <c r="H24" s="20">
        <f t="shared" si="2"/>
        <v>3422.8922151758015</v>
      </c>
      <c r="I24" s="23">
        <f t="shared" si="3"/>
        <v>6529.3367775000661</v>
      </c>
    </row>
    <row r="25" spans="1:9" x14ac:dyDescent="0.3">
      <c r="A25" s="10" t="s">
        <v>31</v>
      </c>
      <c r="B25" s="26" t="s">
        <v>32</v>
      </c>
      <c r="C25" s="19">
        <f>VLOOKUP(A25,'1-1-23 thru 3-31-23 paid'!$A$9:$P$698,16,FALSE)</f>
        <v>138249.29301538932</v>
      </c>
      <c r="D25" s="20">
        <f>VLOOKUP(A25,'1-1-23 thru 3-31-23 new calc'!$A$10:$P$699,16,FALSE)</f>
        <v>130083.79340130405</v>
      </c>
      <c r="E25" s="20">
        <f t="shared" si="1"/>
        <v>-8165.4996140852745</v>
      </c>
      <c r="F25" s="19">
        <f>IFERROR(VLOOKUP(A25,'4-1-23-12-31-23 paid'!$A$9:$P$697,16,FALSE),0)</f>
        <v>445460.28106562962</v>
      </c>
      <c r="G25" s="20">
        <f>IFERROR(VLOOKUP(A25,'4-1-23-12-31-23 new calc.'!$A$9:$P$697,16,FALSE),0)</f>
        <v>390805.74966475659</v>
      </c>
      <c r="H25" s="20">
        <f t="shared" si="2"/>
        <v>-54654.531400873035</v>
      </c>
      <c r="I25" s="23">
        <f t="shared" si="3"/>
        <v>-62820.031014958309</v>
      </c>
    </row>
    <row r="26" spans="1:9" x14ac:dyDescent="0.3">
      <c r="A26" s="10" t="s">
        <v>33</v>
      </c>
      <c r="B26" s="26" t="s">
        <v>34</v>
      </c>
      <c r="C26" s="19">
        <f>VLOOKUP(A26,'1-1-23 thru 3-31-23 paid'!$A$9:$P$698,16,FALSE)</f>
        <v>67308.760277563153</v>
      </c>
      <c r="D26" s="20">
        <f>VLOOKUP(A26,'1-1-23 thru 3-31-23 new calc'!$A$10:$P$699,16,FALSE)</f>
        <v>67562.518035018104</v>
      </c>
      <c r="E26" s="20">
        <f t="shared" si="1"/>
        <v>253.75775745495048</v>
      </c>
      <c r="F26" s="19">
        <f>IFERROR(VLOOKUP(A26,'4-1-23-12-31-23 paid'!$A$9:$P$697,16,FALSE),0)</f>
        <v>194272.75814285455</v>
      </c>
      <c r="G26" s="20">
        <f>IFERROR(VLOOKUP(A26,'4-1-23-12-31-23 new calc.'!$A$9:$P$697,16,FALSE),0)</f>
        <v>202714.57585303698</v>
      </c>
      <c r="H26" s="20">
        <f t="shared" si="2"/>
        <v>8441.8177101824258</v>
      </c>
      <c r="I26" s="23">
        <f t="shared" si="3"/>
        <v>8695.5754676373763</v>
      </c>
    </row>
    <row r="27" spans="1:9" x14ac:dyDescent="0.3">
      <c r="A27" s="10" t="s">
        <v>35</v>
      </c>
      <c r="B27" s="26" t="s">
        <v>36</v>
      </c>
      <c r="C27" s="19">
        <f>VLOOKUP(A27,'1-1-23 thru 3-31-23 paid'!$A$9:$P$698,16,FALSE)</f>
        <v>51592.487290698256</v>
      </c>
      <c r="D27" s="20">
        <f>VLOOKUP(A27,'1-1-23 thru 3-31-23 new calc'!$A$10:$P$699,16,FALSE)</f>
        <v>56404.746369751221</v>
      </c>
      <c r="E27" s="20">
        <f t="shared" si="1"/>
        <v>4812.2590790529648</v>
      </c>
      <c r="F27" s="19">
        <f>IFERROR(VLOOKUP(A27,'4-1-23-12-31-23 paid'!$A$9:$P$697,16,FALSE),0)</f>
        <v>161553.71160986144</v>
      </c>
      <c r="G27" s="20">
        <f>IFERROR(VLOOKUP(A27,'4-1-23-12-31-23 new calc.'!$A$9:$P$697,16,FALSE),0)</f>
        <v>169832.68792383364</v>
      </c>
      <c r="H27" s="20">
        <f t="shared" si="2"/>
        <v>8278.9763139722054</v>
      </c>
      <c r="I27" s="23">
        <f t="shared" si="3"/>
        <v>13091.23539302517</v>
      </c>
    </row>
    <row r="28" spans="1:9" x14ac:dyDescent="0.3">
      <c r="A28" s="10" t="s">
        <v>37</v>
      </c>
      <c r="B28" s="26" t="s">
        <v>38</v>
      </c>
      <c r="C28" s="19">
        <f>VLOOKUP(A28,'1-1-23 thru 3-31-23 paid'!$A$9:$P$698,16,FALSE)</f>
        <v>148170.80869353321</v>
      </c>
      <c r="D28" s="20">
        <f>VLOOKUP(A28,'1-1-23 thru 3-31-23 new calc'!$A$10:$P$699,16,FALSE)</f>
        <v>147976.09432873418</v>
      </c>
      <c r="E28" s="20">
        <f t="shared" si="1"/>
        <v>-194.71436479903059</v>
      </c>
      <c r="F28" s="19">
        <f>IFERROR(VLOOKUP(A28,'4-1-23-12-31-23 paid'!$A$9:$P$697,16,FALSE),0)</f>
        <v>458153.86845694826</v>
      </c>
      <c r="G28" s="20">
        <f>IFERROR(VLOOKUP(A28,'4-1-23-12-31-23 new calc.'!$A$9:$P$697,16,FALSE),0)</f>
        <v>444533.20225938526</v>
      </c>
      <c r="H28" s="20">
        <f t="shared" si="2"/>
        <v>-13620.666197562998</v>
      </c>
      <c r="I28" s="23">
        <f t="shared" si="3"/>
        <v>-13815.380562362028</v>
      </c>
    </row>
    <row r="29" spans="1:9" x14ac:dyDescent="0.3">
      <c r="A29" s="10" t="s">
        <v>39</v>
      </c>
      <c r="B29" s="26" t="s">
        <v>40</v>
      </c>
      <c r="C29" s="19">
        <f>VLOOKUP(A29,'1-1-23 thru 3-31-23 paid'!$A$9:$P$698,16,FALSE)</f>
        <v>22230.738897473853</v>
      </c>
      <c r="D29" s="20">
        <f>VLOOKUP(A29,'1-1-23 thru 3-31-23 new calc'!$A$10:$P$699,16,FALSE)</f>
        <v>23404.597680942574</v>
      </c>
      <c r="E29" s="20">
        <f t="shared" si="1"/>
        <v>1173.8587834687205</v>
      </c>
      <c r="F29" s="19">
        <f>IFERROR(VLOOKUP(A29,'4-1-23-12-31-23 paid'!$A$9:$P$697,16,FALSE),0)</f>
        <v>65763.334099593281</v>
      </c>
      <c r="G29" s="20">
        <f>IFERROR(VLOOKUP(A29,'4-1-23-12-31-23 new calc.'!$A$9:$P$697,16,FALSE),0)</f>
        <v>70366.740852186282</v>
      </c>
      <c r="H29" s="20">
        <f t="shared" si="2"/>
        <v>4603.4067525930004</v>
      </c>
      <c r="I29" s="23">
        <f t="shared" si="3"/>
        <v>5777.2655360617209</v>
      </c>
    </row>
    <row r="30" spans="1:9" x14ac:dyDescent="0.3">
      <c r="A30" s="10" t="s">
        <v>41</v>
      </c>
      <c r="B30" s="26" t="s">
        <v>42</v>
      </c>
      <c r="C30" s="19">
        <f>VLOOKUP(A30,'1-1-23 thru 3-31-23 paid'!$A$9:$P$698,16,FALSE)</f>
        <v>23748.522381046416</v>
      </c>
      <c r="D30" s="20">
        <f>VLOOKUP(A30,'1-1-23 thru 3-31-23 new calc'!$A$10:$P$699,16,FALSE)</f>
        <v>19877.121225874318</v>
      </c>
      <c r="E30" s="20">
        <f t="shared" si="1"/>
        <v>-3871.4011551720978</v>
      </c>
      <c r="F30" s="19">
        <f>IFERROR(VLOOKUP(A30,'4-1-23-12-31-23 paid'!$A$9:$P$697,16,FALSE),0)</f>
        <v>64012.346806177018</v>
      </c>
      <c r="G30" s="20">
        <f>IFERROR(VLOOKUP(A30,'4-1-23-12-31-23 new calc.'!$A$9:$P$697,16,FALSE),0)</f>
        <v>59717.535788908106</v>
      </c>
      <c r="H30" s="20">
        <f t="shared" si="2"/>
        <v>-4294.8110172689121</v>
      </c>
      <c r="I30" s="23">
        <f t="shared" si="3"/>
        <v>-8166.2121724410099</v>
      </c>
    </row>
    <row r="31" spans="1:9" x14ac:dyDescent="0.3">
      <c r="A31" s="10" t="s">
        <v>43</v>
      </c>
      <c r="B31" s="26" t="s">
        <v>44</v>
      </c>
      <c r="C31" s="19">
        <f>VLOOKUP(A31,'1-1-23 thru 3-31-23 paid'!$A$9:$P$698,16,FALSE)</f>
        <v>42307.611032471577</v>
      </c>
      <c r="D31" s="20">
        <f>VLOOKUP(A31,'1-1-23 thru 3-31-23 new calc'!$A$10:$P$699,16,FALSE)</f>
        <v>48010.118002042072</v>
      </c>
      <c r="E31" s="20">
        <f t="shared" si="1"/>
        <v>5702.5069695704951</v>
      </c>
      <c r="F31" s="19">
        <f>IFERROR(VLOOKUP(A31,'4-1-23-12-31-23 paid'!$A$9:$P$697,16,FALSE),0)</f>
        <v>139574.5459980864</v>
      </c>
      <c r="G31" s="20">
        <f>IFERROR(VLOOKUP(A31,'4-1-23-12-31-23 new calc.'!$A$9:$P$697,16,FALSE),0)</f>
        <v>144040.5097402145</v>
      </c>
      <c r="H31" s="20">
        <f t="shared" si="2"/>
        <v>4465.9637421281077</v>
      </c>
      <c r="I31" s="23">
        <f t="shared" si="3"/>
        <v>10168.470711698603</v>
      </c>
    </row>
    <row r="32" spans="1:9" x14ac:dyDescent="0.3">
      <c r="A32" s="10" t="s">
        <v>45</v>
      </c>
      <c r="B32" s="26" t="s">
        <v>46</v>
      </c>
      <c r="C32" s="19">
        <f>VLOOKUP(A32,'1-1-23 thru 3-31-23 paid'!$A$9:$P$698,16,FALSE)</f>
        <v>8267.3836932436516</v>
      </c>
      <c r="D32" s="20">
        <f>VLOOKUP(A32,'1-1-23 thru 3-31-23 new calc'!$A$10:$P$699,16,FALSE)</f>
        <v>9734.6885353197922</v>
      </c>
      <c r="E32" s="20">
        <f t="shared" si="1"/>
        <v>1467.3048420761406</v>
      </c>
      <c r="F32" s="19">
        <f>IFERROR(VLOOKUP(A32,'4-1-23-12-31-23 paid'!$A$9:$P$697,16,FALSE),0)</f>
        <v>26485.907998226005</v>
      </c>
      <c r="G32" s="20">
        <f>IFERROR(VLOOKUP(A32,'4-1-23-12-31-23 new calc.'!$A$9:$P$697,16,FALSE),0)</f>
        <v>29298.867904894574</v>
      </c>
      <c r="H32" s="20">
        <f t="shared" si="2"/>
        <v>2812.9599066685696</v>
      </c>
      <c r="I32" s="23">
        <f t="shared" si="3"/>
        <v>4280.2647487447102</v>
      </c>
    </row>
    <row r="33" spans="1:9" x14ac:dyDescent="0.3">
      <c r="A33" s="10" t="s">
        <v>47</v>
      </c>
      <c r="B33" s="26" t="s">
        <v>48</v>
      </c>
      <c r="C33" s="19">
        <f>VLOOKUP(A33,'1-1-23 thru 3-31-23 paid'!$A$9:$P$698,16,FALSE)</f>
        <v>82716.612207852202</v>
      </c>
      <c r="D33" s="20">
        <f>VLOOKUP(A33,'1-1-23 thru 3-31-23 new calc'!$A$10:$P$699,16,FALSE)</f>
        <v>76374.316606575623</v>
      </c>
      <c r="E33" s="20">
        <f t="shared" si="1"/>
        <v>-6342.295601276579</v>
      </c>
      <c r="F33" s="19">
        <f>IFERROR(VLOOKUP(A33,'4-1-23-12-31-23 paid'!$A$9:$P$697,16,FALSE),0)</f>
        <v>228533.78052184029</v>
      </c>
      <c r="G33" s="20">
        <f>IFERROR(VLOOKUP(A33,'4-1-23-12-31-23 new calc.'!$A$9:$P$697,16,FALSE),0)</f>
        <v>229563.73990413785</v>
      </c>
      <c r="H33" s="20">
        <f t="shared" si="2"/>
        <v>1029.9593822975585</v>
      </c>
      <c r="I33" s="23">
        <f t="shared" si="3"/>
        <v>-5312.3362189790205</v>
      </c>
    </row>
    <row r="34" spans="1:9" x14ac:dyDescent="0.3">
      <c r="A34" s="10" t="s">
        <v>49</v>
      </c>
      <c r="B34" s="26" t="s">
        <v>50</v>
      </c>
      <c r="C34" s="19">
        <f>VLOOKUP(A34,'1-1-23 thru 3-31-23 paid'!$A$9:$P$698,16,FALSE)</f>
        <v>58442.409429290594</v>
      </c>
      <c r="D34" s="20">
        <f>VLOOKUP(A34,'1-1-23 thru 3-31-23 new calc'!$A$10:$P$699,16,FALSE)</f>
        <v>51564.227608563138</v>
      </c>
      <c r="E34" s="20">
        <f t="shared" si="1"/>
        <v>-6878.1818207274555</v>
      </c>
      <c r="F34" s="19">
        <f>IFERROR(VLOOKUP(A34,'4-1-23-12-31-23 paid'!$A$9:$P$697,16,FALSE),0)</f>
        <v>162597.62210534068</v>
      </c>
      <c r="G34" s="20">
        <f>IFERROR(VLOOKUP(A34,'4-1-23-12-31-23 new calc.'!$A$9:$P$697,16,FALSE),0)</f>
        <v>155110.49552770861</v>
      </c>
      <c r="H34" s="20">
        <f t="shared" si="2"/>
        <v>-7487.1265776320652</v>
      </c>
      <c r="I34" s="23">
        <f t="shared" si="3"/>
        <v>-14365.308398359521</v>
      </c>
    </row>
    <row r="35" spans="1:9" x14ac:dyDescent="0.3">
      <c r="A35" s="10" t="s">
        <v>51</v>
      </c>
      <c r="B35" s="26" t="s">
        <v>52</v>
      </c>
      <c r="C35" s="19">
        <f>VLOOKUP(A35,'1-1-23 thru 3-31-23 paid'!$A$9:$P$698,16,FALSE)</f>
        <v>9133.2159471374325</v>
      </c>
      <c r="D35" s="20">
        <f>VLOOKUP(A35,'1-1-23 thru 3-31-23 new calc'!$A$10:$P$699,16,FALSE)</f>
        <v>5925.5691808041393</v>
      </c>
      <c r="E35" s="20">
        <f t="shared" si="1"/>
        <v>-3207.6467663332933</v>
      </c>
      <c r="F35" s="19">
        <f>IFERROR(VLOOKUP(A35,'4-1-23-12-31-23 paid'!$A$9:$P$697,16,FALSE),0)</f>
        <v>23961.089316485271</v>
      </c>
      <c r="G35" s="20">
        <f>IFERROR(VLOOKUP(A35,'4-1-23-12-31-23 new calc.'!$A$9:$P$697,16,FALSE),0)</f>
        <v>17832.524795279201</v>
      </c>
      <c r="H35" s="20">
        <f t="shared" si="2"/>
        <v>-6128.5645212060699</v>
      </c>
      <c r="I35" s="23">
        <f t="shared" si="3"/>
        <v>-9336.2112875393632</v>
      </c>
    </row>
    <row r="36" spans="1:9" x14ac:dyDescent="0.3">
      <c r="A36" s="10" t="s">
        <v>53</v>
      </c>
      <c r="B36" s="26" t="s">
        <v>54</v>
      </c>
      <c r="C36" s="19">
        <f>VLOOKUP(A36,'1-1-23 thru 3-31-23 paid'!$A$9:$P$698,16,FALSE)</f>
        <v>20218.885394737714</v>
      </c>
      <c r="D36" s="20">
        <f>VLOOKUP(A36,'1-1-23 thru 3-31-23 new calc'!$A$10:$P$699,16,FALSE)</f>
        <v>67160.379681262668</v>
      </c>
      <c r="E36" s="20">
        <f t="shared" si="1"/>
        <v>46941.494286524954</v>
      </c>
      <c r="F36" s="19">
        <f>IFERROR(VLOOKUP(A36,'4-1-23-12-31-23 paid'!$A$9:$P$697,16,FALSE),0)</f>
        <v>119310.92995857236</v>
      </c>
      <c r="G36" s="20">
        <f>IFERROR(VLOOKUP(A36,'4-1-23-12-31-23 new calc.'!$A$9:$P$697,16,FALSE),0)</f>
        <v>202255.51837716615</v>
      </c>
      <c r="H36" s="20">
        <f t="shared" si="2"/>
        <v>82944.58841859379</v>
      </c>
      <c r="I36" s="23">
        <f t="shared" si="3"/>
        <v>129886.08270511875</v>
      </c>
    </row>
    <row r="37" spans="1:9" x14ac:dyDescent="0.3">
      <c r="A37" s="10" t="s">
        <v>55</v>
      </c>
      <c r="B37" s="26" t="s">
        <v>56</v>
      </c>
      <c r="C37" s="19">
        <f>VLOOKUP(A37,'1-1-23 thru 3-31-23 paid'!$A$9:$P$698,16,FALSE)</f>
        <v>57007.082412839009</v>
      </c>
      <c r="D37" s="20">
        <f>VLOOKUP(A37,'1-1-23 thru 3-31-23 new calc'!$A$10:$P$699,16,FALSE)</f>
        <v>64367.715342855307</v>
      </c>
      <c r="E37" s="20">
        <f t="shared" si="1"/>
        <v>7360.6329300162979</v>
      </c>
      <c r="F37" s="19">
        <f>IFERROR(VLOOKUP(A37,'4-1-23-12-31-23 paid'!$A$9:$P$697,16,FALSE),0)</f>
        <v>166053.6734677284</v>
      </c>
      <c r="G37" s="20">
        <f>IFERROR(VLOOKUP(A37,'4-1-23-12-31-23 new calc.'!$A$9:$P$697,16,FALSE),0)</f>
        <v>193672.63375459437</v>
      </c>
      <c r="H37" s="20">
        <f t="shared" si="2"/>
        <v>27618.960286865971</v>
      </c>
      <c r="I37" s="23">
        <f t="shared" si="3"/>
        <v>34979.593216882269</v>
      </c>
    </row>
    <row r="38" spans="1:9" x14ac:dyDescent="0.3">
      <c r="A38" s="10" t="s">
        <v>57</v>
      </c>
      <c r="B38" s="26" t="s">
        <v>58</v>
      </c>
      <c r="C38" s="19">
        <f>VLOOKUP(A38,'1-1-23 thru 3-31-23 paid'!$A$9:$P$698,16,FALSE)</f>
        <v>43456.765310048992</v>
      </c>
      <c r="D38" s="20">
        <f>VLOOKUP(A38,'1-1-23 thru 3-31-23 new calc'!$A$10:$P$699,16,FALSE)</f>
        <v>49546.635861058159</v>
      </c>
      <c r="E38" s="20">
        <f t="shared" si="1"/>
        <v>6089.8705510091677</v>
      </c>
      <c r="F38" s="19">
        <f>IFERROR(VLOOKUP(A38,'4-1-23-12-31-23 paid'!$A$9:$P$697,16,FALSE),0)</f>
        <v>141966.35316776237</v>
      </c>
      <c r="G38" s="20">
        <f>IFERROR(VLOOKUP(A38,'4-1-23-12-31-23 new calc.'!$A$9:$P$697,16,FALSE),0)</f>
        <v>149013.31104297098</v>
      </c>
      <c r="H38" s="20">
        <f t="shared" si="2"/>
        <v>7046.957875208609</v>
      </c>
      <c r="I38" s="23">
        <f t="shared" si="3"/>
        <v>13136.828426217777</v>
      </c>
    </row>
    <row r="39" spans="1:9" x14ac:dyDescent="0.3">
      <c r="A39" s="10" t="s">
        <v>59</v>
      </c>
      <c r="B39" s="26" t="s">
        <v>60</v>
      </c>
      <c r="C39" s="19">
        <f>VLOOKUP(A39,'1-1-23 thru 3-31-23 paid'!$A$9:$P$698,16,FALSE)</f>
        <v>86382.473334073933</v>
      </c>
      <c r="D39" s="20">
        <f>VLOOKUP(A39,'1-1-23 thru 3-31-23 new calc'!$A$10:$P$699,16,FALSE)</f>
        <v>83700.175826600971</v>
      </c>
      <c r="E39" s="20">
        <f t="shared" si="1"/>
        <v>-2682.297507472962</v>
      </c>
      <c r="F39" s="19">
        <f>IFERROR(VLOOKUP(A39,'4-1-23-12-31-23 paid'!$A$9:$P$697,16,FALSE),0)</f>
        <v>248062.28437994365</v>
      </c>
      <c r="G39" s="20">
        <f>IFERROR(VLOOKUP(A39,'4-1-23-12-31-23 new calc.'!$A$9:$P$697,16,FALSE),0)</f>
        <v>250779.5974960071</v>
      </c>
      <c r="H39" s="20">
        <f t="shared" si="2"/>
        <v>2717.3131160634512</v>
      </c>
      <c r="I39" s="23">
        <f t="shared" si="3"/>
        <v>35.015608590489137</v>
      </c>
    </row>
    <row r="40" spans="1:9" x14ac:dyDescent="0.3">
      <c r="A40" s="10" t="s">
        <v>61</v>
      </c>
      <c r="B40" s="26" t="s">
        <v>62</v>
      </c>
      <c r="C40" s="19">
        <f>VLOOKUP(A40,'1-1-23 thru 3-31-23 paid'!$A$9:$P$698,16,FALSE)</f>
        <v>23350.313393316312</v>
      </c>
      <c r="D40" s="20">
        <f>VLOOKUP(A40,'1-1-23 thru 3-31-23 new calc'!$A$10:$P$699,16,FALSE)</f>
        <v>33338.538976210875</v>
      </c>
      <c r="E40" s="20">
        <f t="shared" si="1"/>
        <v>9988.2255828945636</v>
      </c>
      <c r="F40" s="19">
        <f>IFERROR(VLOOKUP(A40,'4-1-23-12-31-23 paid'!$A$9:$P$697,16,FALSE),0)</f>
        <v>91595.558675598266</v>
      </c>
      <c r="G40" s="20">
        <f>IFERROR(VLOOKUP(A40,'4-1-23-12-31-23 new calc.'!$A$9:$P$697,16,FALSE),0)</f>
        <v>100023.89890527171</v>
      </c>
      <c r="H40" s="20">
        <f t="shared" si="2"/>
        <v>8428.3402296734421</v>
      </c>
      <c r="I40" s="23">
        <f t="shared" si="3"/>
        <v>18416.565812568006</v>
      </c>
    </row>
    <row r="41" spans="1:9" x14ac:dyDescent="0.3">
      <c r="A41" s="10" t="s">
        <v>63</v>
      </c>
      <c r="B41" s="26" t="s">
        <v>64</v>
      </c>
      <c r="C41" s="19">
        <f>VLOOKUP(A41,'1-1-23 thru 3-31-23 paid'!$A$9:$P$698,16,FALSE)</f>
        <v>37277.728249727741</v>
      </c>
      <c r="D41" s="20">
        <f>VLOOKUP(A41,'1-1-23 thru 3-31-23 new calc'!$A$10:$P$699,16,FALSE)</f>
        <v>36706.849998082915</v>
      </c>
      <c r="E41" s="20">
        <f t="shared" si="1"/>
        <v>-570.87825164482638</v>
      </c>
      <c r="F41" s="19">
        <f>IFERROR(VLOOKUP(A41,'4-1-23-12-31-23 paid'!$A$9:$P$697,16,FALSE),0)</f>
        <v>123606.5391626175</v>
      </c>
      <c r="G41" s="20">
        <f>IFERROR(VLOOKUP(A41,'4-1-23-12-31-23 new calc.'!$A$9:$P$697,16,FALSE),0)</f>
        <v>110099.10070799361</v>
      </c>
      <c r="H41" s="20">
        <f t="shared" si="2"/>
        <v>-13507.438454623887</v>
      </c>
      <c r="I41" s="23">
        <f t="shared" si="3"/>
        <v>-14078.316706268713</v>
      </c>
    </row>
    <row r="42" spans="1:9" x14ac:dyDescent="0.3">
      <c r="A42" s="10" t="s">
        <v>65</v>
      </c>
      <c r="B42" s="26" t="s">
        <v>66</v>
      </c>
      <c r="C42" s="19">
        <f>VLOOKUP(A42,'1-1-23 thru 3-31-23 paid'!$A$9:$P$698,16,FALSE)</f>
        <v>6025.5990679700399</v>
      </c>
      <c r="D42" s="20">
        <f>VLOOKUP(A42,'1-1-23 thru 3-31-23 new calc'!$A$10:$P$699,16,FALSE)</f>
        <v>5346.0561894298735</v>
      </c>
      <c r="E42" s="20">
        <f t="shared" si="1"/>
        <v>-679.54287854016638</v>
      </c>
      <c r="F42" s="19">
        <f>IFERROR(VLOOKUP(A42,'4-1-23-12-31-23 paid'!$A$9:$P$697,16,FALSE),0)</f>
        <v>21510.394209599188</v>
      </c>
      <c r="G42" s="20">
        <f>IFERROR(VLOOKUP(A42,'4-1-23-12-31-23 new calc.'!$A$9:$P$697,16,FALSE),0)</f>
        <v>15964.19229990416</v>
      </c>
      <c r="H42" s="20">
        <f t="shared" si="2"/>
        <v>-5546.201909695028</v>
      </c>
      <c r="I42" s="23">
        <f t="shared" si="3"/>
        <v>-6225.7447882351944</v>
      </c>
    </row>
    <row r="43" spans="1:9" x14ac:dyDescent="0.3">
      <c r="A43" s="10" t="s">
        <v>67</v>
      </c>
      <c r="B43" s="26" t="s">
        <v>68</v>
      </c>
      <c r="C43" s="19">
        <f>VLOOKUP(A43,'1-1-23 thru 3-31-23 paid'!$A$9:$P$698,16,FALSE)</f>
        <v>89190.256610372264</v>
      </c>
      <c r="D43" s="20">
        <f>VLOOKUP(A43,'1-1-23 thru 3-31-23 new calc'!$A$10:$P$699,16,FALSE)</f>
        <v>103122.1819073673</v>
      </c>
      <c r="E43" s="20">
        <f t="shared" si="1"/>
        <v>13931.925296995032</v>
      </c>
      <c r="F43" s="19">
        <f>IFERROR(VLOOKUP(A43,'4-1-23-12-31-23 paid'!$A$9:$P$697,16,FALSE),0)</f>
        <v>304634.24343779945</v>
      </c>
      <c r="G43" s="20">
        <f>IFERROR(VLOOKUP(A43,'4-1-23-12-31-23 new calc.'!$A$9:$P$697,16,FALSE),0)</f>
        <v>309935.12651528046</v>
      </c>
      <c r="H43" s="20">
        <f t="shared" si="2"/>
        <v>5300.8830774810049</v>
      </c>
      <c r="I43" s="23">
        <f t="shared" si="3"/>
        <v>19232.808374476037</v>
      </c>
    </row>
    <row r="44" spans="1:9" x14ac:dyDescent="0.3">
      <c r="A44" s="10" t="s">
        <v>69</v>
      </c>
      <c r="B44" s="26" t="s">
        <v>70</v>
      </c>
      <c r="C44" s="19">
        <f>VLOOKUP(A44,'1-1-23 thru 3-31-23 paid'!$A$9:$P$698,16,FALSE)</f>
        <v>75836.887780607096</v>
      </c>
      <c r="D44" s="20">
        <f>VLOOKUP(A44,'1-1-23 thru 3-31-23 new calc'!$A$10:$P$699,16,FALSE)</f>
        <v>68653.615143513976</v>
      </c>
      <c r="E44" s="20">
        <f t="shared" si="1"/>
        <v>-7183.2726370931196</v>
      </c>
      <c r="F44" s="19">
        <f>IFERROR(VLOOKUP(A44,'4-1-23-12-31-23 paid'!$A$9:$P$697,16,FALSE),0)</f>
        <v>204069.9874053167</v>
      </c>
      <c r="G44" s="20">
        <f>IFERROR(VLOOKUP(A44,'4-1-23-12-31-23 new calc.'!$A$9:$P$697,16,FALSE),0)</f>
        <v>206246.85396658297</v>
      </c>
      <c r="H44" s="20">
        <f t="shared" si="2"/>
        <v>2176.8665612662735</v>
      </c>
      <c r="I44" s="23">
        <f t="shared" si="3"/>
        <v>-5006.4060758268461</v>
      </c>
    </row>
    <row r="45" spans="1:9" x14ac:dyDescent="0.3">
      <c r="A45" s="10" t="s">
        <v>71</v>
      </c>
      <c r="B45" s="26" t="s">
        <v>72</v>
      </c>
      <c r="C45" s="19">
        <f>VLOOKUP(A45,'1-1-23 thru 3-31-23 paid'!$A$9:$P$698,16,FALSE)</f>
        <v>54020.9205180383</v>
      </c>
      <c r="D45" s="20">
        <f>VLOOKUP(A45,'1-1-23 thru 3-31-23 new calc'!$A$10:$P$699,16,FALSE)</f>
        <v>51984.347193875736</v>
      </c>
      <c r="E45" s="20">
        <f t="shared" si="1"/>
        <v>-2036.5733241625639</v>
      </c>
      <c r="F45" s="19">
        <f>IFERROR(VLOOKUP(A45,'4-1-23-12-31-23 paid'!$A$9:$P$697,16,FALSE),0)</f>
        <v>163265.67384323551</v>
      </c>
      <c r="G45" s="20">
        <f>IFERROR(VLOOKUP(A45,'4-1-23-12-31-23 new calc.'!$A$9:$P$697,16,FALSE),0)</f>
        <v>156498.1683232619</v>
      </c>
      <c r="H45" s="20">
        <f t="shared" si="2"/>
        <v>-6767.5055199736089</v>
      </c>
      <c r="I45" s="23">
        <f t="shared" si="3"/>
        <v>-8804.0788441361728</v>
      </c>
    </row>
    <row r="46" spans="1:9" x14ac:dyDescent="0.3">
      <c r="A46" s="10" t="s">
        <v>73</v>
      </c>
      <c r="B46" s="26" t="s">
        <v>74</v>
      </c>
      <c r="C46" s="19">
        <f>VLOOKUP(A46,'1-1-23 thru 3-31-23 paid'!$A$9:$P$698,16,FALSE)</f>
        <v>246930.62883371022</v>
      </c>
      <c r="D46" s="20">
        <f>VLOOKUP(A46,'1-1-23 thru 3-31-23 new calc'!$A$10:$P$699,16,FALSE)</f>
        <v>227213.67739788353</v>
      </c>
      <c r="E46" s="20">
        <f t="shared" si="1"/>
        <v>-19716.95143582669</v>
      </c>
      <c r="F46" s="19">
        <f>IFERROR(VLOOKUP(A46,'4-1-23-12-31-23 paid'!$A$9:$P$697,16,FALSE),0)</f>
        <v>734971.99134573748</v>
      </c>
      <c r="G46" s="20">
        <f>IFERROR(VLOOKUP(A46,'4-1-23-12-31-23 new calc.'!$A$9:$P$697,16,FALSE),0)</f>
        <v>679502.40606859874</v>
      </c>
      <c r="H46" s="20">
        <f t="shared" si="2"/>
        <v>-55469.585277138744</v>
      </c>
      <c r="I46" s="23">
        <f t="shared" si="3"/>
        <v>-75186.536712965433</v>
      </c>
    </row>
    <row r="47" spans="1:9" x14ac:dyDescent="0.3">
      <c r="A47" s="10" t="s">
        <v>75</v>
      </c>
      <c r="B47" s="26" t="s">
        <v>76</v>
      </c>
      <c r="C47" s="19">
        <f>VLOOKUP(A47,'1-1-23 thru 3-31-23 paid'!$A$9:$P$698,16,FALSE)</f>
        <v>26141.461385675135</v>
      </c>
      <c r="D47" s="20">
        <f>VLOOKUP(A47,'1-1-23 thru 3-31-23 new calc'!$A$10:$P$699,16,FALSE)</f>
        <v>26121.31428114029</v>
      </c>
      <c r="E47" s="20">
        <f t="shared" si="1"/>
        <v>-20.147104534844402</v>
      </c>
      <c r="F47" s="19">
        <f>IFERROR(VLOOKUP(A47,'4-1-23-12-31-23 paid'!$A$9:$P$697,16,FALSE),0)</f>
        <v>76333.540852732011</v>
      </c>
      <c r="G47" s="20">
        <f>IFERROR(VLOOKUP(A47,'4-1-23-12-31-23 new calc.'!$A$9:$P$697,16,FALSE),0)</f>
        <v>78444.470330498967</v>
      </c>
      <c r="H47" s="20">
        <f t="shared" si="2"/>
        <v>2110.9294777669566</v>
      </c>
      <c r="I47" s="23">
        <f t="shared" si="3"/>
        <v>2090.7823732321121</v>
      </c>
    </row>
    <row r="48" spans="1:9" x14ac:dyDescent="0.3">
      <c r="A48" s="10" t="s">
        <v>77</v>
      </c>
      <c r="B48" s="26" t="s">
        <v>78</v>
      </c>
      <c r="C48" s="19">
        <f>VLOOKUP(A48,'1-1-23 thru 3-31-23 paid'!$A$9:$P$698,16,FALSE)</f>
        <v>21411.304766024161</v>
      </c>
      <c r="D48" s="20">
        <f>VLOOKUP(A48,'1-1-23 thru 3-31-23 new calc'!$A$10:$P$699,16,FALSE)</f>
        <v>18668.349419353504</v>
      </c>
      <c r="E48" s="20">
        <f t="shared" si="1"/>
        <v>-2742.9553466706566</v>
      </c>
      <c r="F48" s="19">
        <f>IFERROR(VLOOKUP(A48,'4-1-23-12-31-23 paid'!$A$9:$P$697,16,FALSE),0)</f>
        <v>64774.328392506359</v>
      </c>
      <c r="G48" s="20">
        <f>IFERROR(VLOOKUP(A48,'4-1-23-12-31-23 new calc.'!$A$9:$P$697,16,FALSE),0)</f>
        <v>56129.489959780192</v>
      </c>
      <c r="H48" s="20">
        <f t="shared" si="2"/>
        <v>-8644.8384327261665</v>
      </c>
      <c r="I48" s="23">
        <f t="shared" si="3"/>
        <v>-11387.793779396823</v>
      </c>
    </row>
    <row r="49" spans="1:9" x14ac:dyDescent="0.3">
      <c r="A49" s="10" t="s">
        <v>79</v>
      </c>
      <c r="B49" s="26" t="s">
        <v>80</v>
      </c>
      <c r="C49" s="19">
        <f>VLOOKUP(A49,'1-1-23 thru 3-31-23 paid'!$A$9:$P$698,16,FALSE)</f>
        <v>7763.9626756355601</v>
      </c>
      <c r="D49" s="20">
        <f>VLOOKUP(A49,'1-1-23 thru 3-31-23 new calc'!$A$10:$P$699,16,FALSE)</f>
        <v>6738.5739390264707</v>
      </c>
      <c r="E49" s="20">
        <f t="shared" si="1"/>
        <v>-1025.3887366090894</v>
      </c>
      <c r="F49" s="19">
        <f>IFERROR(VLOOKUP(A49,'4-1-23-12-31-23 paid'!$A$9:$P$697,16,FALSE),0)</f>
        <v>20939.468416132724</v>
      </c>
      <c r="G49" s="20">
        <f>IFERROR(VLOOKUP(A49,'4-1-23-12-31-23 new calc.'!$A$9:$P$697,16,FALSE),0)</f>
        <v>20280.351225619786</v>
      </c>
      <c r="H49" s="20">
        <f t="shared" si="2"/>
        <v>-659.11719051293767</v>
      </c>
      <c r="I49" s="23">
        <f t="shared" si="3"/>
        <v>-1684.5059271220271</v>
      </c>
    </row>
    <row r="50" spans="1:9" x14ac:dyDescent="0.3">
      <c r="A50" s="10" t="s">
        <v>1314</v>
      </c>
      <c r="B50" s="1" t="s">
        <v>1313</v>
      </c>
      <c r="C50" s="19">
        <f>VLOOKUP(A50,'1-1-23 thru 3-31-23 paid'!$A$9:$P$698,16,FALSE)</f>
        <v>34306.903269328373</v>
      </c>
      <c r="D50" s="20">
        <f>VLOOKUP(A50,'1-1-23 thru 3-31-23 new calc'!$A$10:$P$699,16,FALSE)</f>
        <v>27511.598129756519</v>
      </c>
      <c r="E50" s="20">
        <f t="shared" si="1"/>
        <v>-6795.3051395718539</v>
      </c>
      <c r="F50" s="19">
        <f>IFERROR(VLOOKUP(A50,'4-1-23-12-31-23 paid'!$A$9:$P$697,16,FALSE),0)</f>
        <v>95977.619826682218</v>
      </c>
      <c r="G50" s="20">
        <f>IFERROR(VLOOKUP(A50,'4-1-23-12-31-23 new calc.'!$A$9:$P$697,16,FALSE),0)</f>
        <v>82680.733119185286</v>
      </c>
      <c r="H50" s="20">
        <f t="shared" si="2"/>
        <v>-13296.886707496931</v>
      </c>
      <c r="I50" s="23">
        <f t="shared" si="3"/>
        <v>-20092.191847068785</v>
      </c>
    </row>
    <row r="51" spans="1:9" x14ac:dyDescent="0.3">
      <c r="A51" s="10" t="s">
        <v>82</v>
      </c>
      <c r="B51" s="26" t="s">
        <v>83</v>
      </c>
      <c r="C51" s="19">
        <f>VLOOKUP(A51,'1-1-23 thru 3-31-23 paid'!$A$9:$P$698,16,FALSE)</f>
        <v>25280.293442517286</v>
      </c>
      <c r="D51" s="20">
        <f>VLOOKUP(A51,'1-1-23 thru 3-31-23 new calc'!$A$10:$P$699,16,FALSE)</f>
        <v>27856.729654044611</v>
      </c>
      <c r="E51" s="20">
        <f t="shared" si="1"/>
        <v>2576.4362115273252</v>
      </c>
      <c r="F51" s="19">
        <f>IFERROR(VLOOKUP(A51,'4-1-23-12-31-23 paid'!$A$9:$P$697,16,FALSE),0)</f>
        <v>76231.422997742673</v>
      </c>
      <c r="G51" s="20">
        <f>IFERROR(VLOOKUP(A51,'4-1-23-12-31-23 new calc.'!$A$9:$P$697,16,FALSE),0)</f>
        <v>83873.107506542714</v>
      </c>
      <c r="H51" s="20">
        <f t="shared" si="2"/>
        <v>7641.6845088000409</v>
      </c>
      <c r="I51" s="23">
        <f t="shared" si="3"/>
        <v>10218.120720327366</v>
      </c>
    </row>
    <row r="52" spans="1:9" x14ac:dyDescent="0.3">
      <c r="A52" s="10" t="s">
        <v>84</v>
      </c>
      <c r="B52" s="26" t="s">
        <v>85</v>
      </c>
      <c r="C52" s="19">
        <f>VLOOKUP(A52,'1-1-23 thru 3-31-23 paid'!$A$9:$P$698,16,FALSE)</f>
        <v>23470.480464202035</v>
      </c>
      <c r="D52" s="20">
        <f>VLOOKUP(A52,'1-1-23 thru 3-31-23 new calc'!$A$10:$P$699,16,FALSE)</f>
        <v>28453.344992628481</v>
      </c>
      <c r="E52" s="20">
        <f t="shared" si="1"/>
        <v>4982.8645284264458</v>
      </c>
      <c r="F52" s="19">
        <f>IFERROR(VLOOKUP(A52,'4-1-23-12-31-23 paid'!$A$9:$P$697,16,FALSE),0)</f>
        <v>82947.040413849012</v>
      </c>
      <c r="G52" s="20">
        <f>IFERROR(VLOOKUP(A52,'4-1-23-12-31-23 new calc.'!$A$9:$P$697,16,FALSE),0)</f>
        <v>84411.300483289029</v>
      </c>
      <c r="H52" s="20">
        <f t="shared" si="2"/>
        <v>1464.2600694400171</v>
      </c>
      <c r="I52" s="23">
        <f t="shared" si="3"/>
        <v>6447.1245978664629</v>
      </c>
    </row>
    <row r="53" spans="1:9" x14ac:dyDescent="0.3">
      <c r="A53" s="10" t="s">
        <v>86</v>
      </c>
      <c r="B53" s="26" t="s">
        <v>87</v>
      </c>
      <c r="C53" s="19">
        <f>VLOOKUP(A53,'1-1-23 thru 3-31-23 paid'!$A$9:$P$698,16,FALSE)</f>
        <v>41522.614910418437</v>
      </c>
      <c r="D53" s="20">
        <f>VLOOKUP(A53,'1-1-23 thru 3-31-23 new calc'!$A$10:$P$699,16,FALSE)</f>
        <v>37262.065604160824</v>
      </c>
      <c r="E53" s="20">
        <f t="shared" si="1"/>
        <v>-4260.5493062576134</v>
      </c>
      <c r="F53" s="19">
        <f>IFERROR(VLOOKUP(A53,'4-1-23-12-31-23 paid'!$A$9:$P$697,16,FALSE),0)</f>
        <v>122139.66354556398</v>
      </c>
      <c r="G53" s="20">
        <f>IFERROR(VLOOKUP(A53,'4-1-23-12-31-23 new calc.'!$A$9:$P$697,16,FALSE),0)</f>
        <v>112164.96191151124</v>
      </c>
      <c r="H53" s="20">
        <f t="shared" si="2"/>
        <v>-9974.7016340527334</v>
      </c>
      <c r="I53" s="23">
        <f t="shared" si="3"/>
        <v>-14235.250940310347</v>
      </c>
    </row>
    <row r="54" spans="1:9" x14ac:dyDescent="0.3">
      <c r="A54" s="10" t="s">
        <v>88</v>
      </c>
      <c r="B54" s="26" t="s">
        <v>89</v>
      </c>
      <c r="C54" s="19">
        <f>VLOOKUP(A54,'1-1-23 thru 3-31-23 paid'!$A$9:$P$698,16,FALSE)</f>
        <v>111287.25521189904</v>
      </c>
      <c r="D54" s="20">
        <f>VLOOKUP(A54,'1-1-23 thru 3-31-23 new calc'!$A$10:$P$699,16,FALSE)</f>
        <v>103284.76250462462</v>
      </c>
      <c r="E54" s="20">
        <f t="shared" si="1"/>
        <v>-8002.4927072744176</v>
      </c>
      <c r="F54" s="19">
        <f>IFERROR(VLOOKUP(A54,'4-1-23-12-31-23 paid'!$A$9:$P$697,16,FALSE),0)</f>
        <v>348753.69988850359</v>
      </c>
      <c r="G54" s="20">
        <f>IFERROR(VLOOKUP(A54,'4-1-23-12-31-23 new calc.'!$A$9:$P$697,16,FALSE),0)</f>
        <v>310418.75684836059</v>
      </c>
      <c r="H54" s="20">
        <f t="shared" si="2"/>
        <v>-38334.943040143</v>
      </c>
      <c r="I54" s="23">
        <f t="shared" si="3"/>
        <v>-46337.435747417418</v>
      </c>
    </row>
    <row r="55" spans="1:9" x14ac:dyDescent="0.3">
      <c r="A55" s="10" t="s">
        <v>90</v>
      </c>
      <c r="B55" s="26" t="s">
        <v>91</v>
      </c>
      <c r="C55" s="19">
        <f>VLOOKUP(A55,'1-1-23 thru 3-31-23 paid'!$A$9:$P$698,16,FALSE)</f>
        <v>230186.2409379888</v>
      </c>
      <c r="D55" s="20">
        <f>VLOOKUP(A55,'1-1-23 thru 3-31-23 new calc'!$A$10:$P$699,16,FALSE)</f>
        <v>228558.08709196217</v>
      </c>
      <c r="E55" s="20">
        <f t="shared" si="1"/>
        <v>-1628.1538460266311</v>
      </c>
      <c r="F55" s="19">
        <f>IFERROR(VLOOKUP(A55,'4-1-23-12-31-23 paid'!$A$9:$P$697,16,FALSE),0)</f>
        <v>712438.65847760858</v>
      </c>
      <c r="G55" s="20">
        <f>IFERROR(VLOOKUP(A55,'4-1-23-12-31-23 new calc.'!$A$9:$P$697,16,FALSE),0)</f>
        <v>681991.79988284083</v>
      </c>
      <c r="H55" s="20">
        <f t="shared" si="2"/>
        <v>-30446.858594767749</v>
      </c>
      <c r="I55" s="23">
        <f t="shared" si="3"/>
        <v>-32075.01244079438</v>
      </c>
    </row>
    <row r="56" spans="1:9" x14ac:dyDescent="0.3">
      <c r="A56" s="10" t="s">
        <v>92</v>
      </c>
      <c r="B56" s="26" t="s">
        <v>93</v>
      </c>
      <c r="C56" s="19">
        <f>VLOOKUP(A56,'1-1-23 thru 3-31-23 paid'!$A$9:$P$698,16,FALSE)</f>
        <v>40028.276129643702</v>
      </c>
      <c r="D56" s="20">
        <f>VLOOKUP(A56,'1-1-23 thru 3-31-23 new calc'!$A$10:$P$699,16,FALSE)</f>
        <v>36510.173005172524</v>
      </c>
      <c r="E56" s="20">
        <f t="shared" si="1"/>
        <v>-3518.1031244711776</v>
      </c>
      <c r="F56" s="19">
        <f>IFERROR(VLOOKUP(A56,'4-1-23-12-31-23 paid'!$A$9:$P$697,16,FALSE),0)</f>
        <v>123464.92999455906</v>
      </c>
      <c r="G56" s="20">
        <f>IFERROR(VLOOKUP(A56,'4-1-23-12-31-23 new calc.'!$A$9:$P$697,16,FALSE),0)</f>
        <v>109383.22433079401</v>
      </c>
      <c r="H56" s="20">
        <f t="shared" si="2"/>
        <v>-14081.705663765053</v>
      </c>
      <c r="I56" s="23">
        <f t="shared" si="3"/>
        <v>-17599.808788236231</v>
      </c>
    </row>
    <row r="57" spans="1:9" x14ac:dyDescent="0.3">
      <c r="A57" s="10" t="s">
        <v>94</v>
      </c>
      <c r="B57" s="26" t="s">
        <v>95</v>
      </c>
      <c r="C57" s="19">
        <f>VLOOKUP(A57,'1-1-23 thru 3-31-23 paid'!$A$9:$P$698,16,FALSE)</f>
        <v>51909.906365391311</v>
      </c>
      <c r="D57" s="20">
        <f>VLOOKUP(A57,'1-1-23 thru 3-31-23 new calc'!$A$10:$P$699,16,FALSE)</f>
        <v>60098.141569538006</v>
      </c>
      <c r="E57" s="20">
        <f t="shared" si="1"/>
        <v>8188.2352041466947</v>
      </c>
      <c r="F57" s="19">
        <f>IFERROR(VLOOKUP(A57,'4-1-23-12-31-23 paid'!$A$9:$P$697,16,FALSE),0)</f>
        <v>172022.2977615358</v>
      </c>
      <c r="G57" s="20">
        <f>IFERROR(VLOOKUP(A57,'4-1-23-12-31-23 new calc.'!$A$9:$P$697,16,FALSE),0)</f>
        <v>180741.52193276765</v>
      </c>
      <c r="H57" s="20">
        <f t="shared" si="2"/>
        <v>8719.2241712318501</v>
      </c>
      <c r="I57" s="23">
        <f t="shared" si="3"/>
        <v>16907.459375378545</v>
      </c>
    </row>
    <row r="58" spans="1:9" x14ac:dyDescent="0.3">
      <c r="A58" s="10" t="s">
        <v>96</v>
      </c>
      <c r="B58" s="26" t="s">
        <v>97</v>
      </c>
      <c r="C58" s="19">
        <f>VLOOKUP(A58,'1-1-23 thru 3-31-23 paid'!$A$9:$P$698,16,FALSE)</f>
        <v>85463.530522596746</v>
      </c>
      <c r="D58" s="20">
        <f>VLOOKUP(A58,'1-1-23 thru 3-31-23 new calc'!$A$10:$P$699,16,FALSE)</f>
        <v>93303.109379070142</v>
      </c>
      <c r="E58" s="20">
        <f t="shared" si="1"/>
        <v>7839.5788564733957</v>
      </c>
      <c r="F58" s="19">
        <f>IFERROR(VLOOKUP(A58,'4-1-23-12-31-23 paid'!$A$9:$P$697,16,FALSE),0)</f>
        <v>248059.9246054226</v>
      </c>
      <c r="G58" s="20">
        <f>IFERROR(VLOOKUP(A58,'4-1-23-12-31-23 new calc.'!$A$9:$P$697,16,FALSE),0)</f>
        <v>280745.20287495869</v>
      </c>
      <c r="H58" s="20">
        <f t="shared" si="2"/>
        <v>32685.278269536095</v>
      </c>
      <c r="I58" s="23">
        <f t="shared" si="3"/>
        <v>40524.85712600949</v>
      </c>
    </row>
    <row r="59" spans="1:9" x14ac:dyDescent="0.3">
      <c r="A59" s="10" t="s">
        <v>98</v>
      </c>
      <c r="B59" s="26" t="s">
        <v>99</v>
      </c>
      <c r="C59" s="19">
        <f>VLOOKUP(A59,'1-1-23 thru 3-31-23 paid'!$A$9:$P$698,16,FALSE)</f>
        <v>17577.207497813928</v>
      </c>
      <c r="D59" s="20">
        <f>VLOOKUP(A59,'1-1-23 thru 3-31-23 new calc'!$A$10:$P$699,16,FALSE)</f>
        <v>19822.373052723036</v>
      </c>
      <c r="E59" s="20">
        <f t="shared" si="1"/>
        <v>2245.1655549091083</v>
      </c>
      <c r="F59" s="19">
        <f>IFERROR(VLOOKUP(A59,'4-1-23-12-31-23 paid'!$A$9:$P$697,16,FALSE),0)</f>
        <v>55163.469142264556</v>
      </c>
      <c r="G59" s="20">
        <f>IFERROR(VLOOKUP(A59,'4-1-23-12-31-23 new calc.'!$A$9:$P$697,16,FALSE),0)</f>
        <v>59647.054538192897</v>
      </c>
      <c r="H59" s="20">
        <f t="shared" si="2"/>
        <v>4483.5853959283413</v>
      </c>
      <c r="I59" s="23">
        <f t="shared" si="3"/>
        <v>6728.7509508374496</v>
      </c>
    </row>
    <row r="60" spans="1:9" x14ac:dyDescent="0.3">
      <c r="A60" s="10" t="s">
        <v>100</v>
      </c>
      <c r="B60" s="26" t="s">
        <v>101</v>
      </c>
      <c r="C60" s="19">
        <f>VLOOKUP(A60,'1-1-23 thru 3-31-23 paid'!$A$9:$P$698,16,FALSE)</f>
        <v>89492.597848525853</v>
      </c>
      <c r="D60" s="20">
        <f>VLOOKUP(A60,'1-1-23 thru 3-31-23 new calc'!$A$10:$P$699,16,FALSE)</f>
        <v>79331.092550195666</v>
      </c>
      <c r="E60" s="20">
        <f t="shared" si="1"/>
        <v>-10161.505298330187</v>
      </c>
      <c r="F60" s="19">
        <f>IFERROR(VLOOKUP(A60,'4-1-23-12-31-23 paid'!$A$9:$P$697,16,FALSE),0)</f>
        <v>249254.88599655111</v>
      </c>
      <c r="G60" s="20">
        <f>IFERROR(VLOOKUP(A60,'4-1-23-12-31-23 new calc.'!$A$9:$P$697,16,FALSE),0)</f>
        <v>238101.64312167632</v>
      </c>
      <c r="H60" s="20">
        <f t="shared" si="2"/>
        <v>-11153.242874874792</v>
      </c>
      <c r="I60" s="23">
        <f t="shared" si="3"/>
        <v>-21314.748173204978</v>
      </c>
    </row>
    <row r="61" spans="1:9" x14ac:dyDescent="0.3">
      <c r="A61" s="10" t="s">
        <v>102</v>
      </c>
      <c r="B61" s="26" t="s">
        <v>103</v>
      </c>
      <c r="C61" s="19">
        <f>VLOOKUP(A61,'1-1-23 thru 3-31-23 paid'!$A$9:$P$698,16,FALSE)</f>
        <v>67273.71980732464</v>
      </c>
      <c r="D61" s="20">
        <f>VLOOKUP(A61,'1-1-23 thru 3-31-23 new calc'!$A$10:$P$699,16,FALSE)</f>
        <v>66338.510834533095</v>
      </c>
      <c r="E61" s="20">
        <f t="shared" si="1"/>
        <v>-935.20897279154451</v>
      </c>
      <c r="F61" s="19">
        <f>IFERROR(VLOOKUP(A61,'4-1-23-12-31-23 paid'!$A$9:$P$697,16,FALSE),0)</f>
        <v>204019.65186890893</v>
      </c>
      <c r="G61" s="20">
        <f>IFERROR(VLOOKUP(A61,'4-1-23-12-31-23 new calc.'!$A$9:$P$697,16,FALSE),0)</f>
        <v>198927.54907312192</v>
      </c>
      <c r="H61" s="20">
        <f t="shared" si="2"/>
        <v>-5092.1027957870101</v>
      </c>
      <c r="I61" s="23">
        <f t="shared" si="3"/>
        <v>-6027.3117685785546</v>
      </c>
    </row>
    <row r="62" spans="1:9" x14ac:dyDescent="0.3">
      <c r="A62" s="10" t="s">
        <v>104</v>
      </c>
      <c r="B62" s="26" t="s">
        <v>105</v>
      </c>
      <c r="C62" s="19">
        <f>VLOOKUP(A62,'1-1-23 thru 3-31-23 paid'!$A$9:$P$698,16,FALSE)</f>
        <v>103300.5173473304</v>
      </c>
      <c r="D62" s="20">
        <f>VLOOKUP(A62,'1-1-23 thru 3-31-23 new calc'!$A$10:$P$699,16,FALSE)</f>
        <v>107471.06385081958</v>
      </c>
      <c r="E62" s="20">
        <f t="shared" si="1"/>
        <v>4170.5465034891822</v>
      </c>
      <c r="F62" s="19">
        <f>IFERROR(VLOOKUP(A62,'4-1-23-12-31-23 paid'!$A$9:$P$697,16,FALSE),0)</f>
        <v>311070.59217499726</v>
      </c>
      <c r="G62" s="20">
        <f>IFERROR(VLOOKUP(A62,'4-1-23-12-31-23 new calc.'!$A$9:$P$697,16,FALSE),0)</f>
        <v>323837.00458366773</v>
      </c>
      <c r="H62" s="20">
        <f t="shared" si="2"/>
        <v>12766.412408670469</v>
      </c>
      <c r="I62" s="23">
        <f t="shared" si="3"/>
        <v>16936.958912159651</v>
      </c>
    </row>
    <row r="63" spans="1:9" x14ac:dyDescent="0.3">
      <c r="A63" s="10" t="s">
        <v>106</v>
      </c>
      <c r="B63" s="26" t="s">
        <v>107</v>
      </c>
      <c r="C63" s="19">
        <f>VLOOKUP(A63,'1-1-23 thru 3-31-23 paid'!$A$9:$P$698,16,FALSE)</f>
        <v>53821.541085432342</v>
      </c>
      <c r="D63" s="20">
        <f>VLOOKUP(A63,'1-1-23 thru 3-31-23 new calc'!$A$10:$P$699,16,FALSE)</f>
        <v>32448.680742185832</v>
      </c>
      <c r="E63" s="20">
        <f t="shared" si="1"/>
        <v>-21372.86034324651</v>
      </c>
      <c r="F63" s="19">
        <f>IFERROR(VLOOKUP(A63,'4-1-23-12-31-23 paid'!$A$9:$P$697,16,FALSE),0)</f>
        <v>141516.46356002736</v>
      </c>
      <c r="G63" s="20">
        <f>IFERROR(VLOOKUP(A63,'4-1-23-12-31-23 new calc.'!$A$9:$P$697,16,FALSE),0)</f>
        <v>97787.911150101296</v>
      </c>
      <c r="H63" s="20">
        <f t="shared" si="2"/>
        <v>-43728.552409926066</v>
      </c>
      <c r="I63" s="23">
        <f t="shared" si="3"/>
        <v>-65101.412753172575</v>
      </c>
    </row>
    <row r="64" spans="1:9" x14ac:dyDescent="0.3">
      <c r="A64" s="10" t="s">
        <v>108</v>
      </c>
      <c r="B64" s="26" t="s">
        <v>109</v>
      </c>
      <c r="C64" s="19">
        <f>VLOOKUP(A64,'1-1-23 thru 3-31-23 paid'!$A$9:$P$698,16,FALSE)</f>
        <v>24797.172531642984</v>
      </c>
      <c r="D64" s="20">
        <f>VLOOKUP(A64,'1-1-23 thru 3-31-23 new calc'!$A$10:$P$699,16,FALSE)</f>
        <v>23132.496448249156</v>
      </c>
      <c r="E64" s="20">
        <f t="shared" si="1"/>
        <v>-1664.6760833938279</v>
      </c>
      <c r="F64" s="19">
        <f>IFERROR(VLOOKUP(A64,'4-1-23-12-31-23 paid'!$A$9:$P$697,16,FALSE),0)</f>
        <v>74754.397070285122</v>
      </c>
      <c r="G64" s="20">
        <f>IFERROR(VLOOKUP(A64,'4-1-23-12-31-23 new calc.'!$A$9:$P$697,16,FALSE),0)</f>
        <v>69538.114147951273</v>
      </c>
      <c r="H64" s="20">
        <f t="shared" si="2"/>
        <v>-5216.2829223338485</v>
      </c>
      <c r="I64" s="23">
        <f t="shared" si="3"/>
        <v>-6880.9590057276764</v>
      </c>
    </row>
    <row r="65" spans="1:9" x14ac:dyDescent="0.3">
      <c r="A65" s="10" t="s">
        <v>110</v>
      </c>
      <c r="B65" s="26" t="s">
        <v>111</v>
      </c>
      <c r="C65" s="19">
        <f>VLOOKUP(A65,'1-1-23 thru 3-31-23 paid'!$A$9:$P$698,16,FALSE)</f>
        <v>97516.637873967673</v>
      </c>
      <c r="D65" s="20">
        <f>VLOOKUP(A65,'1-1-23 thru 3-31-23 new calc'!$A$10:$P$699,16,FALSE)</f>
        <v>126147.41204081618</v>
      </c>
      <c r="E65" s="20">
        <f t="shared" si="1"/>
        <v>28630.774166848511</v>
      </c>
      <c r="F65" s="19">
        <f>IFERROR(VLOOKUP(A65,'4-1-23-12-31-23 paid'!$A$9:$P$697,16,FALSE),0)</f>
        <v>270160.48692211427</v>
      </c>
      <c r="G65" s="20">
        <f>IFERROR(VLOOKUP(A65,'4-1-23-12-31-23 new calc.'!$A$9:$P$697,16,FALSE),0)</f>
        <v>378640.52706238319</v>
      </c>
      <c r="H65" s="20">
        <f t="shared" si="2"/>
        <v>108480.04014026892</v>
      </c>
      <c r="I65" s="23">
        <f t="shared" si="3"/>
        <v>137110.81430711743</v>
      </c>
    </row>
    <row r="66" spans="1:9" x14ac:dyDescent="0.3">
      <c r="A66" s="10" t="s">
        <v>112</v>
      </c>
      <c r="B66" s="26" t="s">
        <v>113</v>
      </c>
      <c r="C66" s="19">
        <f>VLOOKUP(A66,'1-1-23 thru 3-31-23 paid'!$A$9:$P$698,16,FALSE)</f>
        <v>106175.01461266095</v>
      </c>
      <c r="D66" s="20">
        <f>VLOOKUP(A66,'1-1-23 thru 3-31-23 new calc'!$A$10:$P$699,16,FALSE)</f>
        <v>107576.65575387435</v>
      </c>
      <c r="E66" s="20">
        <f t="shared" si="1"/>
        <v>1401.6411412134039</v>
      </c>
      <c r="F66" s="19">
        <f>IFERROR(VLOOKUP(A66,'4-1-23-12-31-23 paid'!$A$9:$P$697,16,FALSE),0)</f>
        <v>335706.10701481905</v>
      </c>
      <c r="G66" s="20">
        <f>IFERROR(VLOOKUP(A66,'4-1-23-12-31-23 new calc.'!$A$9:$P$697,16,FALSE),0)</f>
        <v>321711.11900999787</v>
      </c>
      <c r="H66" s="20">
        <f t="shared" si="2"/>
        <v>-13994.988004821178</v>
      </c>
      <c r="I66" s="23">
        <f t="shared" si="3"/>
        <v>-12593.346863607774</v>
      </c>
    </row>
    <row r="67" spans="1:9" x14ac:dyDescent="0.3">
      <c r="A67" s="10" t="s">
        <v>114</v>
      </c>
      <c r="B67" s="26" t="s">
        <v>115</v>
      </c>
      <c r="C67" s="19">
        <f>VLOOKUP(A67,'1-1-23 thru 3-31-23 paid'!$A$9:$P$698,16,FALSE)</f>
        <v>93527.45050585545</v>
      </c>
      <c r="D67" s="20">
        <f>VLOOKUP(A67,'1-1-23 thru 3-31-23 new calc'!$A$10:$P$699,16,FALSE)</f>
        <v>93347.047302718594</v>
      </c>
      <c r="E67" s="20">
        <f t="shared" si="1"/>
        <v>-180.40320313685515</v>
      </c>
      <c r="F67" s="19">
        <f>IFERROR(VLOOKUP(A67,'4-1-23-12-31-23 paid'!$A$9:$P$697,16,FALSE),0)</f>
        <v>256829.67225243596</v>
      </c>
      <c r="G67" s="20">
        <f>IFERROR(VLOOKUP(A67,'4-1-23-12-31-23 new calc.'!$A$9:$P$697,16,FALSE),0)</f>
        <v>280090.02649410057</v>
      </c>
      <c r="H67" s="20">
        <f t="shared" si="2"/>
        <v>23260.354241664609</v>
      </c>
      <c r="I67" s="23">
        <f t="shared" si="3"/>
        <v>23079.951038527754</v>
      </c>
    </row>
    <row r="68" spans="1:9" x14ac:dyDescent="0.3">
      <c r="A68" s="10" t="s">
        <v>116</v>
      </c>
      <c r="B68" s="26" t="s">
        <v>117</v>
      </c>
      <c r="C68" s="19">
        <f>VLOOKUP(A68,'1-1-23 thru 3-31-23 paid'!$A$9:$P$698,16,FALSE)</f>
        <v>43297.03655968672</v>
      </c>
      <c r="D68" s="20">
        <f>VLOOKUP(A68,'1-1-23 thru 3-31-23 new calc'!$A$10:$P$699,16,FALSE)</f>
        <v>42434.223718859954</v>
      </c>
      <c r="E68" s="20">
        <f t="shared" si="1"/>
        <v>-862.81284082676575</v>
      </c>
      <c r="F68" s="19">
        <f>IFERROR(VLOOKUP(A68,'4-1-23-12-31-23 paid'!$A$9:$P$697,16,FALSE),0)</f>
        <v>134064.91258770641</v>
      </c>
      <c r="G68" s="20">
        <f>IFERROR(VLOOKUP(A68,'4-1-23-12-31-23 new calc.'!$A$9:$P$697,16,FALSE),0)</f>
        <v>127666.55028748813</v>
      </c>
      <c r="H68" s="20">
        <f t="shared" si="2"/>
        <v>-6398.3623002182721</v>
      </c>
      <c r="I68" s="23">
        <f t="shared" si="3"/>
        <v>-7261.1751410450379</v>
      </c>
    </row>
    <row r="69" spans="1:9" x14ac:dyDescent="0.3">
      <c r="A69" s="10" t="s">
        <v>118</v>
      </c>
      <c r="B69" s="26" t="s">
        <v>119</v>
      </c>
      <c r="C69" s="19">
        <f>VLOOKUP(A69,'1-1-23 thru 3-31-23 paid'!$A$9:$P$698,16,FALSE)</f>
        <v>72452.502855642</v>
      </c>
      <c r="D69" s="20">
        <f>VLOOKUP(A69,'1-1-23 thru 3-31-23 new calc'!$A$10:$P$699,16,FALSE)</f>
        <v>64660.632922416073</v>
      </c>
      <c r="E69" s="20">
        <f t="shared" si="1"/>
        <v>-7791.8699332259275</v>
      </c>
      <c r="F69" s="19">
        <f>IFERROR(VLOOKUP(A69,'4-1-23-12-31-23 paid'!$A$9:$P$697,16,FALSE),0)</f>
        <v>209963.3806868337</v>
      </c>
      <c r="G69" s="20">
        <f>IFERROR(VLOOKUP(A69,'4-1-23-12-31-23 new calc.'!$A$9:$P$697,16,FALSE),0)</f>
        <v>194955.67618106119</v>
      </c>
      <c r="H69" s="20">
        <f t="shared" si="2"/>
        <v>-15007.704505772504</v>
      </c>
      <c r="I69" s="23">
        <f t="shared" si="3"/>
        <v>-22799.574438998432</v>
      </c>
    </row>
    <row r="70" spans="1:9" x14ac:dyDescent="0.3">
      <c r="A70" s="10" t="s">
        <v>120</v>
      </c>
      <c r="B70" s="26" t="s">
        <v>121</v>
      </c>
      <c r="C70" s="19">
        <f>VLOOKUP(A70,'1-1-23 thru 3-31-23 paid'!$A$9:$P$698,16,FALSE)</f>
        <v>134277.22554673749</v>
      </c>
      <c r="D70" s="20">
        <f>VLOOKUP(A70,'1-1-23 thru 3-31-23 new calc'!$A$10:$P$699,16,FALSE)</f>
        <v>130647.21728928421</v>
      </c>
      <c r="E70" s="20">
        <f t="shared" si="1"/>
        <v>-3630.0082574532862</v>
      </c>
      <c r="F70" s="19">
        <f>IFERROR(VLOOKUP(A70,'4-1-23-12-31-23 paid'!$A$9:$P$697,16,FALSE),0)</f>
        <v>404510.48645631719</v>
      </c>
      <c r="G70" s="20">
        <f>IFERROR(VLOOKUP(A70,'4-1-23-12-31-23 new calc.'!$A$9:$P$697,16,FALSE),0)</f>
        <v>393310.57547276869</v>
      </c>
      <c r="H70" s="20">
        <f t="shared" si="2"/>
        <v>-11199.9109835485</v>
      </c>
      <c r="I70" s="23">
        <f t="shared" si="3"/>
        <v>-14829.919241001786</v>
      </c>
    </row>
    <row r="71" spans="1:9" x14ac:dyDescent="0.3">
      <c r="A71" s="10" t="s">
        <v>122</v>
      </c>
      <c r="B71" s="26" t="s">
        <v>123</v>
      </c>
      <c r="C71" s="19">
        <f>VLOOKUP(A71,'1-1-23 thru 3-31-23 paid'!$A$9:$P$698,16,FALSE)</f>
        <v>39448.088710016098</v>
      </c>
      <c r="D71" s="20">
        <f>VLOOKUP(A71,'1-1-23 thru 3-31-23 new calc'!$A$10:$P$699,16,FALSE)</f>
        <v>34546.191477920504</v>
      </c>
      <c r="E71" s="20">
        <f t="shared" si="1"/>
        <v>-4901.8972320955945</v>
      </c>
      <c r="F71" s="19">
        <f>IFERROR(VLOOKUP(A71,'4-1-23-12-31-23 paid'!$A$9:$P$697,16,FALSE),0)</f>
        <v>113181.68142780304</v>
      </c>
      <c r="G71" s="20">
        <f>IFERROR(VLOOKUP(A71,'4-1-23-12-31-23 new calc.'!$A$9:$P$697,16,FALSE),0)</f>
        <v>103903.88794544886</v>
      </c>
      <c r="H71" s="20">
        <f t="shared" si="2"/>
        <v>-9277.7934823541727</v>
      </c>
      <c r="I71" s="23">
        <f t="shared" si="3"/>
        <v>-14179.690714449767</v>
      </c>
    </row>
    <row r="72" spans="1:9" x14ac:dyDescent="0.3">
      <c r="A72" s="10" t="s">
        <v>124</v>
      </c>
      <c r="B72" s="26" t="s">
        <v>125</v>
      </c>
      <c r="C72" s="19">
        <f>VLOOKUP(A72,'1-1-23 thru 3-31-23 paid'!$A$9:$P$698,16,FALSE)</f>
        <v>110592.82142589398</v>
      </c>
      <c r="D72" s="20">
        <f>VLOOKUP(A72,'1-1-23 thru 3-31-23 new calc'!$A$10:$P$699,16,FALSE)</f>
        <v>98870.920369154133</v>
      </c>
      <c r="E72" s="20">
        <f t="shared" si="1"/>
        <v>-11721.901056739851</v>
      </c>
      <c r="F72" s="19">
        <f>IFERROR(VLOOKUP(A72,'4-1-23-12-31-23 paid'!$A$9:$P$697,16,FALSE),0)</f>
        <v>318699.49851916672</v>
      </c>
      <c r="G72" s="20">
        <f>IFERROR(VLOOKUP(A72,'4-1-23-12-31-23 new calc.'!$A$9:$P$697,16,FALSE),0)</f>
        <v>296078.63106228271</v>
      </c>
      <c r="H72" s="20">
        <f t="shared" si="2"/>
        <v>-22620.867456884007</v>
      </c>
      <c r="I72" s="23">
        <f t="shared" si="3"/>
        <v>-34342.768513623858</v>
      </c>
    </row>
    <row r="73" spans="1:9" x14ac:dyDescent="0.3">
      <c r="A73" s="10" t="s">
        <v>126</v>
      </c>
      <c r="B73" s="26" t="s">
        <v>127</v>
      </c>
      <c r="C73" s="19">
        <f>VLOOKUP(A73,'1-1-23 thru 3-31-23 paid'!$A$9:$P$698,16,FALSE)</f>
        <v>88415.26779377459</v>
      </c>
      <c r="D73" s="20">
        <f>VLOOKUP(A73,'1-1-23 thru 3-31-23 new calc'!$A$10:$P$699,16,FALSE)</f>
        <v>98976.224438983685</v>
      </c>
      <c r="E73" s="20">
        <f t="shared" si="1"/>
        <v>10560.956645209095</v>
      </c>
      <c r="F73" s="19">
        <f>IFERROR(VLOOKUP(A73,'4-1-23-12-31-23 paid'!$A$9:$P$697,16,FALSE),0)</f>
        <v>299570.95270763116</v>
      </c>
      <c r="G73" s="20">
        <f>IFERROR(VLOOKUP(A73,'4-1-23-12-31-23 new calc.'!$A$9:$P$697,16,FALSE),0)</f>
        <v>297540.52397515601</v>
      </c>
      <c r="H73" s="20">
        <f t="shared" si="2"/>
        <v>-2030.4287324751494</v>
      </c>
      <c r="I73" s="23">
        <f t="shared" si="3"/>
        <v>8530.5279127339454</v>
      </c>
    </row>
    <row r="74" spans="1:9" x14ac:dyDescent="0.3">
      <c r="A74" s="10" t="s">
        <v>128</v>
      </c>
      <c r="B74" s="26" t="s">
        <v>129</v>
      </c>
      <c r="C74" s="19">
        <f>VLOOKUP(A74,'1-1-23 thru 3-31-23 paid'!$A$9:$P$698,16,FALSE)</f>
        <v>102743.81847522358</v>
      </c>
      <c r="D74" s="20">
        <f>VLOOKUP(A74,'1-1-23 thru 3-31-23 new calc'!$A$10:$P$699,16,FALSE)</f>
        <v>92931.85650008118</v>
      </c>
      <c r="E74" s="20">
        <f t="shared" si="1"/>
        <v>-9811.9619751424034</v>
      </c>
      <c r="F74" s="19">
        <f>IFERROR(VLOOKUP(A74,'4-1-23-12-31-23 paid'!$A$9:$P$697,16,FALSE),0)</f>
        <v>283081.78155230882</v>
      </c>
      <c r="G74" s="20">
        <f>IFERROR(VLOOKUP(A74,'4-1-23-12-31-23 new calc.'!$A$9:$P$697,16,FALSE),0)</f>
        <v>278706.19958077755</v>
      </c>
      <c r="H74" s="20">
        <f t="shared" si="2"/>
        <v>-4375.5819715312682</v>
      </c>
      <c r="I74" s="23">
        <f t="shared" si="3"/>
        <v>-14187.543946673672</v>
      </c>
    </row>
    <row r="75" spans="1:9" x14ac:dyDescent="0.3">
      <c r="A75" s="10" t="s">
        <v>130</v>
      </c>
      <c r="B75" s="26" t="s">
        <v>131</v>
      </c>
      <c r="C75" s="19">
        <f>VLOOKUP(A75,'1-1-23 thru 3-31-23 paid'!$A$9:$P$698,16,FALSE)</f>
        <v>29213.310770297947</v>
      </c>
      <c r="D75" s="20">
        <f>VLOOKUP(A75,'1-1-23 thru 3-31-23 new calc'!$A$10:$P$699,16,FALSE)</f>
        <v>31009.241794578131</v>
      </c>
      <c r="E75" s="20">
        <f t="shared" si="1"/>
        <v>1795.9310242801839</v>
      </c>
      <c r="F75" s="19">
        <f>IFERROR(VLOOKUP(A75,'4-1-23-12-31-23 paid'!$A$9:$P$697,16,FALSE),0)</f>
        <v>102199.35211568784</v>
      </c>
      <c r="G75" s="20">
        <f>IFERROR(VLOOKUP(A75,'4-1-23-12-31-23 new calc.'!$A$9:$P$697,16,FALSE),0)</f>
        <v>93399.168778107836</v>
      </c>
      <c r="H75" s="20">
        <f t="shared" si="2"/>
        <v>-8800.1833375800052</v>
      </c>
      <c r="I75" s="23">
        <f t="shared" si="3"/>
        <v>-7004.2523132998213</v>
      </c>
    </row>
    <row r="76" spans="1:9" x14ac:dyDescent="0.3">
      <c r="A76" s="10" t="s">
        <v>132</v>
      </c>
      <c r="B76" s="26" t="s">
        <v>133</v>
      </c>
      <c r="C76" s="19">
        <f>VLOOKUP(A76,'1-1-23 thru 3-31-23 paid'!$A$9:$P$698,16,FALSE)</f>
        <v>386.11855281014607</v>
      </c>
      <c r="D76" s="20">
        <f>VLOOKUP(A76,'1-1-23 thru 3-31-23 new calc'!$A$10:$P$699,16,FALSE)</f>
        <v>0</v>
      </c>
      <c r="E76" s="20">
        <f t="shared" ref="E76:E138" si="4">D76-C76</f>
        <v>-386.11855281014607</v>
      </c>
      <c r="F76" s="19">
        <f>IFERROR(VLOOKUP(A76,'4-1-23-12-31-23 paid'!$A$9:$P$697,16,FALSE),0)</f>
        <v>1893.9221479527409</v>
      </c>
      <c r="G76" s="20">
        <f>IFERROR(VLOOKUP(A76,'4-1-23-12-31-23 new calc.'!$A$9:$P$697,16,FALSE),0)</f>
        <v>0</v>
      </c>
      <c r="H76" s="20">
        <f t="shared" ref="H76:H138" si="5">G76-F76</f>
        <v>-1893.9221479527409</v>
      </c>
      <c r="I76" s="23">
        <f t="shared" ref="I76:I138" si="6">H76+E76</f>
        <v>-2280.0407007628869</v>
      </c>
    </row>
    <row r="77" spans="1:9" x14ac:dyDescent="0.3">
      <c r="A77" s="10" t="s">
        <v>134</v>
      </c>
      <c r="B77" s="26" t="s">
        <v>135</v>
      </c>
      <c r="C77" s="19">
        <f>VLOOKUP(A77,'1-1-23 thru 3-31-23 paid'!$A$9:$P$698,16,FALSE)</f>
        <v>36378.772823002902</v>
      </c>
      <c r="D77" s="20">
        <f>VLOOKUP(A77,'1-1-23 thru 3-31-23 new calc'!$A$10:$P$699,16,FALSE)</f>
        <v>34630.818315612836</v>
      </c>
      <c r="E77" s="20">
        <f t="shared" si="4"/>
        <v>-1747.9545073900663</v>
      </c>
      <c r="F77" s="19">
        <f>IFERROR(VLOOKUP(A77,'4-1-23-12-31-23 paid'!$A$9:$P$697,16,FALSE),0)</f>
        <v>101425.62175577227</v>
      </c>
      <c r="G77" s="20">
        <f>IFERROR(VLOOKUP(A77,'4-1-23-12-31-23 new calc.'!$A$9:$P$697,16,FALSE),0)</f>
        <v>104075.85773318842</v>
      </c>
      <c r="H77" s="20">
        <f t="shared" si="5"/>
        <v>2650.235977416145</v>
      </c>
      <c r="I77" s="23">
        <f t="shared" si="6"/>
        <v>902.28147002607875</v>
      </c>
    </row>
    <row r="78" spans="1:9" x14ac:dyDescent="0.3">
      <c r="A78" s="10" t="s">
        <v>136</v>
      </c>
      <c r="B78" s="26" t="s">
        <v>137</v>
      </c>
      <c r="C78" s="19">
        <f>VLOOKUP(A78,'1-1-23 thru 3-31-23 paid'!$A$9:$P$698,16,FALSE)</f>
        <v>89011.50036151403</v>
      </c>
      <c r="D78" s="20">
        <f>VLOOKUP(A78,'1-1-23 thru 3-31-23 new calc'!$A$10:$P$699,16,FALSE)</f>
        <v>77796.248496862274</v>
      </c>
      <c r="E78" s="20">
        <f t="shared" si="4"/>
        <v>-11215.251864651756</v>
      </c>
      <c r="F78" s="19">
        <f>IFERROR(VLOOKUP(A78,'4-1-23-12-31-23 paid'!$A$9:$P$697,16,FALSE),0)</f>
        <v>241707.38765230912</v>
      </c>
      <c r="G78" s="20">
        <f>IFERROR(VLOOKUP(A78,'4-1-23-12-31-23 new calc.'!$A$9:$P$697,16,FALSE),0)</f>
        <v>234112.72671413046</v>
      </c>
      <c r="H78" s="20">
        <f t="shared" si="5"/>
        <v>-7594.6609381786548</v>
      </c>
      <c r="I78" s="23">
        <f t="shared" si="6"/>
        <v>-18809.912802830411</v>
      </c>
    </row>
    <row r="79" spans="1:9" x14ac:dyDescent="0.3">
      <c r="A79" s="10" t="s">
        <v>138</v>
      </c>
      <c r="B79" s="26" t="s">
        <v>139</v>
      </c>
      <c r="C79" s="19">
        <f>VLOOKUP(A79,'1-1-23 thru 3-31-23 paid'!$A$9:$P$698,16,FALSE)</f>
        <v>61826.136885460597</v>
      </c>
      <c r="D79" s="20">
        <f>VLOOKUP(A79,'1-1-23 thru 3-31-23 new calc'!$A$10:$P$699,16,FALSE)</f>
        <v>64900.367089818654</v>
      </c>
      <c r="E79" s="20">
        <f t="shared" si="4"/>
        <v>3074.2302043580567</v>
      </c>
      <c r="F79" s="19">
        <f>IFERROR(VLOOKUP(A79,'4-1-23-12-31-23 paid'!$A$9:$P$697,16,FALSE),0)</f>
        <v>172244.73989796141</v>
      </c>
      <c r="G79" s="20">
        <f>IFERROR(VLOOKUP(A79,'4-1-23-12-31-23 new calc.'!$A$9:$P$697,16,FALSE),0)</f>
        <v>194928.51058542784</v>
      </c>
      <c r="H79" s="20">
        <f t="shared" si="5"/>
        <v>22683.770687466429</v>
      </c>
      <c r="I79" s="23">
        <f t="shared" si="6"/>
        <v>25758.000891824486</v>
      </c>
    </row>
    <row r="80" spans="1:9" x14ac:dyDescent="0.3">
      <c r="A80" s="10" t="s">
        <v>140</v>
      </c>
      <c r="B80" s="26" t="s">
        <v>141</v>
      </c>
      <c r="C80" s="19">
        <f>VLOOKUP(A80,'1-1-23 thru 3-31-23 paid'!$A$9:$P$698,16,FALSE)</f>
        <v>112576.95713327537</v>
      </c>
      <c r="D80" s="20">
        <f>VLOOKUP(A80,'1-1-23 thru 3-31-23 new calc'!$A$10:$P$699,16,FALSE)</f>
        <v>109267.4164172802</v>
      </c>
      <c r="E80" s="20">
        <f t="shared" si="4"/>
        <v>-3309.5407159951719</v>
      </c>
      <c r="F80" s="19">
        <f>IFERROR(VLOOKUP(A80,'4-1-23-12-31-23 paid'!$A$9:$P$697,16,FALSE),0)</f>
        <v>350864.40215334017</v>
      </c>
      <c r="G80" s="20">
        <f>IFERROR(VLOOKUP(A80,'4-1-23-12-31-23 new calc.'!$A$9:$P$697,16,FALSE),0)</f>
        <v>329058.29538306553</v>
      </c>
      <c r="H80" s="20">
        <f t="shared" si="5"/>
        <v>-21806.106770274637</v>
      </c>
      <c r="I80" s="23">
        <f t="shared" si="6"/>
        <v>-25115.647486269809</v>
      </c>
    </row>
    <row r="81" spans="1:9" x14ac:dyDescent="0.3">
      <c r="A81" s="10" t="s">
        <v>142</v>
      </c>
      <c r="B81" s="26" t="s">
        <v>143</v>
      </c>
      <c r="C81" s="19">
        <f>VLOOKUP(A81,'1-1-23 thru 3-31-23 paid'!$A$9:$P$698,16,FALSE)</f>
        <v>17850.935306070231</v>
      </c>
      <c r="D81" s="20">
        <f>VLOOKUP(A81,'1-1-23 thru 3-31-23 new calc'!$A$10:$P$699,16,FALSE)</f>
        <v>20966.240937828621</v>
      </c>
      <c r="E81" s="20">
        <f t="shared" si="4"/>
        <v>3115.3056317583905</v>
      </c>
      <c r="F81" s="19">
        <f>IFERROR(VLOOKUP(A81,'4-1-23-12-31-23 paid'!$A$9:$P$697,16,FALSE),0)</f>
        <v>62387.24326298399</v>
      </c>
      <c r="G81" s="20">
        <f>IFERROR(VLOOKUP(A81,'4-1-23-12-31-23 new calc.'!$A$9:$P$697,16,FALSE),0)</f>
        <v>63066.786401012636</v>
      </c>
      <c r="H81" s="20">
        <f t="shared" si="5"/>
        <v>679.54313802864635</v>
      </c>
      <c r="I81" s="23">
        <f t="shared" si="6"/>
        <v>3794.8487697870369</v>
      </c>
    </row>
    <row r="82" spans="1:9" x14ac:dyDescent="0.3">
      <c r="A82" s="10" t="s">
        <v>144</v>
      </c>
      <c r="B82" s="26" t="s">
        <v>145</v>
      </c>
      <c r="C82" s="19">
        <f>VLOOKUP(A82,'1-1-23 thru 3-31-23 paid'!$A$9:$P$698,16,FALSE)</f>
        <v>41520.367716829307</v>
      </c>
      <c r="D82" s="20">
        <f>VLOOKUP(A82,'1-1-23 thru 3-31-23 new calc'!$A$10:$P$699,16,FALSE)</f>
        <v>44163.407646960972</v>
      </c>
      <c r="E82" s="20">
        <f t="shared" si="4"/>
        <v>2643.0399301316647</v>
      </c>
      <c r="F82" s="19">
        <f>IFERROR(VLOOKUP(A82,'4-1-23-12-31-23 paid'!$A$9:$P$697,16,FALSE),0)</f>
        <v>119554.23653736494</v>
      </c>
      <c r="G82" s="20">
        <f>IFERROR(VLOOKUP(A82,'4-1-23-12-31-23 new calc.'!$A$9:$P$697,16,FALSE),0)</f>
        <v>132438.68563455256</v>
      </c>
      <c r="H82" s="20">
        <f t="shared" si="5"/>
        <v>12884.449097187622</v>
      </c>
      <c r="I82" s="23">
        <f t="shared" si="6"/>
        <v>15527.489027319287</v>
      </c>
    </row>
    <row r="83" spans="1:9" x14ac:dyDescent="0.3">
      <c r="A83" s="10" t="s">
        <v>146</v>
      </c>
      <c r="B83" s="26" t="s">
        <v>147</v>
      </c>
      <c r="C83" s="19">
        <f>VLOOKUP(A83,'1-1-23 thru 3-31-23 paid'!$A$9:$P$698,16,FALSE)</f>
        <v>28792.654143118682</v>
      </c>
      <c r="D83" s="20">
        <f>VLOOKUP(A83,'1-1-23 thru 3-31-23 new calc'!$A$10:$P$699,16,FALSE)</f>
        <v>30642.457463473387</v>
      </c>
      <c r="E83" s="20">
        <f t="shared" si="4"/>
        <v>1849.8033203547056</v>
      </c>
      <c r="F83" s="19">
        <f>IFERROR(VLOOKUP(A83,'4-1-23-12-31-23 paid'!$A$9:$P$697,16,FALSE),0)</f>
        <v>90638.981980612123</v>
      </c>
      <c r="G83" s="20">
        <f>IFERROR(VLOOKUP(A83,'4-1-23-12-31-23 new calc.'!$A$9:$P$697,16,FALSE),0)</f>
        <v>91029.927183171705</v>
      </c>
      <c r="H83" s="20">
        <f t="shared" si="5"/>
        <v>390.94520255958196</v>
      </c>
      <c r="I83" s="23">
        <f t="shared" si="6"/>
        <v>2240.7485229142876</v>
      </c>
    </row>
    <row r="84" spans="1:9" x14ac:dyDescent="0.3">
      <c r="A84" s="10" t="s">
        <v>148</v>
      </c>
      <c r="B84" s="26" t="s">
        <v>149</v>
      </c>
      <c r="C84" s="19">
        <f>VLOOKUP(A84,'1-1-23 thru 3-31-23 paid'!$A$9:$P$698,16,FALSE)</f>
        <v>31395.685896975781</v>
      </c>
      <c r="D84" s="20">
        <f>VLOOKUP(A84,'1-1-23 thru 3-31-23 new calc'!$A$10:$P$699,16,FALSE)</f>
        <v>31942.624664020084</v>
      </c>
      <c r="E84" s="20">
        <f t="shared" si="4"/>
        <v>546.93876704430295</v>
      </c>
      <c r="F84" s="19">
        <f>IFERROR(VLOOKUP(A84,'4-1-23-12-31-23 paid'!$A$9:$P$697,16,FALSE),0)</f>
        <v>93360.948191483083</v>
      </c>
      <c r="G84" s="20">
        <f>IFERROR(VLOOKUP(A84,'4-1-23-12-31-23 new calc.'!$A$9:$P$697,16,FALSE),0)</f>
        <v>96045.504478369447</v>
      </c>
      <c r="H84" s="20">
        <f t="shared" si="5"/>
        <v>2684.5562868863635</v>
      </c>
      <c r="I84" s="23">
        <f t="shared" si="6"/>
        <v>3231.4950539306665</v>
      </c>
    </row>
    <row r="85" spans="1:9" x14ac:dyDescent="0.3">
      <c r="A85" s="10" t="s">
        <v>150</v>
      </c>
      <c r="B85" s="26" t="s">
        <v>151</v>
      </c>
      <c r="C85" s="19">
        <f>VLOOKUP(A85,'1-1-23 thru 3-31-23 paid'!$A$9:$P$698,16,FALSE)</f>
        <v>39787.790046712478</v>
      </c>
      <c r="D85" s="20">
        <f>VLOOKUP(A85,'1-1-23 thru 3-31-23 new calc'!$A$10:$P$699,16,FALSE)</f>
        <v>42119.040742819518</v>
      </c>
      <c r="E85" s="20">
        <f t="shared" si="4"/>
        <v>2331.2506961070394</v>
      </c>
      <c r="F85" s="19">
        <f>IFERROR(VLOOKUP(A85,'4-1-23-12-31-23 paid'!$A$9:$P$697,16,FALSE),0)</f>
        <v>121133.25659460969</v>
      </c>
      <c r="G85" s="20">
        <f>IFERROR(VLOOKUP(A85,'4-1-23-12-31-23 new calc.'!$A$9:$P$697,16,FALSE),0)</f>
        <v>126778.97473978573</v>
      </c>
      <c r="H85" s="20">
        <f t="shared" si="5"/>
        <v>5645.7181451760407</v>
      </c>
      <c r="I85" s="23">
        <f t="shared" si="6"/>
        <v>7976.9688412830801</v>
      </c>
    </row>
    <row r="86" spans="1:9" x14ac:dyDescent="0.3">
      <c r="A86" s="10" t="s">
        <v>152</v>
      </c>
      <c r="B86" s="26" t="s">
        <v>153</v>
      </c>
      <c r="C86" s="19">
        <f>VLOOKUP(A86,'1-1-23 thru 3-31-23 paid'!$A$9:$P$698,16,FALSE)</f>
        <v>48446.746212614438</v>
      </c>
      <c r="D86" s="20">
        <f>VLOOKUP(A86,'1-1-23 thru 3-31-23 new calc'!$A$10:$P$699,16,FALSE)</f>
        <v>48028.205527696009</v>
      </c>
      <c r="E86" s="20">
        <f t="shared" si="4"/>
        <v>-418.54068491842918</v>
      </c>
      <c r="F86" s="19">
        <f>IFERROR(VLOOKUP(A86,'4-1-23-12-31-23 paid'!$A$9:$P$697,16,FALSE),0)</f>
        <v>138199.28972359514</v>
      </c>
      <c r="G86" s="20">
        <f>IFERROR(VLOOKUP(A86,'4-1-23-12-31-23 new calc.'!$A$9:$P$697,16,FALSE),0)</f>
        <v>144081.99276908187</v>
      </c>
      <c r="H86" s="20">
        <f t="shared" si="5"/>
        <v>5882.7030454867345</v>
      </c>
      <c r="I86" s="23">
        <f t="shared" si="6"/>
        <v>5464.1623605683053</v>
      </c>
    </row>
    <row r="87" spans="1:9" x14ac:dyDescent="0.3">
      <c r="A87" s="10" t="s">
        <v>154</v>
      </c>
      <c r="B87" s="26" t="s">
        <v>155</v>
      </c>
      <c r="C87" s="19">
        <f>VLOOKUP(A87,'1-1-23 thru 3-31-23 paid'!$A$9:$P$698,16,FALSE)</f>
        <v>9622.3580821037322</v>
      </c>
      <c r="D87" s="20">
        <f>VLOOKUP(A87,'1-1-23 thru 3-31-23 new calc'!$A$10:$P$699,16,FALSE)</f>
        <v>7744.8164234454262</v>
      </c>
      <c r="E87" s="20">
        <f t="shared" si="4"/>
        <v>-1877.541658658306</v>
      </c>
      <c r="F87" s="19">
        <f>IFERROR(VLOOKUP(A87,'4-1-23-12-31-23 paid'!$A$9:$P$697,16,FALSE),0)</f>
        <v>28706.898686826524</v>
      </c>
      <c r="G87" s="20">
        <f>IFERROR(VLOOKUP(A87,'4-1-23-12-31-23 new calc.'!$A$9:$P$697,16,FALSE),0)</f>
        <v>23091.230719912193</v>
      </c>
      <c r="H87" s="20">
        <f t="shared" si="5"/>
        <v>-5615.6679669143305</v>
      </c>
      <c r="I87" s="23">
        <f t="shared" si="6"/>
        <v>-7493.2096255726365</v>
      </c>
    </row>
    <row r="88" spans="1:9" x14ac:dyDescent="0.3">
      <c r="A88" s="10" t="s">
        <v>156</v>
      </c>
      <c r="B88" s="26" t="s">
        <v>157</v>
      </c>
      <c r="C88" s="19">
        <f>VLOOKUP(A88,'1-1-23 thru 3-31-23 paid'!$A$9:$P$698,16,FALSE)</f>
        <v>43704.210176868284</v>
      </c>
      <c r="D88" s="20">
        <f>VLOOKUP(A88,'1-1-23 thru 3-31-23 new calc'!$A$10:$P$699,16,FALSE)</f>
        <v>46838.365632215442</v>
      </c>
      <c r="E88" s="20">
        <f t="shared" si="4"/>
        <v>3134.1554553471578</v>
      </c>
      <c r="F88" s="19">
        <f>IFERROR(VLOOKUP(A88,'4-1-23-12-31-23 paid'!$A$9:$P$697,16,FALSE),0)</f>
        <v>132367.27756666712</v>
      </c>
      <c r="G88" s="20">
        <f>IFERROR(VLOOKUP(A88,'4-1-23-12-31-23 new calc.'!$A$9:$P$697,16,FALSE),0)</f>
        <v>140941.44738319435</v>
      </c>
      <c r="H88" s="20">
        <f t="shared" si="5"/>
        <v>8574.1698165272246</v>
      </c>
      <c r="I88" s="23">
        <f t="shared" si="6"/>
        <v>11708.325271874382</v>
      </c>
    </row>
    <row r="89" spans="1:9" x14ac:dyDescent="0.3">
      <c r="A89" s="10" t="s">
        <v>158</v>
      </c>
      <c r="B89" s="26" t="s">
        <v>159</v>
      </c>
      <c r="C89" s="19">
        <f>VLOOKUP(A89,'1-1-23 thru 3-31-23 paid'!$A$9:$P$698,16,FALSE)</f>
        <v>31255.980597186361</v>
      </c>
      <c r="D89" s="20">
        <f>VLOOKUP(A89,'1-1-23 thru 3-31-23 new calc'!$A$10:$P$699,16,FALSE)</f>
        <v>31996.767893224103</v>
      </c>
      <c r="E89" s="20">
        <f t="shared" si="4"/>
        <v>740.78729603774264</v>
      </c>
      <c r="F89" s="19">
        <f>IFERROR(VLOOKUP(A89,'4-1-23-12-31-23 paid'!$A$9:$P$697,16,FALSE),0)</f>
        <v>106191.92812954122</v>
      </c>
      <c r="G89" s="20">
        <f>IFERROR(VLOOKUP(A89,'4-1-23-12-31-23 new calc.'!$A$9:$P$697,16,FALSE),0)</f>
        <v>95401.725327126915</v>
      </c>
      <c r="H89" s="20">
        <f t="shared" si="5"/>
        <v>-10790.202802414307</v>
      </c>
      <c r="I89" s="23">
        <f t="shared" si="6"/>
        <v>-10049.415506376565</v>
      </c>
    </row>
    <row r="90" spans="1:9" x14ac:dyDescent="0.3">
      <c r="A90" s="10" t="s">
        <v>160</v>
      </c>
      <c r="B90" s="26" t="s">
        <v>161</v>
      </c>
      <c r="C90" s="19">
        <f>VLOOKUP(A90,'1-1-23 thru 3-31-23 paid'!$A$9:$P$698,16,FALSE)</f>
        <v>13813.515358366449</v>
      </c>
      <c r="D90" s="20">
        <f>VLOOKUP(A90,'1-1-23 thru 3-31-23 new calc'!$A$10:$P$699,16,FALSE)</f>
        <v>17801.546048577755</v>
      </c>
      <c r="E90" s="20">
        <f t="shared" si="4"/>
        <v>3988.0306902113061</v>
      </c>
      <c r="F90" s="19">
        <f>IFERROR(VLOOKUP(A90,'4-1-23-12-31-23 paid'!$A$9:$P$697,16,FALSE),0)</f>
        <v>54532.635716633355</v>
      </c>
      <c r="G90" s="20">
        <f>IFERROR(VLOOKUP(A90,'4-1-23-12-31-23 new calc.'!$A$9:$P$697,16,FALSE),0)</f>
        <v>53632.75254207234</v>
      </c>
      <c r="H90" s="20">
        <f t="shared" si="5"/>
        <v>-899.88317456101504</v>
      </c>
      <c r="I90" s="23">
        <f t="shared" si="6"/>
        <v>3088.1475156502911</v>
      </c>
    </row>
    <row r="91" spans="1:9" x14ac:dyDescent="0.3">
      <c r="A91" s="10" t="s">
        <v>162</v>
      </c>
      <c r="B91" s="26" t="s">
        <v>163</v>
      </c>
      <c r="C91" s="19">
        <f>VLOOKUP(A91,'1-1-23 thru 3-31-23 paid'!$A$9:$P$698,16,FALSE)</f>
        <v>54317.185271585033</v>
      </c>
      <c r="D91" s="20">
        <f>VLOOKUP(A91,'1-1-23 thru 3-31-23 new calc'!$A$10:$P$699,16,FALSE)</f>
        <v>65887.451368659735</v>
      </c>
      <c r="E91" s="20">
        <f t="shared" si="4"/>
        <v>11570.266097074702</v>
      </c>
      <c r="F91" s="19">
        <f>IFERROR(VLOOKUP(A91,'4-1-23-12-31-23 paid'!$A$9:$P$697,16,FALSE),0)</f>
        <v>178765.42562857468</v>
      </c>
      <c r="G91" s="20">
        <f>IFERROR(VLOOKUP(A91,'4-1-23-12-31-23 new calc.'!$A$9:$P$697,16,FALSE),0)</f>
        <v>197658.60127257076</v>
      </c>
      <c r="H91" s="20">
        <f t="shared" si="5"/>
        <v>18893.175643996074</v>
      </c>
      <c r="I91" s="23">
        <f t="shared" si="6"/>
        <v>30463.441741070776</v>
      </c>
    </row>
    <row r="92" spans="1:9" x14ac:dyDescent="0.3">
      <c r="A92" s="10" t="s">
        <v>164</v>
      </c>
      <c r="B92" s="26" t="s">
        <v>165</v>
      </c>
      <c r="C92" s="19">
        <f>VLOOKUP(A92,'1-1-23 thru 3-31-23 paid'!$A$9:$P$698,16,FALSE)</f>
        <v>40604.361390519131</v>
      </c>
      <c r="D92" s="20">
        <f>VLOOKUP(A92,'1-1-23 thru 3-31-23 new calc'!$A$10:$P$699,16,FALSE)</f>
        <v>29643.428152405955</v>
      </c>
      <c r="E92" s="20">
        <f t="shared" si="4"/>
        <v>-10960.933238113175</v>
      </c>
      <c r="F92" s="19">
        <f>IFERROR(VLOOKUP(A92,'4-1-23-12-31-23 paid'!$A$9:$P$697,16,FALSE),0)</f>
        <v>103948.95504311181</v>
      </c>
      <c r="G92" s="20">
        <f>IFERROR(VLOOKUP(A92,'4-1-23-12-31-23 new calc.'!$A$9:$P$697,16,FALSE),0)</f>
        <v>89282.798332349019</v>
      </c>
      <c r="H92" s="20">
        <f t="shared" si="5"/>
        <v>-14666.156710762792</v>
      </c>
      <c r="I92" s="23">
        <f t="shared" si="6"/>
        <v>-25627.089948875968</v>
      </c>
    </row>
    <row r="93" spans="1:9" x14ac:dyDescent="0.3">
      <c r="A93" s="10" t="s">
        <v>166</v>
      </c>
      <c r="B93" s="26" t="s">
        <v>167</v>
      </c>
      <c r="C93" s="19">
        <f>VLOOKUP(A93,'1-1-23 thru 3-31-23 paid'!$A$9:$P$698,16,FALSE)</f>
        <v>4617.620349006268</v>
      </c>
      <c r="D93" s="20">
        <f>VLOOKUP(A93,'1-1-23 thru 3-31-23 new calc'!$A$10:$P$699,16,FALSE)</f>
        <v>3014.7802126490196</v>
      </c>
      <c r="E93" s="20">
        <f t="shared" si="4"/>
        <v>-1602.8401363572484</v>
      </c>
      <c r="F93" s="19">
        <f>IFERROR(VLOOKUP(A93,'4-1-23-12-31-23 paid'!$A$9:$P$697,16,FALSE),0)</f>
        <v>12090.818688918183</v>
      </c>
      <c r="G93" s="20">
        <f>IFERROR(VLOOKUP(A93,'4-1-23-12-31-23 new calc.'!$A$9:$P$697,16,FALSE),0)</f>
        <v>9038.4616673693581</v>
      </c>
      <c r="H93" s="20">
        <f t="shared" si="5"/>
        <v>-3052.3570215488253</v>
      </c>
      <c r="I93" s="23">
        <f t="shared" si="6"/>
        <v>-4655.1971579060737</v>
      </c>
    </row>
    <row r="94" spans="1:9" x14ac:dyDescent="0.3">
      <c r="A94" s="10" t="s">
        <v>168</v>
      </c>
      <c r="B94" s="26" t="s">
        <v>169</v>
      </c>
      <c r="C94" s="19">
        <f>VLOOKUP(A94,'1-1-23 thru 3-31-23 paid'!$A$9:$P$698,16,FALSE)</f>
        <v>17104.215980753877</v>
      </c>
      <c r="D94" s="20">
        <f>VLOOKUP(A94,'1-1-23 thru 3-31-23 new calc'!$A$10:$P$699,16,FALSE)</f>
        <v>17515.726443810094</v>
      </c>
      <c r="E94" s="20">
        <f t="shared" si="4"/>
        <v>411.51046305621639</v>
      </c>
      <c r="F94" s="19">
        <f>IFERROR(VLOOKUP(A94,'4-1-23-12-31-23 paid'!$A$9:$P$697,16,FALSE),0)</f>
        <v>54774.371788050092</v>
      </c>
      <c r="G94" s="20">
        <f>IFERROR(VLOOKUP(A94,'4-1-23-12-31-23 new calc.'!$A$9:$P$697,16,FALSE),0)</f>
        <v>52774.837743799297</v>
      </c>
      <c r="H94" s="20">
        <f t="shared" si="5"/>
        <v>-1999.534044250795</v>
      </c>
      <c r="I94" s="23">
        <f t="shared" si="6"/>
        <v>-1588.0235811945786</v>
      </c>
    </row>
    <row r="95" spans="1:9" x14ac:dyDescent="0.3">
      <c r="A95" s="10" t="s">
        <v>170</v>
      </c>
      <c r="B95" s="26" t="s">
        <v>171</v>
      </c>
      <c r="C95" s="19">
        <f>VLOOKUP(A95,'1-1-23 thru 3-31-23 paid'!$A$9:$P$698,16,FALSE)</f>
        <v>26576.105439215644</v>
      </c>
      <c r="D95" s="20">
        <f>VLOOKUP(A95,'1-1-23 thru 3-31-23 new calc'!$A$10:$P$699,16,FALSE)</f>
        <v>25452.729866981463</v>
      </c>
      <c r="E95" s="20">
        <f t="shared" si="4"/>
        <v>-1123.3755722341812</v>
      </c>
      <c r="F95" s="19">
        <f>IFERROR(VLOOKUP(A95,'4-1-23-12-31-23 paid'!$A$9:$P$697,16,FALSE),0)</f>
        <v>77985.216389815309</v>
      </c>
      <c r="G95" s="20">
        <f>IFERROR(VLOOKUP(A95,'4-1-23-12-31-23 new calc.'!$A$9:$P$697,16,FALSE),0)</f>
        <v>76526.359719921602</v>
      </c>
      <c r="H95" s="20">
        <f t="shared" si="5"/>
        <v>-1458.8566698937066</v>
      </c>
      <c r="I95" s="23">
        <f t="shared" si="6"/>
        <v>-2582.2322421278877</v>
      </c>
    </row>
    <row r="96" spans="1:9" x14ac:dyDescent="0.3">
      <c r="A96" s="10" t="s">
        <v>172</v>
      </c>
      <c r="B96" s="26" t="s">
        <v>173</v>
      </c>
      <c r="C96" s="19">
        <f>VLOOKUP(A96,'1-1-23 thru 3-31-23 paid'!$A$9:$P$698,16,FALSE)</f>
        <v>54302.880627642866</v>
      </c>
      <c r="D96" s="20">
        <f>VLOOKUP(A96,'1-1-23 thru 3-31-23 new calc'!$A$10:$P$699,16,FALSE)</f>
        <v>61175.810190474447</v>
      </c>
      <c r="E96" s="20">
        <f t="shared" si="4"/>
        <v>6872.9295628315813</v>
      </c>
      <c r="F96" s="19">
        <f>IFERROR(VLOOKUP(A96,'4-1-23-12-31-23 paid'!$A$9:$P$697,16,FALSE),0)</f>
        <v>165080.16108992632</v>
      </c>
      <c r="G96" s="20">
        <f>IFERROR(VLOOKUP(A96,'4-1-23-12-31-23 new calc.'!$A$9:$P$697,16,FALSE),0)</f>
        <v>183735.07985060412</v>
      </c>
      <c r="H96" s="20">
        <f t="shared" si="5"/>
        <v>18654.9187606778</v>
      </c>
      <c r="I96" s="23">
        <f t="shared" si="6"/>
        <v>25527.848323509381</v>
      </c>
    </row>
    <row r="97" spans="1:9" x14ac:dyDescent="0.3">
      <c r="A97" s="10" t="s">
        <v>174</v>
      </c>
      <c r="B97" s="26" t="s">
        <v>175</v>
      </c>
      <c r="C97" s="19">
        <f>VLOOKUP(A97,'1-1-23 thru 3-31-23 paid'!$A$9:$P$698,16,FALSE)</f>
        <v>31910.440068297932</v>
      </c>
      <c r="D97" s="20">
        <f>VLOOKUP(A97,'1-1-23 thru 3-31-23 new calc'!$A$10:$P$699,16,FALSE)</f>
        <v>31000.031364472226</v>
      </c>
      <c r="E97" s="20">
        <f t="shared" si="4"/>
        <v>-910.40870382570574</v>
      </c>
      <c r="F97" s="19">
        <f>IFERROR(VLOOKUP(A97,'4-1-23-12-31-23 paid'!$A$9:$P$697,16,FALSE),0)</f>
        <v>89722.913387352979</v>
      </c>
      <c r="G97" s="20">
        <f>IFERROR(VLOOKUP(A97,'4-1-23-12-31-23 new calc.'!$A$9:$P$697,16,FALSE),0)</f>
        <v>92701.777156207521</v>
      </c>
      <c r="H97" s="20">
        <f t="shared" si="5"/>
        <v>2978.8637688545423</v>
      </c>
      <c r="I97" s="23">
        <f t="shared" si="6"/>
        <v>2068.4550650288365</v>
      </c>
    </row>
    <row r="98" spans="1:9" x14ac:dyDescent="0.3">
      <c r="A98" s="10" t="s">
        <v>176</v>
      </c>
      <c r="B98" s="26" t="s">
        <v>177</v>
      </c>
      <c r="C98" s="19">
        <f>VLOOKUP(A98,'1-1-23 thru 3-31-23 paid'!$A$9:$P$698,16,FALSE)</f>
        <v>17328.13406220065</v>
      </c>
      <c r="D98" s="20">
        <f>VLOOKUP(A98,'1-1-23 thru 3-31-23 new calc'!$A$10:$P$699,16,FALSE)</f>
        <v>10407.415062597216</v>
      </c>
      <c r="E98" s="20">
        <f t="shared" si="4"/>
        <v>-6920.718999603434</v>
      </c>
      <c r="F98" s="19">
        <f>IFERROR(VLOOKUP(A98,'4-1-23-12-31-23 paid'!$A$9:$P$697,16,FALSE),0)</f>
        <v>46795.995721889689</v>
      </c>
      <c r="G98" s="20">
        <f>IFERROR(VLOOKUP(A98,'4-1-23-12-31-23 new calc.'!$A$9:$P$697,16,FALSE),0)</f>
        <v>31364.000956805718</v>
      </c>
      <c r="H98" s="20">
        <f t="shared" si="5"/>
        <v>-15431.994765083971</v>
      </c>
      <c r="I98" s="23">
        <f t="shared" si="6"/>
        <v>-22352.713764687403</v>
      </c>
    </row>
    <row r="99" spans="1:9" x14ac:dyDescent="0.3">
      <c r="A99" s="10" t="s">
        <v>178</v>
      </c>
      <c r="B99" s="26" t="s">
        <v>179</v>
      </c>
      <c r="C99" s="19">
        <f>VLOOKUP(A99,'1-1-23 thru 3-31-23 paid'!$A$9:$P$698,16,FALSE)</f>
        <v>127324.34882586407</v>
      </c>
      <c r="D99" s="20">
        <f>VLOOKUP(A99,'1-1-23 thru 3-31-23 new calc'!$A$10:$P$699,16,FALSE)</f>
        <v>133659.42877454803</v>
      </c>
      <c r="E99" s="20">
        <f t="shared" si="4"/>
        <v>6335.0799486839533</v>
      </c>
      <c r="F99" s="19">
        <f>IFERROR(VLOOKUP(A99,'4-1-23-12-31-23 paid'!$A$9:$P$697,16,FALSE),0)</f>
        <v>365104.37756421935</v>
      </c>
      <c r="G99" s="20">
        <f>IFERROR(VLOOKUP(A99,'4-1-23-12-31-23 new calc.'!$A$9:$P$697,16,FALSE),0)</f>
        <v>402425.61801953823</v>
      </c>
      <c r="H99" s="20">
        <f t="shared" si="5"/>
        <v>37321.240455318883</v>
      </c>
      <c r="I99" s="23">
        <f t="shared" si="6"/>
        <v>43656.320404002836</v>
      </c>
    </row>
    <row r="100" spans="1:9" x14ac:dyDescent="0.3">
      <c r="A100" s="10" t="s">
        <v>180</v>
      </c>
      <c r="B100" s="26" t="s">
        <v>181</v>
      </c>
      <c r="C100" s="19">
        <f>VLOOKUP(A100,'1-1-23 thru 3-31-23 paid'!$A$9:$P$698,16,FALSE)</f>
        <v>150140.36901075687</v>
      </c>
      <c r="D100" s="20">
        <f>VLOOKUP(A100,'1-1-23 thru 3-31-23 new calc'!$A$10:$P$699,16,FALSE)</f>
        <v>167495.88095518807</v>
      </c>
      <c r="E100" s="20">
        <f t="shared" si="4"/>
        <v>17355.5119444312</v>
      </c>
      <c r="F100" s="19">
        <f>IFERROR(VLOOKUP(A100,'4-1-23-12-31-23 paid'!$A$9:$P$697,16,FALSE),0)</f>
        <v>479044.13493077923</v>
      </c>
      <c r="G100" s="20">
        <f>IFERROR(VLOOKUP(A100,'4-1-23-12-31-23 new calc.'!$A$9:$P$697,16,FALSE),0)</f>
        <v>501903.25795637863</v>
      </c>
      <c r="H100" s="20">
        <f t="shared" si="5"/>
        <v>22859.123025599401</v>
      </c>
      <c r="I100" s="23">
        <f t="shared" si="6"/>
        <v>40214.634970030602</v>
      </c>
    </row>
    <row r="101" spans="1:9" x14ac:dyDescent="0.3">
      <c r="A101" s="10" t="s">
        <v>182</v>
      </c>
      <c r="B101" s="26" t="s">
        <v>183</v>
      </c>
      <c r="C101" s="19">
        <f>VLOOKUP(A101,'1-1-23 thru 3-31-23 paid'!$A$9:$P$698,16,FALSE)</f>
        <v>178893.29624849022</v>
      </c>
      <c r="D101" s="20">
        <f>VLOOKUP(A101,'1-1-23 thru 3-31-23 new calc'!$A$10:$P$699,16,FALSE)</f>
        <v>214686.09482634286</v>
      </c>
      <c r="E101" s="20">
        <f t="shared" si="4"/>
        <v>35792.798577852634</v>
      </c>
      <c r="F101" s="19">
        <f>IFERROR(VLOOKUP(A101,'4-1-23-12-31-23 paid'!$A$9:$P$697,16,FALSE),0)</f>
        <v>619928.15179371962</v>
      </c>
      <c r="G101" s="20">
        <f>IFERROR(VLOOKUP(A101,'4-1-23-12-31-23 new calc.'!$A$9:$P$697,16,FALSE),0)</f>
        <v>643951.80818324035</v>
      </c>
      <c r="H101" s="20">
        <f t="shared" si="5"/>
        <v>24023.656389520736</v>
      </c>
      <c r="I101" s="23">
        <f t="shared" si="6"/>
        <v>59816.454967373371</v>
      </c>
    </row>
    <row r="102" spans="1:9" x14ac:dyDescent="0.3">
      <c r="A102" s="10" t="s">
        <v>184</v>
      </c>
      <c r="B102" s="26" t="s">
        <v>185</v>
      </c>
      <c r="C102" s="19">
        <f>VLOOKUP(A102,'1-1-23 thru 3-31-23 paid'!$A$9:$P$698,16,FALSE)</f>
        <v>191460.79302147761</v>
      </c>
      <c r="D102" s="20">
        <f>VLOOKUP(A102,'1-1-23 thru 3-31-23 new calc'!$A$10:$P$699,16,FALSE)</f>
        <v>169797.09332502351</v>
      </c>
      <c r="E102" s="20">
        <f t="shared" si="4"/>
        <v>-21663.699696454103</v>
      </c>
      <c r="F102" s="19">
        <f>IFERROR(VLOOKUP(A102,'4-1-23-12-31-23 paid'!$A$9:$P$697,16,FALSE),0)</f>
        <v>532370.74360081623</v>
      </c>
      <c r="G102" s="20">
        <f>IFERROR(VLOOKUP(A102,'4-1-23-12-31-23 new calc.'!$A$9:$P$697,16,FALSE),0)</f>
        <v>507935.65083266253</v>
      </c>
      <c r="H102" s="20">
        <f t="shared" si="5"/>
        <v>-24435.0927681537</v>
      </c>
      <c r="I102" s="23">
        <f t="shared" si="6"/>
        <v>-46098.792464607803</v>
      </c>
    </row>
    <row r="103" spans="1:9" x14ac:dyDescent="0.3">
      <c r="A103" s="10" t="s">
        <v>186</v>
      </c>
      <c r="B103" s="26" t="s">
        <v>187</v>
      </c>
      <c r="C103" s="19">
        <f>VLOOKUP(A103,'1-1-23 thru 3-31-23 paid'!$A$9:$P$698,16,FALSE)</f>
        <v>19315.59418962507</v>
      </c>
      <c r="D103" s="20">
        <f>VLOOKUP(A103,'1-1-23 thru 3-31-23 new calc'!$A$10:$P$699,16,FALSE)</f>
        <v>18805.842791583087</v>
      </c>
      <c r="E103" s="20">
        <f t="shared" si="4"/>
        <v>-509.75139804198261</v>
      </c>
      <c r="F103" s="19">
        <f>IFERROR(VLOOKUP(A103,'4-1-23-12-31-23 paid'!$A$9:$P$697,16,FALSE),0)</f>
        <v>61651.800317330475</v>
      </c>
      <c r="G103" s="20">
        <f>IFERROR(VLOOKUP(A103,'4-1-23-12-31-23 new calc.'!$A$9:$P$697,16,FALSE),0)</f>
        <v>56539.952124731222</v>
      </c>
      <c r="H103" s="20">
        <f t="shared" si="5"/>
        <v>-5111.8481925992528</v>
      </c>
      <c r="I103" s="23">
        <f t="shared" si="6"/>
        <v>-5621.5995906412354</v>
      </c>
    </row>
    <row r="104" spans="1:9" x14ac:dyDescent="0.3">
      <c r="A104" s="10" t="s">
        <v>188</v>
      </c>
      <c r="B104" s="26" t="s">
        <v>189</v>
      </c>
      <c r="C104" s="19">
        <f>VLOOKUP(A104,'1-1-23 thru 3-31-23 paid'!$A$9:$P$698,16,FALSE)</f>
        <v>29331.141897389181</v>
      </c>
      <c r="D104" s="20">
        <f>VLOOKUP(A104,'1-1-23 thru 3-31-23 new calc'!$A$10:$P$699,16,FALSE)</f>
        <v>31079.194452489151</v>
      </c>
      <c r="E104" s="20">
        <f t="shared" si="4"/>
        <v>1748.05255509997</v>
      </c>
      <c r="F104" s="19">
        <f>IFERROR(VLOOKUP(A104,'4-1-23-12-31-23 paid'!$A$9:$P$697,16,FALSE),0)</f>
        <v>92448.577929965599</v>
      </c>
      <c r="G104" s="20">
        <f>IFERROR(VLOOKUP(A104,'4-1-23-12-31-23 new calc.'!$A$9:$P$697,16,FALSE),0)</f>
        <v>93378.258160647718</v>
      </c>
      <c r="H104" s="20">
        <f t="shared" si="5"/>
        <v>929.68023068211915</v>
      </c>
      <c r="I104" s="23">
        <f t="shared" si="6"/>
        <v>2677.7327857820892</v>
      </c>
    </row>
    <row r="105" spans="1:9" x14ac:dyDescent="0.3">
      <c r="A105" s="10" t="s">
        <v>190</v>
      </c>
      <c r="B105" s="26" t="s">
        <v>191</v>
      </c>
      <c r="C105" s="19">
        <f>VLOOKUP(A105,'1-1-23 thru 3-31-23 paid'!$A$9:$P$698,16,FALSE)</f>
        <v>60935.948685909156</v>
      </c>
      <c r="D105" s="20">
        <f>VLOOKUP(A105,'1-1-23 thru 3-31-23 new calc'!$A$10:$P$699,16,FALSE)</f>
        <v>56614.24923728469</v>
      </c>
      <c r="E105" s="20">
        <f t="shared" si="4"/>
        <v>-4321.6994486244657</v>
      </c>
      <c r="F105" s="19">
        <f>IFERROR(VLOOKUP(A105,'4-1-23-12-31-23 paid'!$A$9:$P$697,16,FALSE),0)</f>
        <v>178051.02053432423</v>
      </c>
      <c r="G105" s="20">
        <f>IFERROR(VLOOKUP(A105,'4-1-23-12-31-23 new calc.'!$A$9:$P$697,16,FALSE),0)</f>
        <v>169502.56030631429</v>
      </c>
      <c r="H105" s="20">
        <f t="shared" si="5"/>
        <v>-8548.4602280099352</v>
      </c>
      <c r="I105" s="23">
        <f t="shared" si="6"/>
        <v>-12870.159676634401</v>
      </c>
    </row>
    <row r="106" spans="1:9" x14ac:dyDescent="0.3">
      <c r="A106" s="10" t="s">
        <v>192</v>
      </c>
      <c r="B106" s="26" t="s">
        <v>193</v>
      </c>
      <c r="C106" s="19">
        <f>VLOOKUP(A106,'1-1-23 thru 3-31-23 paid'!$A$9:$P$698,16,FALSE)</f>
        <v>84677.631492222121</v>
      </c>
      <c r="D106" s="20">
        <f>VLOOKUP(A106,'1-1-23 thru 3-31-23 new calc'!$A$10:$P$699,16,FALSE)</f>
        <v>93555.000420969125</v>
      </c>
      <c r="E106" s="20">
        <f t="shared" si="4"/>
        <v>8877.3689287470042</v>
      </c>
      <c r="F106" s="19">
        <f>IFERROR(VLOOKUP(A106,'4-1-23-12-31-23 paid'!$A$9:$P$697,16,FALSE),0)</f>
        <v>255400.06241715871</v>
      </c>
      <c r="G106" s="20">
        <f>IFERROR(VLOOKUP(A106,'4-1-23-12-31-23 new calc.'!$A$9:$P$697,16,FALSE),0)</f>
        <v>279620.75983233983</v>
      </c>
      <c r="H106" s="20">
        <f t="shared" si="5"/>
        <v>24220.697415181116</v>
      </c>
      <c r="I106" s="23">
        <f t="shared" si="6"/>
        <v>33098.06634392812</v>
      </c>
    </row>
    <row r="107" spans="1:9" x14ac:dyDescent="0.3">
      <c r="A107" s="10" t="s">
        <v>194</v>
      </c>
      <c r="B107" s="26" t="s">
        <v>195</v>
      </c>
      <c r="C107" s="19">
        <f>VLOOKUP(A107,'1-1-23 thru 3-31-23 paid'!$A$9:$P$698,16,FALSE)</f>
        <v>10419.80226654067</v>
      </c>
      <c r="D107" s="20">
        <f>VLOOKUP(A107,'1-1-23 thru 3-31-23 new calc'!$A$10:$P$699,16,FALSE)</f>
        <v>11897.429813716195</v>
      </c>
      <c r="E107" s="20">
        <f t="shared" si="4"/>
        <v>1477.6275471755253</v>
      </c>
      <c r="F107" s="19">
        <f>IFERROR(VLOOKUP(A107,'4-1-23-12-31-23 paid'!$A$9:$P$697,16,FALSE),0)</f>
        <v>37947.858748449158</v>
      </c>
      <c r="G107" s="20">
        <f>IFERROR(VLOOKUP(A107,'4-1-23-12-31-23 new calc.'!$A$9:$P$697,16,FALSE),0)</f>
        <v>35602.245695835256</v>
      </c>
      <c r="H107" s="20">
        <f t="shared" si="5"/>
        <v>-2345.6130526139023</v>
      </c>
      <c r="I107" s="23">
        <f t="shared" si="6"/>
        <v>-867.985505438377</v>
      </c>
    </row>
    <row r="108" spans="1:9" x14ac:dyDescent="0.3">
      <c r="A108" s="10" t="s">
        <v>196</v>
      </c>
      <c r="B108" s="26" t="s">
        <v>197</v>
      </c>
      <c r="C108" s="19">
        <f>VLOOKUP(A108,'1-1-23 thru 3-31-23 paid'!$A$9:$P$698,16,FALSE)</f>
        <v>54460.951461533703</v>
      </c>
      <c r="D108" s="20">
        <f>VLOOKUP(A108,'1-1-23 thru 3-31-23 new calc'!$A$10:$P$699,16,FALSE)</f>
        <v>59286.386512876285</v>
      </c>
      <c r="E108" s="20">
        <f t="shared" si="4"/>
        <v>4825.4350513425816</v>
      </c>
      <c r="F108" s="19">
        <f>IFERROR(VLOOKUP(A108,'4-1-23-12-31-23 paid'!$A$9:$P$697,16,FALSE),0)</f>
        <v>171459.3504444719</v>
      </c>
      <c r="G108" s="20">
        <f>IFERROR(VLOOKUP(A108,'4-1-23-12-31-23 new calc.'!$A$9:$P$697,16,FALSE),0)</f>
        <v>177807.76387494602</v>
      </c>
      <c r="H108" s="20">
        <f t="shared" si="5"/>
        <v>6348.4134304741165</v>
      </c>
      <c r="I108" s="23">
        <f t="shared" si="6"/>
        <v>11173.848481816698</v>
      </c>
    </row>
    <row r="109" spans="1:9" x14ac:dyDescent="0.3">
      <c r="A109" s="10" t="s">
        <v>198</v>
      </c>
      <c r="B109" s="26" t="s">
        <v>199</v>
      </c>
      <c r="C109" s="19">
        <f>VLOOKUP(A109,'1-1-23 thru 3-31-23 paid'!$A$9:$P$698,16,FALSE)</f>
        <v>40177.762288007194</v>
      </c>
      <c r="D109" s="20">
        <f>VLOOKUP(A109,'1-1-23 thru 3-31-23 new calc'!$A$10:$P$699,16,FALSE)</f>
        <v>43234.652253725995</v>
      </c>
      <c r="E109" s="20">
        <f t="shared" si="4"/>
        <v>3056.8899657188012</v>
      </c>
      <c r="F109" s="19">
        <f>IFERROR(VLOOKUP(A109,'4-1-23-12-31-23 paid'!$A$9:$P$697,16,FALSE),0)</f>
        <v>134009.38211515418</v>
      </c>
      <c r="G109" s="20">
        <f>IFERROR(VLOOKUP(A109,'4-1-23-12-31-23 new calc.'!$A$9:$P$697,16,FALSE),0)</f>
        <v>128124.52634230061</v>
      </c>
      <c r="H109" s="20">
        <f t="shared" si="5"/>
        <v>-5884.855772853567</v>
      </c>
      <c r="I109" s="23">
        <f t="shared" si="6"/>
        <v>-2827.9658071347658</v>
      </c>
    </row>
    <row r="110" spans="1:9" x14ac:dyDescent="0.3">
      <c r="A110" s="10" t="s">
        <v>200</v>
      </c>
      <c r="B110" s="26" t="s">
        <v>201</v>
      </c>
      <c r="C110" s="19">
        <f>VLOOKUP(A110,'1-1-23 thru 3-31-23 paid'!$A$9:$P$698,16,FALSE)</f>
        <v>18212.37832156118</v>
      </c>
      <c r="D110" s="20">
        <f>VLOOKUP(A110,'1-1-23 thru 3-31-23 new calc'!$A$10:$P$699,16,FALSE)</f>
        <v>26008.100158942307</v>
      </c>
      <c r="E110" s="20">
        <f t="shared" si="4"/>
        <v>7795.7218373811265</v>
      </c>
      <c r="F110" s="19">
        <f>IFERROR(VLOOKUP(A110,'4-1-23-12-31-23 paid'!$A$9:$P$697,16,FALSE),0)</f>
        <v>61877.664964101896</v>
      </c>
      <c r="G110" s="20">
        <f>IFERROR(VLOOKUP(A110,'4-1-23-12-31-23 new calc.'!$A$9:$P$697,16,FALSE),0)</f>
        <v>78167.970639994572</v>
      </c>
      <c r="H110" s="20">
        <f t="shared" si="5"/>
        <v>16290.305675892676</v>
      </c>
      <c r="I110" s="23">
        <f t="shared" si="6"/>
        <v>24086.027513273802</v>
      </c>
    </row>
    <row r="111" spans="1:9" x14ac:dyDescent="0.3">
      <c r="A111" s="10" t="s">
        <v>202</v>
      </c>
      <c r="B111" s="26" t="s">
        <v>203</v>
      </c>
      <c r="C111" s="19">
        <f>VLOOKUP(A111,'1-1-23 thru 3-31-23 paid'!$A$9:$P$698,16,FALSE)</f>
        <v>12698.002964979712</v>
      </c>
      <c r="D111" s="20">
        <f>VLOOKUP(A111,'1-1-23 thru 3-31-23 new calc'!$A$10:$P$699,16,FALSE)</f>
        <v>13565.23151166097</v>
      </c>
      <c r="E111" s="20">
        <f t="shared" si="4"/>
        <v>867.22854668125728</v>
      </c>
      <c r="F111" s="19">
        <f>IFERROR(VLOOKUP(A111,'4-1-23-12-31-23 paid'!$A$9:$P$697,16,FALSE),0)</f>
        <v>41737.746447721242</v>
      </c>
      <c r="G111" s="20">
        <f>IFERROR(VLOOKUP(A111,'4-1-23-12-31-23 new calc.'!$A$9:$P$697,16,FALSE),0)</f>
        <v>40633.14705227493</v>
      </c>
      <c r="H111" s="20">
        <f t="shared" si="5"/>
        <v>-1104.599395446312</v>
      </c>
      <c r="I111" s="23">
        <f t="shared" si="6"/>
        <v>-237.37084876505469</v>
      </c>
    </row>
    <row r="112" spans="1:9" x14ac:dyDescent="0.3">
      <c r="A112" s="10" t="s">
        <v>204</v>
      </c>
      <c r="B112" s="26" t="s">
        <v>205</v>
      </c>
      <c r="C112" s="19">
        <f>VLOOKUP(A112,'1-1-23 thru 3-31-23 paid'!$A$9:$P$698,16,FALSE)</f>
        <v>31692.15431633242</v>
      </c>
      <c r="D112" s="20">
        <f>VLOOKUP(A112,'1-1-23 thru 3-31-23 new calc'!$A$10:$P$699,16,FALSE)</f>
        <v>35650.241128171423</v>
      </c>
      <c r="E112" s="20">
        <f t="shared" si="4"/>
        <v>3958.0868118390026</v>
      </c>
      <c r="F112" s="19">
        <f>IFERROR(VLOOKUP(A112,'4-1-23-12-31-23 paid'!$A$9:$P$697,16,FALSE),0)</f>
        <v>104702.33191529839</v>
      </c>
      <c r="G112" s="20">
        <f>IFERROR(VLOOKUP(A112,'4-1-23-12-31-23 new calc.'!$A$9:$P$697,16,FALSE),0)</f>
        <v>106632.75797333274</v>
      </c>
      <c r="H112" s="20">
        <f t="shared" si="5"/>
        <v>1930.4260580343544</v>
      </c>
      <c r="I112" s="23">
        <f t="shared" si="6"/>
        <v>5888.512869873357</v>
      </c>
    </row>
    <row r="113" spans="1:9" x14ac:dyDescent="0.3">
      <c r="A113" s="10" t="s">
        <v>1315</v>
      </c>
      <c r="B113" s="26" t="s">
        <v>206</v>
      </c>
      <c r="C113" s="19">
        <f>VLOOKUP(A113,'1-1-23 thru 3-31-23 paid'!$A$9:$P$698,16,FALSE)</f>
        <v>14723.703621271003</v>
      </c>
      <c r="D113" s="20">
        <f>VLOOKUP(A113,'1-1-23 thru 3-31-23 new calc'!$A$10:$P$699,16,FALSE)</f>
        <v>16491.295407725054</v>
      </c>
      <c r="E113" s="20">
        <f t="shared" si="4"/>
        <v>1767.5917864540515</v>
      </c>
      <c r="F113" s="19">
        <f>IFERROR(VLOOKUP(A113,'4-1-23-12-31-23 paid'!$A$9:$P$697,16,FALSE),0)</f>
        <v>45420.222264981807</v>
      </c>
      <c r="G113" s="20">
        <f>IFERROR(VLOOKUP(A113,'4-1-23-12-31-23 new calc.'!$A$9:$P$697,16,FALSE),0)</f>
        <v>49575.616096472295</v>
      </c>
      <c r="H113" s="20">
        <f t="shared" si="5"/>
        <v>4155.3938314904881</v>
      </c>
      <c r="I113" s="23">
        <f t="shared" si="6"/>
        <v>5922.9856179445396</v>
      </c>
    </row>
    <row r="114" spans="1:9" x14ac:dyDescent="0.3">
      <c r="A114" s="10" t="s">
        <v>207</v>
      </c>
      <c r="B114" s="26" t="s">
        <v>208</v>
      </c>
      <c r="C114" s="19">
        <f>VLOOKUP(A114,'1-1-23 thru 3-31-23 paid'!$A$9:$P$698,16,FALSE)</f>
        <v>20996.761497469939</v>
      </c>
      <c r="D114" s="20">
        <f>VLOOKUP(A114,'1-1-23 thru 3-31-23 new calc'!$A$10:$P$699,16,FALSE)</f>
        <v>24076.107467153437</v>
      </c>
      <c r="E114" s="20">
        <f t="shared" si="4"/>
        <v>3079.345969683498</v>
      </c>
      <c r="F114" s="19">
        <f>IFERROR(VLOOKUP(A114,'4-1-23-12-31-23 paid'!$A$9:$P$697,16,FALSE),0)</f>
        <v>70658.03208084291</v>
      </c>
      <c r="G114" s="20">
        <f>IFERROR(VLOOKUP(A114,'4-1-23-12-31-23 new calc.'!$A$9:$P$697,16,FALSE),0)</f>
        <v>72487.609528090295</v>
      </c>
      <c r="H114" s="20">
        <f t="shared" si="5"/>
        <v>1829.5774472473859</v>
      </c>
      <c r="I114" s="23">
        <f t="shared" si="6"/>
        <v>4908.9234169308838</v>
      </c>
    </row>
    <row r="115" spans="1:9" x14ac:dyDescent="0.3">
      <c r="A115" s="10" t="s">
        <v>209</v>
      </c>
      <c r="B115" s="26" t="s">
        <v>210</v>
      </c>
      <c r="C115" s="19">
        <f>VLOOKUP(A115,'1-1-23 thru 3-31-23 paid'!$A$9:$P$698,16,FALSE)</f>
        <v>139727.48865408613</v>
      </c>
      <c r="D115" s="20">
        <f>VLOOKUP(A115,'1-1-23 thru 3-31-23 new calc'!$A$10:$P$699,16,FALSE)</f>
        <v>123717.13402201897</v>
      </c>
      <c r="E115" s="20">
        <f t="shared" si="4"/>
        <v>-16010.354632067159</v>
      </c>
      <c r="F115" s="19">
        <f>IFERROR(VLOOKUP(A115,'4-1-23-12-31-23 paid'!$A$9:$P$697,16,FALSE),0)</f>
        <v>386864.05895762867</v>
      </c>
      <c r="G115" s="20">
        <f>IFERROR(VLOOKUP(A115,'4-1-23-12-31-23 new calc.'!$A$9:$P$697,16,FALSE),0)</f>
        <v>369193.13956576929</v>
      </c>
      <c r="H115" s="20">
        <f t="shared" si="5"/>
        <v>-17670.919391859381</v>
      </c>
      <c r="I115" s="23">
        <f t="shared" si="6"/>
        <v>-33681.27402392654</v>
      </c>
    </row>
    <row r="116" spans="1:9" x14ac:dyDescent="0.3">
      <c r="A116" s="10" t="s">
        <v>211</v>
      </c>
      <c r="B116" s="26" t="s">
        <v>212</v>
      </c>
      <c r="C116" s="19">
        <f>VLOOKUP(A116,'1-1-23 thru 3-31-23 paid'!$A$9:$P$698,16,FALSE)</f>
        <v>41711.592182500433</v>
      </c>
      <c r="D116" s="20">
        <f>VLOOKUP(A116,'1-1-23 thru 3-31-23 new calc'!$A$10:$P$699,16,FALSE)</f>
        <v>43521.863378757072</v>
      </c>
      <c r="E116" s="20">
        <f t="shared" si="4"/>
        <v>1810.2711962566391</v>
      </c>
      <c r="F116" s="19">
        <f>IFERROR(VLOOKUP(A116,'4-1-23-12-31-23 paid'!$A$9:$P$697,16,FALSE),0)</f>
        <v>116138.23920244449</v>
      </c>
      <c r="G116" s="20">
        <f>IFERROR(VLOOKUP(A116,'4-1-23-12-31-23 new calc.'!$A$9:$P$697,16,FALSE),0)</f>
        <v>130705.1165934899</v>
      </c>
      <c r="H116" s="20">
        <f t="shared" si="5"/>
        <v>14566.877391045418</v>
      </c>
      <c r="I116" s="23">
        <f t="shared" si="6"/>
        <v>16377.148587302057</v>
      </c>
    </row>
    <row r="117" spans="1:9" x14ac:dyDescent="0.3">
      <c r="A117" s="10" t="s">
        <v>213</v>
      </c>
      <c r="B117" s="26" t="s">
        <v>214</v>
      </c>
      <c r="C117" s="19">
        <f>VLOOKUP(A117,'1-1-23 thru 3-31-23 paid'!$A$9:$P$698,16,FALSE)</f>
        <v>12139.524239579752</v>
      </c>
      <c r="D117" s="20">
        <f>VLOOKUP(A117,'1-1-23 thru 3-31-23 new calc'!$A$10:$P$699,16,FALSE)</f>
        <v>12565.601918668053</v>
      </c>
      <c r="E117" s="20">
        <f t="shared" si="4"/>
        <v>426.07767908830101</v>
      </c>
      <c r="F117" s="19">
        <f>IFERROR(VLOOKUP(A117,'4-1-23-12-31-23 paid'!$A$9:$P$697,16,FALSE),0)</f>
        <v>36683.844855013114</v>
      </c>
      <c r="G117" s="20">
        <f>IFERROR(VLOOKUP(A117,'4-1-23-12-31-23 new calc.'!$A$9:$P$697,16,FALSE),0)</f>
        <v>37719.380089647253</v>
      </c>
      <c r="H117" s="20">
        <f t="shared" si="5"/>
        <v>1035.5352346341388</v>
      </c>
      <c r="I117" s="23">
        <f t="shared" si="6"/>
        <v>1461.6129137224398</v>
      </c>
    </row>
    <row r="118" spans="1:9" x14ac:dyDescent="0.3">
      <c r="A118" s="10" t="s">
        <v>215</v>
      </c>
      <c r="B118" s="26" t="s">
        <v>216</v>
      </c>
      <c r="C118" s="19">
        <f>VLOOKUP(A118,'1-1-23 thru 3-31-23 paid'!$A$9:$P$698,16,FALSE)</f>
        <v>97193.429628935279</v>
      </c>
      <c r="D118" s="20">
        <f>VLOOKUP(A118,'1-1-23 thru 3-31-23 new calc'!$A$10:$P$699,16,FALSE)</f>
        <v>94341.121956889954</v>
      </c>
      <c r="E118" s="20">
        <f t="shared" si="4"/>
        <v>-2852.3076720453246</v>
      </c>
      <c r="F118" s="19">
        <f>IFERROR(VLOOKUP(A118,'4-1-23-12-31-23 paid'!$A$9:$P$697,16,FALSE),0)</f>
        <v>300618.19880134548</v>
      </c>
      <c r="G118" s="20">
        <f>IFERROR(VLOOKUP(A118,'4-1-23-12-31-23 new calc.'!$A$9:$P$697,16,FALSE),0)</f>
        <v>283388.79009434977</v>
      </c>
      <c r="H118" s="20">
        <f t="shared" si="5"/>
        <v>-17229.408706995717</v>
      </c>
      <c r="I118" s="23">
        <f t="shared" si="6"/>
        <v>-20081.716379041041</v>
      </c>
    </row>
    <row r="119" spans="1:9" x14ac:dyDescent="0.3">
      <c r="A119" s="10" t="s">
        <v>217</v>
      </c>
      <c r="B119" s="26" t="s">
        <v>218</v>
      </c>
      <c r="C119" s="19">
        <f>VLOOKUP(A119,'1-1-23 thru 3-31-23 paid'!$A$9:$P$698,16,FALSE)</f>
        <v>32757.41944490232</v>
      </c>
      <c r="D119" s="20">
        <f>VLOOKUP(A119,'1-1-23 thru 3-31-23 new calc'!$A$10:$P$699,16,FALSE)</f>
        <v>37874.038854641491</v>
      </c>
      <c r="E119" s="20">
        <f t="shared" si="4"/>
        <v>5116.6194097391708</v>
      </c>
      <c r="F119" s="19">
        <f>IFERROR(VLOOKUP(A119,'4-1-23-12-31-23 paid'!$A$9:$P$697,16,FALSE),0)</f>
        <v>102276.96241620577</v>
      </c>
      <c r="G119" s="20">
        <f>IFERROR(VLOOKUP(A119,'4-1-23-12-31-23 new calc.'!$A$9:$P$697,16,FALSE),0)</f>
        <v>113701.80754683756</v>
      </c>
      <c r="H119" s="20">
        <f t="shared" si="5"/>
        <v>11424.845130631787</v>
      </c>
      <c r="I119" s="23">
        <f t="shared" si="6"/>
        <v>16541.464540370958</v>
      </c>
    </row>
    <row r="120" spans="1:9" x14ac:dyDescent="0.3">
      <c r="A120" s="10" t="s">
        <v>219</v>
      </c>
      <c r="B120" s="26" t="s">
        <v>220</v>
      </c>
      <c r="C120" s="19">
        <f>VLOOKUP(A120,'1-1-23 thru 3-31-23 paid'!$A$9:$P$698,16,FALSE)</f>
        <v>36948.571770954375</v>
      </c>
      <c r="D120" s="20">
        <f>VLOOKUP(A120,'1-1-23 thru 3-31-23 new calc'!$A$10:$P$699,16,FALSE)</f>
        <v>36557.12469280613</v>
      </c>
      <c r="E120" s="20">
        <f t="shared" si="4"/>
        <v>-391.44707814824505</v>
      </c>
      <c r="F120" s="19">
        <f>IFERROR(VLOOKUP(A120,'4-1-23-12-31-23 paid'!$A$9:$P$697,16,FALSE),0)</f>
        <v>111993.86205320929</v>
      </c>
      <c r="G120" s="20">
        <f>IFERROR(VLOOKUP(A120,'4-1-23-12-31-23 new calc.'!$A$9:$P$697,16,FALSE),0)</f>
        <v>109698.62387372546</v>
      </c>
      <c r="H120" s="20">
        <f t="shared" si="5"/>
        <v>-2295.2381794838293</v>
      </c>
      <c r="I120" s="23">
        <f t="shared" si="6"/>
        <v>-2686.6852576320744</v>
      </c>
    </row>
    <row r="121" spans="1:9" x14ac:dyDescent="0.3">
      <c r="A121" s="10" t="s">
        <v>221</v>
      </c>
      <c r="B121" s="26" t="s">
        <v>222</v>
      </c>
      <c r="C121" s="19">
        <f>VLOOKUP(A121,'1-1-23 thru 3-31-23 paid'!$A$9:$P$698,16,FALSE)</f>
        <v>24941.013176800927</v>
      </c>
      <c r="D121" s="20">
        <f>VLOOKUP(A121,'1-1-23 thru 3-31-23 new calc'!$A$10:$P$699,16,FALSE)</f>
        <v>22388.634647993626</v>
      </c>
      <c r="E121" s="20">
        <f t="shared" si="4"/>
        <v>-2552.3785288073013</v>
      </c>
      <c r="F121" s="19">
        <f>IFERROR(VLOOKUP(A121,'4-1-23-12-31-23 paid'!$A$9:$P$697,16,FALSE),0)</f>
        <v>71525.572992633446</v>
      </c>
      <c r="G121" s="20">
        <f>IFERROR(VLOOKUP(A121,'4-1-23-12-31-23 new calc.'!$A$9:$P$697,16,FALSE),0)</f>
        <v>66636.753793654658</v>
      </c>
      <c r="H121" s="20">
        <f t="shared" si="5"/>
        <v>-4888.8191989787883</v>
      </c>
      <c r="I121" s="23">
        <f t="shared" si="6"/>
        <v>-7441.1977277860897</v>
      </c>
    </row>
    <row r="122" spans="1:9" x14ac:dyDescent="0.3">
      <c r="A122" s="10" t="s">
        <v>223</v>
      </c>
      <c r="B122" s="26" t="s">
        <v>224</v>
      </c>
      <c r="C122" s="19">
        <f>VLOOKUP(A122,'1-1-23 thru 3-31-23 paid'!$A$9:$P$698,16,FALSE)</f>
        <v>50141.406784464809</v>
      </c>
      <c r="D122" s="20">
        <f>VLOOKUP(A122,'1-1-23 thru 3-31-23 new calc'!$A$10:$P$699,16,FALSE)</f>
        <v>63558.280760918562</v>
      </c>
      <c r="E122" s="20">
        <f t="shared" si="4"/>
        <v>13416.873976453753</v>
      </c>
      <c r="F122" s="19">
        <f>IFERROR(VLOOKUP(A122,'4-1-23-12-31-23 paid'!$A$9:$P$697,16,FALSE),0)</f>
        <v>173072.76264803723</v>
      </c>
      <c r="G122" s="20">
        <f>IFERROR(VLOOKUP(A122,'4-1-23-12-31-23 new calc.'!$A$9:$P$697,16,FALSE),0)</f>
        <v>189867.12221938005</v>
      </c>
      <c r="H122" s="20">
        <f t="shared" si="5"/>
        <v>16794.359571342822</v>
      </c>
      <c r="I122" s="23">
        <f t="shared" si="6"/>
        <v>30211.233547796575</v>
      </c>
    </row>
    <row r="123" spans="1:9" x14ac:dyDescent="0.3">
      <c r="A123" s="10" t="s">
        <v>1280</v>
      </c>
      <c r="B123" s="26" t="s">
        <v>225</v>
      </c>
      <c r="C123" s="19">
        <f>VLOOKUP(A123,'1-1-23 thru 3-31-23 paid'!$A$9:$P$698,16,FALSE)</f>
        <v>33560.789991231097</v>
      </c>
      <c r="D123" s="20">
        <f>VLOOKUP(A123,'1-1-23 thru 3-31-23 new calc'!$A$10:$P$699,16,FALSE)</f>
        <v>38118.203854172018</v>
      </c>
      <c r="E123" s="20">
        <f t="shared" si="4"/>
        <v>4557.4138629409208</v>
      </c>
      <c r="F123" s="19">
        <f>IFERROR(VLOOKUP(A123,'4-1-23-12-31-23 paid'!$A$9:$P$697,16,FALSE),0)</f>
        <v>110774.20350634874</v>
      </c>
      <c r="G123" s="20">
        <f>IFERROR(VLOOKUP(A123,'4-1-23-12-31-23 new calc.'!$A$9:$P$697,16,FALSE),0)</f>
        <v>114283.12703476942</v>
      </c>
      <c r="H123" s="20">
        <f t="shared" si="5"/>
        <v>3508.9235284206807</v>
      </c>
      <c r="I123" s="23">
        <f t="shared" si="6"/>
        <v>8066.3373913616015</v>
      </c>
    </row>
    <row r="124" spans="1:9" x14ac:dyDescent="0.3">
      <c r="A124" s="10" t="s">
        <v>226</v>
      </c>
      <c r="B124" s="26" t="s">
        <v>227</v>
      </c>
      <c r="C124" s="19">
        <f>VLOOKUP(A124,'1-1-23 thru 3-31-23 paid'!$A$9:$P$698,16,FALSE)</f>
        <v>35841.457915071769</v>
      </c>
      <c r="D124" s="20">
        <f>VLOOKUP(A124,'1-1-23 thru 3-31-23 new calc'!$A$10:$P$699,16,FALSE)</f>
        <v>38261.045311316426</v>
      </c>
      <c r="E124" s="20">
        <f t="shared" si="4"/>
        <v>2419.5873962446567</v>
      </c>
      <c r="F124" s="19">
        <f>IFERROR(VLOOKUP(A124,'4-1-23-12-31-23 paid'!$A$9:$P$697,16,FALSE),0)</f>
        <v>123878.72256697436</v>
      </c>
      <c r="G124" s="20">
        <f>IFERROR(VLOOKUP(A124,'4-1-23-12-31-23 new calc.'!$A$9:$P$697,16,FALSE),0)</f>
        <v>114473.30938873858</v>
      </c>
      <c r="H124" s="20">
        <f t="shared" si="5"/>
        <v>-9405.4131782357872</v>
      </c>
      <c r="I124" s="23">
        <f t="shared" si="6"/>
        <v>-6985.8257819911305</v>
      </c>
    </row>
    <row r="125" spans="1:9" x14ac:dyDescent="0.3">
      <c r="A125" s="10" t="s">
        <v>228</v>
      </c>
      <c r="B125" s="26" t="s">
        <v>229</v>
      </c>
      <c r="C125" s="19">
        <f>VLOOKUP(A125,'1-1-23 thru 3-31-23 paid'!$A$9:$P$698,16,FALSE)</f>
        <v>128212.50395369352</v>
      </c>
      <c r="D125" s="20">
        <f>VLOOKUP(A125,'1-1-23 thru 3-31-23 new calc'!$A$10:$P$699,16,FALSE)</f>
        <v>152458.80958435035</v>
      </c>
      <c r="E125" s="20">
        <f t="shared" si="4"/>
        <v>24246.305630656832</v>
      </c>
      <c r="F125" s="19">
        <f>IFERROR(VLOOKUP(A125,'4-1-23-12-31-23 paid'!$A$9:$P$697,16,FALSE),0)</f>
        <v>444473.05221298395</v>
      </c>
      <c r="G125" s="20">
        <f>IFERROR(VLOOKUP(A125,'4-1-23-12-31-23 new calc.'!$A$9:$P$697,16,FALSE),0)</f>
        <v>454496.664292662</v>
      </c>
      <c r="H125" s="20">
        <f t="shared" si="5"/>
        <v>10023.612079678045</v>
      </c>
      <c r="I125" s="23">
        <f t="shared" si="6"/>
        <v>34269.917710334877</v>
      </c>
    </row>
    <row r="126" spans="1:9" x14ac:dyDescent="0.3">
      <c r="A126" s="10" t="s">
        <v>230</v>
      </c>
      <c r="B126" s="26" t="s">
        <v>231</v>
      </c>
      <c r="C126" s="19">
        <f>VLOOKUP(A126,'1-1-23 thru 3-31-23 paid'!$A$9:$P$698,16,FALSE)</f>
        <v>140793.21667786484</v>
      </c>
      <c r="D126" s="20">
        <f>VLOOKUP(A126,'1-1-23 thru 3-31-23 new calc'!$A$10:$P$699,16,FALSE)</f>
        <v>131105.7710018027</v>
      </c>
      <c r="E126" s="20">
        <f t="shared" si="4"/>
        <v>-9687.4456760621397</v>
      </c>
      <c r="F126" s="19">
        <f>IFERROR(VLOOKUP(A126,'4-1-23-12-31-23 paid'!$A$9:$P$697,16,FALSE),0)</f>
        <v>405701.69734075869</v>
      </c>
      <c r="G126" s="20">
        <f>IFERROR(VLOOKUP(A126,'4-1-23-12-31-23 new calc.'!$A$9:$P$697,16,FALSE),0)</f>
        <v>392870.63999946561</v>
      </c>
      <c r="H126" s="20">
        <f t="shared" si="5"/>
        <v>-12831.057341293083</v>
      </c>
      <c r="I126" s="23">
        <f t="shared" si="6"/>
        <v>-22518.503017355222</v>
      </c>
    </row>
    <row r="127" spans="1:9" x14ac:dyDescent="0.3">
      <c r="A127" s="10" t="s">
        <v>232</v>
      </c>
      <c r="B127" s="26" t="s">
        <v>233</v>
      </c>
      <c r="C127" s="19">
        <f>VLOOKUP(A127,'1-1-23 thru 3-31-23 paid'!$A$9:$P$698,16,FALSE)</f>
        <v>97886.983944350985</v>
      </c>
      <c r="D127" s="20">
        <f>VLOOKUP(A127,'1-1-23 thru 3-31-23 new calc'!$A$10:$P$699,16,FALSE)</f>
        <v>106907.65949671071</v>
      </c>
      <c r="E127" s="20">
        <f t="shared" si="4"/>
        <v>9020.675552359724</v>
      </c>
      <c r="F127" s="19">
        <f>IFERROR(VLOOKUP(A127,'4-1-23-12-31-23 paid'!$A$9:$P$697,16,FALSE),0)</f>
        <v>301277.79529178469</v>
      </c>
      <c r="G127" s="20">
        <f>IFERROR(VLOOKUP(A127,'4-1-23-12-31-23 new calc.'!$A$9:$P$697,16,FALSE),0)</f>
        <v>320862.8742589184</v>
      </c>
      <c r="H127" s="20">
        <f t="shared" si="5"/>
        <v>19585.078967133712</v>
      </c>
      <c r="I127" s="23">
        <f t="shared" si="6"/>
        <v>28605.754519493436</v>
      </c>
    </row>
    <row r="128" spans="1:9" x14ac:dyDescent="0.3">
      <c r="A128" s="10" t="s">
        <v>234</v>
      </c>
      <c r="B128" s="26" t="s">
        <v>235</v>
      </c>
      <c r="C128" s="19">
        <f>VLOOKUP(A128,'1-1-23 thru 3-31-23 paid'!$A$9:$P$698,16,FALSE)</f>
        <v>63421.798851030617</v>
      </c>
      <c r="D128" s="20">
        <f>VLOOKUP(A128,'1-1-23 thru 3-31-23 new calc'!$A$10:$P$699,16,FALSE)</f>
        <v>55109.338580628144</v>
      </c>
      <c r="E128" s="20">
        <f t="shared" si="4"/>
        <v>-8312.4602704024728</v>
      </c>
      <c r="F128" s="19">
        <f>IFERROR(VLOOKUP(A128,'4-1-23-12-31-23 paid'!$A$9:$P$697,16,FALSE),0)</f>
        <v>206529.14274188131</v>
      </c>
      <c r="G128" s="20">
        <f>IFERROR(VLOOKUP(A128,'4-1-23-12-31-23 new calc.'!$A$9:$P$697,16,FALSE),0)</f>
        <v>164605.43843677058</v>
      </c>
      <c r="H128" s="20">
        <f t="shared" si="5"/>
        <v>-41923.704305110732</v>
      </c>
      <c r="I128" s="23">
        <f t="shared" si="6"/>
        <v>-50236.164575513205</v>
      </c>
    </row>
    <row r="129" spans="1:9" x14ac:dyDescent="0.3">
      <c r="A129" s="10" t="s">
        <v>1316</v>
      </c>
      <c r="B129" s="26" t="s">
        <v>236</v>
      </c>
      <c r="C129" s="19">
        <f>VLOOKUP(A129,'1-1-23 thru 3-31-23 paid'!$A$9:$P$698,16,FALSE)</f>
        <v>10401.182857349837</v>
      </c>
      <c r="D129" s="20">
        <f>VLOOKUP(A129,'1-1-23 thru 3-31-23 new calc'!$A$10:$P$699,16,FALSE)</f>
        <v>11788.669647274242</v>
      </c>
      <c r="E129" s="20">
        <f t="shared" si="4"/>
        <v>1387.4867899244055</v>
      </c>
      <c r="F129" s="19">
        <f>IFERROR(VLOOKUP(A129,'4-1-23-12-31-23 paid'!$A$9:$P$697,16,FALSE),0)</f>
        <v>30126.042947705795</v>
      </c>
      <c r="G129" s="20">
        <f>IFERROR(VLOOKUP(A129,'4-1-23-12-31-23 new calc.'!$A$9:$P$697,16,FALSE),0)</f>
        <v>35460.309443902472</v>
      </c>
      <c r="H129" s="20">
        <f t="shared" si="5"/>
        <v>5334.2664961966766</v>
      </c>
      <c r="I129" s="23">
        <f t="shared" si="6"/>
        <v>6721.7532861210821</v>
      </c>
    </row>
    <row r="130" spans="1:9" x14ac:dyDescent="0.3">
      <c r="A130" s="10" t="s">
        <v>1281</v>
      </c>
      <c r="B130" s="26" t="s">
        <v>1266</v>
      </c>
      <c r="C130" s="19">
        <f>VLOOKUP(A130,'1-1-23 thru 3-31-23 paid'!$A$9:$P$698,16,FALSE)</f>
        <v>35964.573543577033</v>
      </c>
      <c r="D130" s="20">
        <f>VLOOKUP(A130,'1-1-23 thru 3-31-23 new calc'!$A$10:$P$699,16,FALSE)</f>
        <v>43261.872213861301</v>
      </c>
      <c r="E130" s="20">
        <f t="shared" si="4"/>
        <v>7297.2986702842682</v>
      </c>
      <c r="F130" s="19">
        <f>IFERROR(VLOOKUP(A130,'4-1-23-12-31-23 paid'!$A$9:$P$697,16,FALSE),0)</f>
        <v>122017.29641434144</v>
      </c>
      <c r="G130" s="20">
        <f>IFERROR(VLOOKUP(A130,'4-1-23-12-31-23 new calc.'!$A$9:$P$697,16,FALSE),0)</f>
        <v>129259.02636498684</v>
      </c>
      <c r="H130" s="20">
        <f t="shared" si="5"/>
        <v>7241.7299506454001</v>
      </c>
      <c r="I130" s="23">
        <f t="shared" si="6"/>
        <v>14539.028620929668</v>
      </c>
    </row>
    <row r="131" spans="1:9" x14ac:dyDescent="0.3">
      <c r="A131" s="10" t="s">
        <v>237</v>
      </c>
      <c r="B131" s="26" t="s">
        <v>238</v>
      </c>
      <c r="C131" s="19">
        <f>VLOOKUP(A131,'1-1-23 thru 3-31-23 paid'!$A$9:$P$698,16,FALSE)</f>
        <v>77201.585848056915</v>
      </c>
      <c r="D131" s="20">
        <f>VLOOKUP(A131,'1-1-23 thru 3-31-23 new calc'!$A$10:$P$699,16,FALSE)</f>
        <v>72977.610608596704</v>
      </c>
      <c r="E131" s="20">
        <f t="shared" si="4"/>
        <v>-4223.975239460211</v>
      </c>
      <c r="F131" s="19">
        <f>IFERROR(VLOOKUP(A131,'4-1-23-12-31-23 paid'!$A$9:$P$697,16,FALSE),0)</f>
        <v>222764.40058103082</v>
      </c>
      <c r="G131" s="20">
        <f>IFERROR(VLOOKUP(A131,'4-1-23-12-31-23 new calc.'!$A$9:$P$697,16,FALSE),0)</f>
        <v>218993.7814179291</v>
      </c>
      <c r="H131" s="20">
        <f t="shared" si="5"/>
        <v>-3770.6191631017136</v>
      </c>
      <c r="I131" s="23">
        <f t="shared" si="6"/>
        <v>-7994.5944025619247</v>
      </c>
    </row>
    <row r="132" spans="1:9" x14ac:dyDescent="0.3">
      <c r="A132" s="10" t="s">
        <v>239</v>
      </c>
      <c r="B132" s="26" t="s">
        <v>240</v>
      </c>
      <c r="C132" s="19">
        <f>VLOOKUP(A132,'1-1-23 thru 3-31-23 paid'!$A$9:$P$698,16,FALSE)</f>
        <v>85855.358385715095</v>
      </c>
      <c r="D132" s="20">
        <f>VLOOKUP(A132,'1-1-23 thru 3-31-23 new calc'!$A$10:$P$699,16,FALSE)</f>
        <v>88091.135686868744</v>
      </c>
      <c r="E132" s="20">
        <f t="shared" si="4"/>
        <v>2235.7773011536483</v>
      </c>
      <c r="F132" s="19">
        <f>IFERROR(VLOOKUP(A132,'4-1-23-12-31-23 paid'!$A$9:$P$697,16,FALSE),0)</f>
        <v>257412.11763723497</v>
      </c>
      <c r="G132" s="20">
        <f>IFERROR(VLOOKUP(A132,'4-1-23-12-31-23 new calc.'!$A$9:$P$697,16,FALSE),0)</f>
        <v>264879.19957277906</v>
      </c>
      <c r="H132" s="20">
        <f t="shared" si="5"/>
        <v>7467.0819355440908</v>
      </c>
      <c r="I132" s="23">
        <f t="shared" si="6"/>
        <v>9702.8592366977391</v>
      </c>
    </row>
    <row r="133" spans="1:9" x14ac:dyDescent="0.3">
      <c r="A133" s="10" t="s">
        <v>1317</v>
      </c>
      <c r="B133" s="26" t="s">
        <v>241</v>
      </c>
      <c r="C133" s="19">
        <f>VLOOKUP(A133,'1-1-23 thru 3-31-23 paid'!$A$9:$P$698,16,FALSE)</f>
        <v>15234.684065164402</v>
      </c>
      <c r="D133" s="20">
        <f>VLOOKUP(A133,'1-1-23 thru 3-31-23 new calc'!$A$10:$P$699,16,FALSE)</f>
        <v>17009.740062870096</v>
      </c>
      <c r="E133" s="20">
        <f t="shared" si="4"/>
        <v>1775.0559977056946</v>
      </c>
      <c r="F133" s="19">
        <f>IFERROR(VLOOKUP(A133,'4-1-23-12-31-23 paid'!$A$9:$P$697,16,FALSE),0)</f>
        <v>47277.495042847724</v>
      </c>
      <c r="G133" s="20">
        <f>IFERROR(VLOOKUP(A133,'4-1-23-12-31-23 new calc.'!$A$9:$P$697,16,FALSE),0)</f>
        <v>51175.497471879498</v>
      </c>
      <c r="H133" s="20">
        <f t="shared" si="5"/>
        <v>3898.0024290317742</v>
      </c>
      <c r="I133" s="23">
        <f t="shared" si="6"/>
        <v>5673.0584267374688</v>
      </c>
    </row>
    <row r="134" spans="1:9" x14ac:dyDescent="0.3">
      <c r="A134" s="10" t="s">
        <v>242</v>
      </c>
      <c r="B134" s="26" t="s">
        <v>243</v>
      </c>
      <c r="C134" s="19">
        <f>VLOOKUP(A134,'1-1-23 thru 3-31-23 paid'!$A$9:$P$698,16,FALSE)</f>
        <v>64683.328315356957</v>
      </c>
      <c r="D134" s="20">
        <f>VLOOKUP(A134,'1-1-23 thru 3-31-23 new calc'!$A$10:$P$699,16,FALSE)</f>
        <v>64260.334342319016</v>
      </c>
      <c r="E134" s="20">
        <f t="shared" si="4"/>
        <v>-422.99397303794103</v>
      </c>
      <c r="F134" s="19">
        <f>IFERROR(VLOOKUP(A134,'4-1-23-12-31-23 paid'!$A$9:$P$697,16,FALSE),0)</f>
        <v>195304.50301876449</v>
      </c>
      <c r="G134" s="20">
        <f>IFERROR(VLOOKUP(A134,'4-1-23-12-31-23 new calc.'!$A$9:$P$697,16,FALSE),0)</f>
        <v>193290.09913129121</v>
      </c>
      <c r="H134" s="20">
        <f t="shared" si="5"/>
        <v>-2014.4038874732796</v>
      </c>
      <c r="I134" s="23">
        <f t="shared" si="6"/>
        <v>-2437.3978605112206</v>
      </c>
    </row>
    <row r="135" spans="1:9" x14ac:dyDescent="0.3">
      <c r="A135" s="10" t="s">
        <v>244</v>
      </c>
      <c r="B135" s="26" t="s">
        <v>245</v>
      </c>
      <c r="C135" s="19">
        <f>VLOOKUP(A135,'1-1-23 thru 3-31-23 paid'!$A$9:$P$698,16,FALSE)</f>
        <v>8399.0987973958509</v>
      </c>
      <c r="D135" s="20">
        <f>VLOOKUP(A135,'1-1-23 thru 3-31-23 new calc'!$A$10:$P$699,16,FALSE)</f>
        <v>6586.7512833874925</v>
      </c>
      <c r="E135" s="20">
        <f t="shared" si="4"/>
        <v>-1812.3475140083583</v>
      </c>
      <c r="F135" s="19">
        <f>IFERROR(VLOOKUP(A135,'4-1-23-12-31-23 paid'!$A$9:$P$697,16,FALSE),0)</f>
        <v>25088.621164417753</v>
      </c>
      <c r="G135" s="20">
        <f>IFERROR(VLOOKUP(A135,'4-1-23-12-31-23 new calc.'!$A$9:$P$697,16,FALSE),0)</f>
        <v>19787.681150352339</v>
      </c>
      <c r="H135" s="20">
        <f t="shared" si="5"/>
        <v>-5300.9400140654143</v>
      </c>
      <c r="I135" s="23">
        <f t="shared" si="6"/>
        <v>-7113.2875280737726</v>
      </c>
    </row>
    <row r="136" spans="1:9" x14ac:dyDescent="0.3">
      <c r="A136" s="10" t="s">
        <v>246</v>
      </c>
      <c r="B136" s="26" t="s">
        <v>247</v>
      </c>
      <c r="C136" s="19">
        <f>VLOOKUP(A136,'1-1-23 thru 3-31-23 paid'!$A$9:$P$698,16,FALSE)</f>
        <v>19999.660214019037</v>
      </c>
      <c r="D136" s="20">
        <f>VLOOKUP(A136,'1-1-23 thru 3-31-23 new calc'!$A$10:$P$699,16,FALSE)</f>
        <v>21562.254968842208</v>
      </c>
      <c r="E136" s="20">
        <f t="shared" si="4"/>
        <v>1562.5947548231707</v>
      </c>
      <c r="F136" s="19">
        <f>IFERROR(VLOOKUP(A136,'4-1-23-12-31-23 paid'!$A$9:$P$697,16,FALSE),0)</f>
        <v>63955.411900345796</v>
      </c>
      <c r="G136" s="20">
        <f>IFERROR(VLOOKUP(A136,'4-1-23-12-31-23 new calc.'!$A$9:$P$697,16,FALSE),0)</f>
        <v>64925.050258559291</v>
      </c>
      <c r="H136" s="20">
        <f t="shared" si="5"/>
        <v>969.63835821349494</v>
      </c>
      <c r="I136" s="23">
        <f t="shared" si="6"/>
        <v>2532.2331130366656</v>
      </c>
    </row>
    <row r="137" spans="1:9" x14ac:dyDescent="0.3">
      <c r="A137" s="10" t="s">
        <v>248</v>
      </c>
      <c r="B137" s="26" t="s">
        <v>249</v>
      </c>
      <c r="C137" s="19">
        <f>VLOOKUP(A137,'1-1-23 thru 3-31-23 paid'!$A$9:$P$698,16,FALSE)</f>
        <v>15219.816612577899</v>
      </c>
      <c r="D137" s="20">
        <f>VLOOKUP(A137,'1-1-23 thru 3-31-23 new calc'!$A$10:$P$699,16,FALSE)</f>
        <v>16739.884572692383</v>
      </c>
      <c r="E137" s="20">
        <f t="shared" si="4"/>
        <v>1520.0679601144839</v>
      </c>
      <c r="F137" s="19">
        <f>IFERROR(VLOOKUP(A137,'4-1-23-12-31-23 paid'!$A$9:$P$697,16,FALSE),0)</f>
        <v>50900.842807433175</v>
      </c>
      <c r="G137" s="20">
        <f>IFERROR(VLOOKUP(A137,'4-1-23-12-31-23 new calc.'!$A$9:$P$697,16,FALSE),0)</f>
        <v>50310.807418732205</v>
      </c>
      <c r="H137" s="20">
        <f t="shared" si="5"/>
        <v>-590.03538870096963</v>
      </c>
      <c r="I137" s="23">
        <f t="shared" si="6"/>
        <v>930.03257141351423</v>
      </c>
    </row>
    <row r="138" spans="1:9" x14ac:dyDescent="0.3">
      <c r="A138" s="10" t="s">
        <v>250</v>
      </c>
      <c r="B138" s="26" t="s">
        <v>251</v>
      </c>
      <c r="C138" s="19">
        <f>VLOOKUP(A138,'1-1-23 thru 3-31-23 paid'!$A$9:$P$698,16,FALSE)</f>
        <v>36621.776391127612</v>
      </c>
      <c r="D138" s="20">
        <f>VLOOKUP(A138,'1-1-23 thru 3-31-23 new calc'!$A$10:$P$699,16,FALSE)</f>
        <v>36532.614812556654</v>
      </c>
      <c r="E138" s="20">
        <f t="shared" si="4"/>
        <v>-89.161578570958227</v>
      </c>
      <c r="F138" s="19">
        <f>IFERROR(VLOOKUP(A138,'4-1-23-12-31-23 paid'!$A$9:$P$697,16,FALSE),0)</f>
        <v>116376.24940149848</v>
      </c>
      <c r="G138" s="20">
        <f>IFERROR(VLOOKUP(A138,'4-1-23-12-31-23 new calc.'!$A$9:$P$697,16,FALSE),0)</f>
        <v>109410.62766615856</v>
      </c>
      <c r="H138" s="20">
        <f t="shared" si="5"/>
        <v>-6965.6217353399261</v>
      </c>
      <c r="I138" s="23">
        <f t="shared" si="6"/>
        <v>-7054.7833139108843</v>
      </c>
    </row>
    <row r="139" spans="1:9" x14ac:dyDescent="0.3">
      <c r="A139" s="10" t="s">
        <v>252</v>
      </c>
      <c r="B139" s="26" t="s">
        <v>253</v>
      </c>
      <c r="C139" s="19">
        <f>VLOOKUP(A139,'1-1-23 thru 3-31-23 paid'!$A$9:$P$698,16,FALSE)</f>
        <v>3932.977726095402</v>
      </c>
      <c r="D139" s="20">
        <f>VLOOKUP(A139,'1-1-23 thru 3-31-23 new calc'!$A$10:$P$699,16,FALSE)</f>
        <v>3489.6528196155605</v>
      </c>
      <c r="E139" s="20">
        <f t="shared" ref="E139:E203" si="7">D139-C139</f>
        <v>-443.3249064798415</v>
      </c>
      <c r="F139" s="19">
        <f>IFERROR(VLOOKUP(A139,'4-1-23-12-31-23 paid'!$A$9:$P$697,16,FALSE),0)</f>
        <v>12723.276180821438</v>
      </c>
      <c r="G139" s="20">
        <f>IFERROR(VLOOKUP(A139,'4-1-23-12-31-23 new calc.'!$A$9:$P$697,16,FALSE),0)</f>
        <v>10435.99614274813</v>
      </c>
      <c r="H139" s="20">
        <f t="shared" ref="H139:H202" si="8">G139-F139</f>
        <v>-2287.2800380733079</v>
      </c>
      <c r="I139" s="23">
        <f t="shared" ref="I139:I203" si="9">H139+E139</f>
        <v>-2730.6049445531494</v>
      </c>
    </row>
    <row r="140" spans="1:9" x14ac:dyDescent="0.3">
      <c r="A140" s="10" t="s">
        <v>1318</v>
      </c>
      <c r="B140" s="26" t="s">
        <v>254</v>
      </c>
      <c r="C140" s="19">
        <f>VLOOKUP(A140,'1-1-23 thru 3-31-23 paid'!$A$9:$P$698,16,FALSE)</f>
        <v>7833.8273222142625</v>
      </c>
      <c r="D140" s="20">
        <f>VLOOKUP(A140,'1-1-23 thru 3-31-23 new calc'!$A$10:$P$699,16,FALSE)</f>
        <v>11294.094543686031</v>
      </c>
      <c r="E140" s="20">
        <f t="shared" si="7"/>
        <v>3460.2672214717686</v>
      </c>
      <c r="F140" s="19">
        <f>IFERROR(VLOOKUP(A140,'4-1-23-12-31-23 paid'!$A$9:$P$697,16,FALSE),0)</f>
        <v>31387.106258021235</v>
      </c>
      <c r="G140" s="20">
        <f>IFERROR(VLOOKUP(A140,'4-1-23-12-31-23 new calc.'!$A$9:$P$697,16,FALSE),0)</f>
        <v>33953.020424073642</v>
      </c>
      <c r="H140" s="20">
        <f t="shared" si="8"/>
        <v>2565.9141660524074</v>
      </c>
      <c r="I140" s="23">
        <f t="shared" si="9"/>
        <v>6026.181387524176</v>
      </c>
    </row>
    <row r="141" spans="1:9" x14ac:dyDescent="0.3">
      <c r="A141" s="10" t="s">
        <v>255</v>
      </c>
      <c r="B141" s="26" t="s">
        <v>256</v>
      </c>
      <c r="C141" s="19">
        <f>VLOOKUP(A141,'1-1-23 thru 3-31-23 paid'!$A$9:$P$698,16,FALSE)</f>
        <v>28534.556675526033</v>
      </c>
      <c r="D141" s="20">
        <f>VLOOKUP(A141,'1-1-23 thru 3-31-23 new calc'!$A$10:$P$699,16,FALSE)</f>
        <v>30245.163276697669</v>
      </c>
      <c r="E141" s="20">
        <f t="shared" si="7"/>
        <v>1710.6066011716357</v>
      </c>
      <c r="F141" s="19">
        <f>IFERROR(VLOOKUP(A141,'4-1-23-12-31-23 paid'!$A$9:$P$697,16,FALSE),0)</f>
        <v>93441.874853319896</v>
      </c>
      <c r="G141" s="20">
        <f>IFERROR(VLOOKUP(A141,'4-1-23-12-31-23 new calc.'!$A$9:$P$697,16,FALSE),0)</f>
        <v>90689.924132288696</v>
      </c>
      <c r="H141" s="20">
        <f t="shared" si="8"/>
        <v>-2751.9507210312004</v>
      </c>
      <c r="I141" s="23">
        <f t="shared" si="9"/>
        <v>-1041.3441198595647</v>
      </c>
    </row>
    <row r="142" spans="1:9" x14ac:dyDescent="0.3">
      <c r="A142" s="10" t="s">
        <v>257</v>
      </c>
      <c r="B142" s="26" t="s">
        <v>258</v>
      </c>
      <c r="C142" s="19">
        <f>VLOOKUP(A142,'1-1-23 thru 3-31-23 paid'!$A$9:$P$698,16,FALSE)</f>
        <v>91685.350081600234</v>
      </c>
      <c r="D142" s="20">
        <f>VLOOKUP(A142,'1-1-23 thru 3-31-23 new calc'!$A$10:$P$699,16,FALSE)</f>
        <v>96612.262887583376</v>
      </c>
      <c r="E142" s="20">
        <f t="shared" si="7"/>
        <v>4926.9128059831419</v>
      </c>
      <c r="F142" s="19">
        <f>IFERROR(VLOOKUP(A142,'4-1-23-12-31-23 paid'!$A$9:$P$697,16,FALSE),0)</f>
        <v>289154.60059608164</v>
      </c>
      <c r="G142" s="20">
        <f>IFERROR(VLOOKUP(A142,'4-1-23-12-31-23 new calc.'!$A$9:$P$697,16,FALSE),0)</f>
        <v>290784.56819665502</v>
      </c>
      <c r="H142" s="20">
        <f t="shared" si="8"/>
        <v>1629.9676005733781</v>
      </c>
      <c r="I142" s="23">
        <f t="shared" si="9"/>
        <v>6556.88040655652</v>
      </c>
    </row>
    <row r="143" spans="1:9" x14ac:dyDescent="0.3">
      <c r="A143" s="10" t="s">
        <v>259</v>
      </c>
      <c r="B143" s="26" t="s">
        <v>260</v>
      </c>
      <c r="C143" s="19">
        <f>VLOOKUP(A143,'1-1-23 thru 3-31-23 paid'!$A$9:$P$698,16,FALSE)</f>
        <v>77182.833793425409</v>
      </c>
      <c r="D143" s="20">
        <f>VLOOKUP(A143,'1-1-23 thru 3-31-23 new calc'!$A$10:$P$699,16,FALSE)</f>
        <v>71959.345702389706</v>
      </c>
      <c r="E143" s="20">
        <f t="shared" si="7"/>
        <v>-5223.4880910357024</v>
      </c>
      <c r="F143" s="19">
        <f>IFERROR(VLOOKUP(A143,'4-1-23-12-31-23 paid'!$A$9:$P$697,16,FALSE),0)</f>
        <v>217344.98166474875</v>
      </c>
      <c r="G143" s="20">
        <f>IFERROR(VLOOKUP(A143,'4-1-23-12-31-23 new calc.'!$A$9:$P$697,16,FALSE),0)</f>
        <v>216038.11030619396</v>
      </c>
      <c r="H143" s="20">
        <f t="shared" si="8"/>
        <v>-1306.8713585547812</v>
      </c>
      <c r="I143" s="23">
        <f t="shared" si="9"/>
        <v>-6530.3594495904836</v>
      </c>
    </row>
    <row r="144" spans="1:9" x14ac:dyDescent="0.3">
      <c r="A144" s="10" t="s">
        <v>261</v>
      </c>
      <c r="B144" s="26" t="s">
        <v>262</v>
      </c>
      <c r="C144" s="19">
        <f>VLOOKUP(A144,'1-1-23 thru 3-31-23 paid'!$A$9:$P$698,16,FALSE)</f>
        <v>13740.01624691801</v>
      </c>
      <c r="D144" s="20">
        <f>VLOOKUP(A144,'1-1-23 thru 3-31-23 new calc'!$A$10:$P$699,16,FALSE)</f>
        <v>19549.938392231303</v>
      </c>
      <c r="E144" s="20">
        <f t="shared" si="7"/>
        <v>5809.9221453132923</v>
      </c>
      <c r="F144" s="19">
        <f>IFERROR(VLOOKUP(A144,'4-1-23-12-31-23 paid'!$A$9:$P$697,16,FALSE),0)</f>
        <v>51343.551924800966</v>
      </c>
      <c r="G144" s="20">
        <f>IFERROR(VLOOKUP(A144,'4-1-23-12-31-23 new calc.'!$A$9:$P$697,16,FALSE),0)</f>
        <v>58573.927518315919</v>
      </c>
      <c r="H144" s="20">
        <f t="shared" si="8"/>
        <v>7230.3755935149529</v>
      </c>
      <c r="I144" s="23">
        <f t="shared" si="9"/>
        <v>13040.297738828245</v>
      </c>
    </row>
    <row r="145" spans="1:9" x14ac:dyDescent="0.3">
      <c r="A145" s="10" t="s">
        <v>263</v>
      </c>
      <c r="B145" s="26" t="s">
        <v>264</v>
      </c>
      <c r="C145" s="19">
        <f>VLOOKUP(A145,'1-1-23 thru 3-31-23 paid'!$A$9:$P$698,16,FALSE)</f>
        <v>33277.341787688034</v>
      </c>
      <c r="D145" s="20">
        <f>VLOOKUP(A145,'1-1-23 thru 3-31-23 new calc'!$A$10:$P$699,16,FALSE)</f>
        <v>37181.925682718567</v>
      </c>
      <c r="E145" s="20">
        <f t="shared" si="7"/>
        <v>3904.5838950305333</v>
      </c>
      <c r="F145" s="19">
        <f>IFERROR(VLOOKUP(A145,'4-1-23-12-31-23 paid'!$A$9:$P$697,16,FALSE),0)</f>
        <v>103931.08796140277</v>
      </c>
      <c r="G145" s="20">
        <f>IFERROR(VLOOKUP(A145,'4-1-23-12-31-23 new calc.'!$A$9:$P$697,16,FALSE),0)</f>
        <v>111542.68255310676</v>
      </c>
      <c r="H145" s="20">
        <f t="shared" si="8"/>
        <v>7611.5945917039935</v>
      </c>
      <c r="I145" s="23">
        <f t="shared" si="9"/>
        <v>11516.178486734527</v>
      </c>
    </row>
    <row r="146" spans="1:9" x14ac:dyDescent="0.3">
      <c r="A146" s="10" t="s">
        <v>265</v>
      </c>
      <c r="B146" s="26" t="s">
        <v>266</v>
      </c>
      <c r="C146" s="19">
        <f>VLOOKUP(A146,'1-1-23 thru 3-31-23 paid'!$A$9:$P$698,16,FALSE)</f>
        <v>16625.053015862079</v>
      </c>
      <c r="D146" s="20">
        <f>VLOOKUP(A146,'1-1-23 thru 3-31-23 new calc'!$A$10:$P$699,16,FALSE)</f>
        <v>15264.403534638222</v>
      </c>
      <c r="E146" s="20">
        <f t="shared" si="7"/>
        <v>-1360.6494812238561</v>
      </c>
      <c r="F146" s="19">
        <f>IFERROR(VLOOKUP(A146,'4-1-23-12-31-23 paid'!$A$9:$P$697,16,FALSE),0)</f>
        <v>49031.582662861918</v>
      </c>
      <c r="G146" s="20">
        <f>IFERROR(VLOOKUP(A146,'4-1-23-12-31-23 new calc.'!$A$9:$P$697,16,FALSE),0)</f>
        <v>45800.67461603941</v>
      </c>
      <c r="H146" s="20">
        <f t="shared" si="8"/>
        <v>-3230.9080468225075</v>
      </c>
      <c r="I146" s="23">
        <f t="shared" si="9"/>
        <v>-4591.5575280463636</v>
      </c>
    </row>
    <row r="147" spans="1:9" x14ac:dyDescent="0.3">
      <c r="A147" s="10" t="s">
        <v>267</v>
      </c>
      <c r="B147" s="26" t="s">
        <v>268</v>
      </c>
      <c r="C147" s="19">
        <f>VLOOKUP(A147,'1-1-23 thru 3-31-23 paid'!$A$9:$P$698,16,FALSE)</f>
        <v>28254.477393409587</v>
      </c>
      <c r="D147" s="20">
        <f>VLOOKUP(A147,'1-1-23 thru 3-31-23 new calc'!$A$10:$P$699,16,FALSE)</f>
        <v>28408.831029567838</v>
      </c>
      <c r="E147" s="20">
        <f t="shared" si="7"/>
        <v>154.3536361582519</v>
      </c>
      <c r="F147" s="19">
        <f>IFERROR(VLOOKUP(A147,'4-1-23-12-31-23 paid'!$A$9:$P$697,16,FALSE),0)</f>
        <v>79619.581885389343</v>
      </c>
      <c r="G147" s="20">
        <f>IFERROR(VLOOKUP(A147,'4-1-23-12-31-23 new calc.'!$A$9:$P$697,16,FALSE),0)</f>
        <v>85267.110728250045</v>
      </c>
      <c r="H147" s="20">
        <f t="shared" si="8"/>
        <v>5647.5288428607018</v>
      </c>
      <c r="I147" s="23">
        <f t="shared" si="9"/>
        <v>5801.8824790189537</v>
      </c>
    </row>
    <row r="148" spans="1:9" x14ac:dyDescent="0.3">
      <c r="A148" s="10" t="s">
        <v>269</v>
      </c>
      <c r="B148" s="26" t="s">
        <v>270</v>
      </c>
      <c r="C148" s="19">
        <f>VLOOKUP(A148,'1-1-23 thru 3-31-23 paid'!$A$9:$P$698,16,FALSE)</f>
        <v>27674.381805240926</v>
      </c>
      <c r="D148" s="20">
        <f>VLOOKUP(A148,'1-1-23 thru 3-31-23 new calc'!$A$10:$P$699,16,FALSE)</f>
        <v>24399.779145706703</v>
      </c>
      <c r="E148" s="20">
        <f t="shared" si="7"/>
        <v>-3274.6026595342228</v>
      </c>
      <c r="F148" s="19">
        <f>IFERROR(VLOOKUP(A148,'4-1-23-12-31-23 paid'!$A$9:$P$697,16,FALSE),0)</f>
        <v>79302.608297113358</v>
      </c>
      <c r="G148" s="20">
        <f>IFERROR(VLOOKUP(A148,'4-1-23-12-31-23 new calc.'!$A$9:$P$697,16,FALSE),0)</f>
        <v>72935.443592870841</v>
      </c>
      <c r="H148" s="20">
        <f t="shared" si="8"/>
        <v>-6367.1647042425175</v>
      </c>
      <c r="I148" s="23">
        <f t="shared" si="9"/>
        <v>-9641.7673637767402</v>
      </c>
    </row>
    <row r="149" spans="1:9" x14ac:dyDescent="0.3">
      <c r="A149" s="10" t="s">
        <v>271</v>
      </c>
      <c r="B149" s="26" t="s">
        <v>272</v>
      </c>
      <c r="C149" s="19">
        <f>VLOOKUP(A149,'1-1-23 thru 3-31-23 paid'!$A$9:$P$698,16,FALSE)</f>
        <v>14814.887360293653</v>
      </c>
      <c r="D149" s="20">
        <f>VLOOKUP(A149,'1-1-23 thru 3-31-23 new calc'!$A$10:$P$699,16,FALSE)</f>
        <v>18602.62274433305</v>
      </c>
      <c r="E149" s="20">
        <f t="shared" si="7"/>
        <v>3787.7353840393971</v>
      </c>
      <c r="F149" s="19">
        <f>IFERROR(VLOOKUP(A149,'4-1-23-12-31-23 paid'!$A$9:$P$697,16,FALSE),0)</f>
        <v>54781.028868222129</v>
      </c>
      <c r="G149" s="20">
        <f>IFERROR(VLOOKUP(A149,'4-1-23-12-31-23 new calc.'!$A$9:$P$697,16,FALSE),0)</f>
        <v>55783.932313281992</v>
      </c>
      <c r="H149" s="20">
        <f t="shared" si="8"/>
        <v>1002.9034450598629</v>
      </c>
      <c r="I149" s="23">
        <f t="shared" si="9"/>
        <v>4790.63882909926</v>
      </c>
    </row>
    <row r="150" spans="1:9" x14ac:dyDescent="0.3">
      <c r="A150" s="10" t="s">
        <v>273</v>
      </c>
      <c r="B150" s="26" t="s">
        <v>274</v>
      </c>
      <c r="C150" s="19">
        <f>VLOOKUP(A150,'1-1-23 thru 3-31-23 paid'!$A$9:$P$698,16,FALSE)</f>
        <v>27228.777682230411</v>
      </c>
      <c r="D150" s="20">
        <f>VLOOKUP(A150,'1-1-23 thru 3-31-23 new calc'!$A$10:$P$699,16,FALSE)</f>
        <v>24221.412616332171</v>
      </c>
      <c r="E150" s="20">
        <f t="shared" si="7"/>
        <v>-3007.3650658982406</v>
      </c>
      <c r="F150" s="19">
        <f>IFERROR(VLOOKUP(A150,'4-1-23-12-31-23 paid'!$A$9:$P$697,16,FALSE),0)</f>
        <v>86537.127827083939</v>
      </c>
      <c r="G150" s="20">
        <f>IFERROR(VLOOKUP(A150,'4-1-23-12-31-23 new calc.'!$A$9:$P$697,16,FALSE),0)</f>
        <v>72391.641792273076</v>
      </c>
      <c r="H150" s="20">
        <f t="shared" si="8"/>
        <v>-14145.486034810863</v>
      </c>
      <c r="I150" s="23">
        <f t="shared" si="9"/>
        <v>-17152.851100709104</v>
      </c>
    </row>
    <row r="151" spans="1:9" x14ac:dyDescent="0.3">
      <c r="A151" s="10" t="s">
        <v>275</v>
      </c>
      <c r="B151" s="26" t="s">
        <v>276</v>
      </c>
      <c r="C151" s="19">
        <f>VLOOKUP(A151,'1-1-23 thru 3-31-23 paid'!$A$9:$P$698,16,FALSE)</f>
        <v>26523.196728997405</v>
      </c>
      <c r="D151" s="20">
        <f>VLOOKUP(A151,'1-1-23 thru 3-31-23 new calc'!$A$10:$P$699,16,FALSE)</f>
        <v>24227.431939144099</v>
      </c>
      <c r="E151" s="20">
        <f t="shared" si="7"/>
        <v>-2295.7647898533069</v>
      </c>
      <c r="F151" s="19">
        <f>IFERROR(VLOOKUP(A151,'4-1-23-12-31-23 paid'!$A$9:$P$697,16,FALSE),0)</f>
        <v>73495.637622878145</v>
      </c>
      <c r="G151" s="20">
        <f>IFERROR(VLOOKUP(A151,'4-1-23-12-31-23 new calc.'!$A$9:$P$697,16,FALSE),0)</f>
        <v>72702.431280196324</v>
      </c>
      <c r="H151" s="20">
        <f t="shared" si="8"/>
        <v>-793.20634268182039</v>
      </c>
      <c r="I151" s="23">
        <f t="shared" si="9"/>
        <v>-3088.9711325351273</v>
      </c>
    </row>
    <row r="152" spans="1:9" x14ac:dyDescent="0.3">
      <c r="A152" s="10" t="s">
        <v>277</v>
      </c>
      <c r="B152" s="26" t="s">
        <v>278</v>
      </c>
      <c r="C152" s="19">
        <f>VLOOKUP(A152,'1-1-23 thru 3-31-23 paid'!$A$9:$P$698,16,FALSE)</f>
        <v>15422.206935047803</v>
      </c>
      <c r="D152" s="20">
        <f>VLOOKUP(A152,'1-1-23 thru 3-31-23 new calc'!$A$10:$P$699,16,FALSE)</f>
        <v>16271.244389553725</v>
      </c>
      <c r="E152" s="20">
        <f t="shared" si="7"/>
        <v>849.03745450592214</v>
      </c>
      <c r="F152" s="19">
        <f>IFERROR(VLOOKUP(A152,'4-1-23-12-31-23 paid'!$A$9:$P$697,16,FALSE),0)</f>
        <v>43801.485172291344</v>
      </c>
      <c r="G152" s="20">
        <f>IFERROR(VLOOKUP(A152,'4-1-23-12-31-23 new calc.'!$A$9:$P$697,16,FALSE),0)</f>
        <v>48931.879646691123</v>
      </c>
      <c r="H152" s="20">
        <f t="shared" si="8"/>
        <v>5130.3944743997781</v>
      </c>
      <c r="I152" s="23">
        <f t="shared" si="9"/>
        <v>5979.4319289057003</v>
      </c>
    </row>
    <row r="153" spans="1:9" x14ac:dyDescent="0.3">
      <c r="A153" s="10" t="s">
        <v>279</v>
      </c>
      <c r="B153" s="26" t="s">
        <v>280</v>
      </c>
      <c r="C153" s="19">
        <f>VLOOKUP(A153,'1-1-23 thru 3-31-23 paid'!$A$9:$P$698,16,FALSE)</f>
        <v>19580.498146359529</v>
      </c>
      <c r="D153" s="20">
        <f>VLOOKUP(A153,'1-1-23 thru 3-31-23 new calc'!$A$10:$P$699,16,FALSE)</f>
        <v>22103.601992503849</v>
      </c>
      <c r="E153" s="20">
        <f t="shared" si="7"/>
        <v>2523.1038461443204</v>
      </c>
      <c r="F153" s="19">
        <f>IFERROR(VLOOKUP(A153,'4-1-23-12-31-23 paid'!$A$9:$P$697,16,FALSE),0)</f>
        <v>65538.104824637368</v>
      </c>
      <c r="G153" s="20">
        <f>IFERROR(VLOOKUP(A153,'4-1-23-12-31-23 new calc.'!$A$9:$P$697,16,FALSE),0)</f>
        <v>66286.993589836275</v>
      </c>
      <c r="H153" s="20">
        <f t="shared" si="8"/>
        <v>748.88876519890619</v>
      </c>
      <c r="I153" s="23">
        <f t="shared" si="9"/>
        <v>3271.9926113432266</v>
      </c>
    </row>
    <row r="154" spans="1:9" x14ac:dyDescent="0.3">
      <c r="A154" s="10" t="s">
        <v>281</v>
      </c>
      <c r="B154" s="26" t="s">
        <v>282</v>
      </c>
      <c r="C154" s="19">
        <f>VLOOKUP(A154,'1-1-23 thru 3-31-23 paid'!$A$9:$P$698,16,FALSE)</f>
        <v>48770.753765130969</v>
      </c>
      <c r="D154" s="20">
        <f>VLOOKUP(A154,'1-1-23 thru 3-31-23 new calc'!$A$10:$P$699,16,FALSE)</f>
        <v>48596.206495427628</v>
      </c>
      <c r="E154" s="20">
        <f t="shared" si="7"/>
        <v>-174.54726970334013</v>
      </c>
      <c r="F154" s="19">
        <f>IFERROR(VLOOKUP(A154,'4-1-23-12-31-23 paid'!$A$9:$P$697,16,FALSE),0)</f>
        <v>147872.48931473025</v>
      </c>
      <c r="G154" s="20">
        <f>IFERROR(VLOOKUP(A154,'4-1-23-12-31-23 new calc.'!$A$9:$P$697,16,FALSE),0)</f>
        <v>145664.63179213778</v>
      </c>
      <c r="H154" s="20">
        <f t="shared" si="8"/>
        <v>-2207.8575225924724</v>
      </c>
      <c r="I154" s="23">
        <f t="shared" si="9"/>
        <v>-2382.4047922958125</v>
      </c>
    </row>
    <row r="155" spans="1:9" x14ac:dyDescent="0.3">
      <c r="A155" s="10" t="s">
        <v>283</v>
      </c>
      <c r="B155" s="26" t="s">
        <v>284</v>
      </c>
      <c r="C155" s="19">
        <f>VLOOKUP(A155,'1-1-23 thru 3-31-23 paid'!$A$9:$P$698,16,FALSE)</f>
        <v>23785.974513097535</v>
      </c>
      <c r="D155" s="20">
        <f>VLOOKUP(A155,'1-1-23 thru 3-31-23 new calc'!$A$10:$P$699,16,FALSE)</f>
        <v>21534.190856421657</v>
      </c>
      <c r="E155" s="20">
        <f t="shared" si="7"/>
        <v>-2251.7836566758779</v>
      </c>
      <c r="F155" s="19">
        <f>IFERROR(VLOOKUP(A155,'4-1-23-12-31-23 paid'!$A$9:$P$697,16,FALSE),0)</f>
        <v>72695.742289004658</v>
      </c>
      <c r="G155" s="20">
        <f>IFERROR(VLOOKUP(A155,'4-1-23-12-31-23 new calc.'!$A$9:$P$697,16,FALSE),0)</f>
        <v>64523.233829673503</v>
      </c>
      <c r="H155" s="20">
        <f t="shared" si="8"/>
        <v>-8172.5084593311549</v>
      </c>
      <c r="I155" s="23">
        <f t="shared" si="9"/>
        <v>-10424.292116007033</v>
      </c>
    </row>
    <row r="156" spans="1:9" x14ac:dyDescent="0.3">
      <c r="A156" s="10" t="s">
        <v>285</v>
      </c>
      <c r="B156" s="26" t="s">
        <v>286</v>
      </c>
      <c r="C156" s="19">
        <f>VLOOKUP(A156,'1-1-23 thru 3-31-23 paid'!$A$9:$P$698,16,FALSE)</f>
        <v>36148.263334016141</v>
      </c>
      <c r="D156" s="20">
        <f>VLOOKUP(A156,'1-1-23 thru 3-31-23 new calc'!$A$10:$P$699,16,FALSE)</f>
        <v>34094.405902153601</v>
      </c>
      <c r="E156" s="20">
        <f t="shared" si="7"/>
        <v>-2053.8574318625397</v>
      </c>
      <c r="F156" s="19">
        <f>IFERROR(VLOOKUP(A156,'4-1-23-12-31-23 paid'!$A$9:$P$697,16,FALSE),0)</f>
        <v>99631.62154806334</v>
      </c>
      <c r="G156" s="20">
        <f>IFERROR(VLOOKUP(A156,'4-1-23-12-31-23 new calc.'!$A$9:$P$697,16,FALSE),0)</f>
        <v>102538.48343805208</v>
      </c>
      <c r="H156" s="20">
        <f t="shared" si="8"/>
        <v>2906.8618899887369</v>
      </c>
      <c r="I156" s="23">
        <f t="shared" si="9"/>
        <v>853.00445812619728</v>
      </c>
    </row>
    <row r="157" spans="1:9" x14ac:dyDescent="0.3">
      <c r="A157" s="10" t="s">
        <v>287</v>
      </c>
      <c r="B157" s="26" t="s">
        <v>288</v>
      </c>
      <c r="C157" s="19">
        <f>VLOOKUP(A157,'1-1-23 thru 3-31-23 paid'!$A$9:$P$698,16,FALSE)</f>
        <v>25544.876494269007</v>
      </c>
      <c r="D157" s="20">
        <f>VLOOKUP(A157,'1-1-23 thru 3-31-23 new calc'!$A$10:$P$699,16,FALSE)</f>
        <v>23246.777474133421</v>
      </c>
      <c r="E157" s="20">
        <f t="shared" si="7"/>
        <v>-2298.0990201355853</v>
      </c>
      <c r="F157" s="19">
        <f>IFERROR(VLOOKUP(A157,'4-1-23-12-31-23 paid'!$A$9:$P$697,16,FALSE),0)</f>
        <v>68362.075821716717</v>
      </c>
      <c r="G157" s="20">
        <f>IFERROR(VLOOKUP(A157,'4-1-23-12-31-23 new calc.'!$A$9:$P$697,16,FALSE),0)</f>
        <v>69659.942072150458</v>
      </c>
      <c r="H157" s="20">
        <f t="shared" si="8"/>
        <v>1297.8662504337408</v>
      </c>
      <c r="I157" s="23">
        <f t="shared" si="9"/>
        <v>-1000.2327697018445</v>
      </c>
    </row>
    <row r="158" spans="1:9" x14ac:dyDescent="0.3">
      <c r="A158" s="10" t="s">
        <v>289</v>
      </c>
      <c r="B158" s="26" t="s">
        <v>290</v>
      </c>
      <c r="C158" s="19">
        <f>VLOOKUP(A158,'1-1-23 thru 3-31-23 paid'!$A$9:$P$698,16,FALSE)</f>
        <v>23045.150080476706</v>
      </c>
      <c r="D158" s="20">
        <f>VLOOKUP(A158,'1-1-23 thru 3-31-23 new calc'!$A$10:$P$699,16,FALSE)</f>
        <v>40635.850538915773</v>
      </c>
      <c r="E158" s="20">
        <f t="shared" si="7"/>
        <v>17590.700458439067</v>
      </c>
      <c r="F158" s="19">
        <f>IFERROR(VLOOKUP(A158,'4-1-23-12-31-23 paid'!$A$9:$P$697,16,FALSE),0)</f>
        <v>97321.709805789098</v>
      </c>
      <c r="G158" s="20">
        <f>IFERROR(VLOOKUP(A158,'4-1-23-12-31-23 new calc.'!$A$9:$P$697,16,FALSE),0)</f>
        <v>119722.59125803203</v>
      </c>
      <c r="H158" s="20">
        <f t="shared" si="8"/>
        <v>22400.881452242931</v>
      </c>
      <c r="I158" s="23">
        <f t="shared" si="9"/>
        <v>39991.581910681998</v>
      </c>
    </row>
    <row r="159" spans="1:9" x14ac:dyDescent="0.3">
      <c r="A159" s="10" t="s">
        <v>291</v>
      </c>
      <c r="B159" s="26" t="s">
        <v>292</v>
      </c>
      <c r="C159" s="19">
        <f>VLOOKUP(A159,'1-1-23 thru 3-31-23 paid'!$A$9:$P$698,16,FALSE)</f>
        <v>13602.027154856154</v>
      </c>
      <c r="D159" s="20">
        <f>VLOOKUP(A159,'1-1-23 thru 3-31-23 new calc'!$A$10:$P$699,16,FALSE)</f>
        <v>19240.862105291115</v>
      </c>
      <c r="E159" s="20">
        <f t="shared" si="7"/>
        <v>5638.8349504349608</v>
      </c>
      <c r="F159" s="19">
        <f>IFERROR(VLOOKUP(A159,'4-1-23-12-31-23 paid'!$A$9:$P$697,16,FALSE),0)</f>
        <v>52183.858622240077</v>
      </c>
      <c r="G159" s="20">
        <f>IFERROR(VLOOKUP(A159,'4-1-23-12-31-23 new calc.'!$A$9:$P$697,16,FALSE),0)</f>
        <v>57818.591847151009</v>
      </c>
      <c r="H159" s="20">
        <f t="shared" si="8"/>
        <v>5634.7332249109313</v>
      </c>
      <c r="I159" s="23">
        <f t="shared" si="9"/>
        <v>11273.568175345892</v>
      </c>
    </row>
    <row r="160" spans="1:9" x14ac:dyDescent="0.3">
      <c r="A160" s="10" t="s">
        <v>293</v>
      </c>
      <c r="B160" s="26" t="s">
        <v>294</v>
      </c>
      <c r="C160" s="19">
        <f>VLOOKUP(A160,'1-1-23 thru 3-31-23 paid'!$A$9:$P$698,16,FALSE)</f>
        <v>56899.684006245683</v>
      </c>
      <c r="D160" s="20">
        <f>VLOOKUP(A160,'1-1-23 thru 3-31-23 new calc'!$A$10:$P$699,16,FALSE)</f>
        <v>55114.423541033226</v>
      </c>
      <c r="E160" s="20">
        <f t="shared" si="7"/>
        <v>-1785.2604652124573</v>
      </c>
      <c r="F160" s="19">
        <f>IFERROR(VLOOKUP(A160,'4-1-23-12-31-23 paid'!$A$9:$P$697,16,FALSE),0)</f>
        <v>166686.13248197755</v>
      </c>
      <c r="G160" s="20">
        <f>IFERROR(VLOOKUP(A160,'4-1-23-12-31-23 new calc.'!$A$9:$P$697,16,FALSE),0)</f>
        <v>164903.88327277754</v>
      </c>
      <c r="H160" s="20">
        <f t="shared" si="8"/>
        <v>-1782.249209200003</v>
      </c>
      <c r="I160" s="23">
        <f t="shared" si="9"/>
        <v>-3567.5096744124603</v>
      </c>
    </row>
    <row r="161" spans="1:9" x14ac:dyDescent="0.3">
      <c r="A161" s="10" t="s">
        <v>295</v>
      </c>
      <c r="B161" s="26" t="s">
        <v>296</v>
      </c>
      <c r="C161" s="19">
        <f>VLOOKUP(A161,'1-1-23 thru 3-31-23 paid'!$A$9:$P$698,16,FALSE)</f>
        <v>20759.77021275062</v>
      </c>
      <c r="D161" s="20">
        <f>VLOOKUP(A161,'1-1-23 thru 3-31-23 new calc'!$A$10:$P$699,16,FALSE)</f>
        <v>21774.964235101103</v>
      </c>
      <c r="E161" s="20">
        <f t="shared" si="7"/>
        <v>1015.1940223504826</v>
      </c>
      <c r="F161" s="19">
        <f>IFERROR(VLOOKUP(A161,'4-1-23-12-31-23 paid'!$A$9:$P$697,16,FALSE),0)</f>
        <v>65224.507107564998</v>
      </c>
      <c r="G161" s="20">
        <f>IFERROR(VLOOKUP(A161,'4-1-23-12-31-23 new calc.'!$A$9:$P$697,16,FALSE),0)</f>
        <v>65188.119422562471</v>
      </c>
      <c r="H161" s="20">
        <f t="shared" si="8"/>
        <v>-36.387685002526268</v>
      </c>
      <c r="I161" s="23">
        <f t="shared" si="9"/>
        <v>978.80633734795629</v>
      </c>
    </row>
    <row r="162" spans="1:9" x14ac:dyDescent="0.3">
      <c r="A162" s="10" t="s">
        <v>297</v>
      </c>
      <c r="B162" s="26" t="s">
        <v>298</v>
      </c>
      <c r="C162" s="19">
        <f>VLOOKUP(A162,'1-1-23 thru 3-31-23 paid'!$A$9:$P$698,16,FALSE)</f>
        <v>10793.817756342445</v>
      </c>
      <c r="D162" s="20">
        <f>VLOOKUP(A162,'1-1-23 thru 3-31-23 new calc'!$A$10:$P$699,16,FALSE)</f>
        <v>7320.7261475553933</v>
      </c>
      <c r="E162" s="20">
        <f t="shared" si="7"/>
        <v>-3473.0916087870519</v>
      </c>
      <c r="F162" s="19">
        <f>IFERROR(VLOOKUP(A162,'4-1-23-12-31-23 paid'!$A$9:$P$697,16,FALSE),0)</f>
        <v>29360.445513102892</v>
      </c>
      <c r="G162" s="20">
        <f>IFERROR(VLOOKUP(A162,'4-1-23-12-31-23 new calc.'!$A$9:$P$697,16,FALSE),0)</f>
        <v>22061.66600190158</v>
      </c>
      <c r="H162" s="20">
        <f t="shared" si="8"/>
        <v>-7298.7795112013118</v>
      </c>
      <c r="I162" s="23">
        <f t="shared" si="9"/>
        <v>-10771.871119988364</v>
      </c>
    </row>
    <row r="163" spans="1:9" x14ac:dyDescent="0.3">
      <c r="A163" s="10" t="s">
        <v>299</v>
      </c>
      <c r="B163" s="26" t="s">
        <v>300</v>
      </c>
      <c r="C163" s="19">
        <f>VLOOKUP(A163,'1-1-23 thru 3-31-23 paid'!$A$9:$P$698,16,FALSE)</f>
        <v>81244.584481122365</v>
      </c>
      <c r="D163" s="20">
        <f>VLOOKUP(A163,'1-1-23 thru 3-31-23 new calc'!$A$10:$P$699,16,FALSE)</f>
        <v>90153.554079235735</v>
      </c>
      <c r="E163" s="20">
        <f t="shared" si="7"/>
        <v>8908.96959811337</v>
      </c>
      <c r="F163" s="19">
        <f>IFERROR(VLOOKUP(A163,'4-1-23-12-31-23 paid'!$A$9:$P$697,16,FALSE),0)</f>
        <v>249999.184981814</v>
      </c>
      <c r="G163" s="20">
        <f>IFERROR(VLOOKUP(A163,'4-1-23-12-31-23 new calc.'!$A$9:$P$697,16,FALSE),0)</f>
        <v>269124.18380748358</v>
      </c>
      <c r="H163" s="20">
        <f t="shared" si="8"/>
        <v>19124.99882566958</v>
      </c>
      <c r="I163" s="23">
        <f t="shared" si="9"/>
        <v>28033.96842378295</v>
      </c>
    </row>
    <row r="164" spans="1:9" x14ac:dyDescent="0.3">
      <c r="A164" s="10" t="s">
        <v>301</v>
      </c>
      <c r="B164" s="26" t="s">
        <v>302</v>
      </c>
      <c r="C164" s="19">
        <f>VLOOKUP(A164,'1-1-23 thru 3-31-23 paid'!$A$9:$P$698,16,FALSE)</f>
        <v>11238.111386849894</v>
      </c>
      <c r="D164" s="20">
        <f>VLOOKUP(A164,'1-1-23 thru 3-31-23 new calc'!$A$10:$P$699,16,FALSE)</f>
        <v>14452.696170459396</v>
      </c>
      <c r="E164" s="20">
        <f t="shared" si="7"/>
        <v>3214.5847836095018</v>
      </c>
      <c r="F164" s="19">
        <f>IFERROR(VLOOKUP(A164,'4-1-23-12-31-23 paid'!$A$9:$P$697,16,FALSE),0)</f>
        <v>42343.640111043977</v>
      </c>
      <c r="G164" s="20">
        <f>IFERROR(VLOOKUP(A164,'4-1-23-12-31-23 new calc.'!$A$9:$P$697,16,FALSE),0)</f>
        <v>43265.99144849521</v>
      </c>
      <c r="H164" s="20">
        <f t="shared" si="8"/>
        <v>922.35133745123312</v>
      </c>
      <c r="I164" s="23">
        <f t="shared" si="9"/>
        <v>4136.9361210607349</v>
      </c>
    </row>
    <row r="165" spans="1:9" x14ac:dyDescent="0.3">
      <c r="A165" s="10" t="s">
        <v>303</v>
      </c>
      <c r="B165" s="26" t="s">
        <v>304</v>
      </c>
      <c r="C165" s="19">
        <f>VLOOKUP(A165,'1-1-23 thru 3-31-23 paid'!$A$9:$P$698,16,FALSE)</f>
        <v>39189.264117092695</v>
      </c>
      <c r="D165" s="20">
        <f>VLOOKUP(A165,'1-1-23 thru 3-31-23 new calc'!$A$10:$P$699,16,FALSE)</f>
        <v>37708.086869707615</v>
      </c>
      <c r="E165" s="20">
        <f t="shared" si="7"/>
        <v>-1481.1772473850797</v>
      </c>
      <c r="F165" s="19">
        <f>IFERROR(VLOOKUP(A165,'4-1-23-12-31-23 paid'!$A$9:$P$697,16,FALSE),0)</f>
        <v>110169.96477140109</v>
      </c>
      <c r="G165" s="20">
        <f>IFERROR(VLOOKUP(A165,'4-1-23-12-31-23 new calc.'!$A$9:$P$697,16,FALSE),0)</f>
        <v>113058.95761083097</v>
      </c>
      <c r="H165" s="20">
        <f t="shared" si="8"/>
        <v>2888.9928394298768</v>
      </c>
      <c r="I165" s="23">
        <f t="shared" si="9"/>
        <v>1407.8155920447971</v>
      </c>
    </row>
    <row r="166" spans="1:9" x14ac:dyDescent="0.3">
      <c r="A166" s="10" t="s">
        <v>305</v>
      </c>
      <c r="B166" s="26" t="s">
        <v>306</v>
      </c>
      <c r="C166" s="19">
        <f>VLOOKUP(A166,'1-1-23 thru 3-31-23 paid'!$A$9:$P$698,16,FALSE)</f>
        <v>75990.077605764833</v>
      </c>
      <c r="D166" s="20">
        <f>VLOOKUP(A166,'1-1-23 thru 3-31-23 new calc'!$A$10:$P$699,16,FALSE)</f>
        <v>71450.229846083777</v>
      </c>
      <c r="E166" s="20">
        <f t="shared" si="7"/>
        <v>-4539.8477596810553</v>
      </c>
      <c r="F166" s="19">
        <f>IFERROR(VLOOKUP(A166,'4-1-23-12-31-23 paid'!$A$9:$P$697,16,FALSE),0)</f>
        <v>218087.07020378267</v>
      </c>
      <c r="G166" s="20">
        <f>IFERROR(VLOOKUP(A166,'4-1-23-12-31-23 new calc.'!$A$9:$P$697,16,FALSE),0)</f>
        <v>213815.05100788857</v>
      </c>
      <c r="H166" s="20">
        <f t="shared" si="8"/>
        <v>-4272.0191958940995</v>
      </c>
      <c r="I166" s="23">
        <f t="shared" si="9"/>
        <v>-8811.8669555751549</v>
      </c>
    </row>
    <row r="167" spans="1:9" x14ac:dyDescent="0.3">
      <c r="A167" s="10" t="s">
        <v>307</v>
      </c>
      <c r="B167" s="26" t="s">
        <v>308</v>
      </c>
      <c r="C167" s="19">
        <f>VLOOKUP(A167,'1-1-23 thru 3-31-23 paid'!$A$9:$P$698,16,FALSE)</f>
        <v>13667.508692971691</v>
      </c>
      <c r="D167" s="20">
        <f>VLOOKUP(A167,'1-1-23 thru 3-31-23 new calc'!$A$10:$P$699,16,FALSE)</f>
        <v>15311.752846110157</v>
      </c>
      <c r="E167" s="20">
        <f t="shared" si="7"/>
        <v>1644.2441531384666</v>
      </c>
      <c r="F167" s="19">
        <f>IFERROR(VLOOKUP(A167,'4-1-23-12-31-23 paid'!$A$9:$P$697,16,FALSE),0)</f>
        <v>40938.534785546421</v>
      </c>
      <c r="G167" s="20">
        <f>IFERROR(VLOOKUP(A167,'4-1-23-12-31-23 new calc.'!$A$9:$P$697,16,FALSE),0)</f>
        <v>45909.47178324683</v>
      </c>
      <c r="H167" s="20">
        <f t="shared" si="8"/>
        <v>4970.9369977004098</v>
      </c>
      <c r="I167" s="23">
        <f t="shared" si="9"/>
        <v>6615.1811508388764</v>
      </c>
    </row>
    <row r="168" spans="1:9" x14ac:dyDescent="0.3">
      <c r="A168" s="10" t="s">
        <v>309</v>
      </c>
      <c r="B168" s="26" t="s">
        <v>310</v>
      </c>
      <c r="C168" s="19">
        <f>VLOOKUP(A168,'1-1-23 thru 3-31-23 paid'!$A$9:$P$698,16,FALSE)</f>
        <v>22048.790874013252</v>
      </c>
      <c r="D168" s="20">
        <f>VLOOKUP(A168,'1-1-23 thru 3-31-23 new calc'!$A$10:$P$699,16,FALSE)</f>
        <v>20326.711502201262</v>
      </c>
      <c r="E168" s="20">
        <f t="shared" si="7"/>
        <v>-1722.0793718119894</v>
      </c>
      <c r="F168" s="19">
        <f>IFERROR(VLOOKUP(A168,'4-1-23-12-31-23 paid'!$A$9:$P$697,16,FALSE),0)</f>
        <v>59322.095033823789</v>
      </c>
      <c r="G168" s="20">
        <f>IFERROR(VLOOKUP(A168,'4-1-23-12-31-23 new calc.'!$A$9:$P$697,16,FALSE),0)</f>
        <v>60996.559300535846</v>
      </c>
      <c r="H168" s="20">
        <f t="shared" si="8"/>
        <v>1674.464266712057</v>
      </c>
      <c r="I168" s="23">
        <f t="shared" si="9"/>
        <v>-47.615105099932407</v>
      </c>
    </row>
    <row r="169" spans="1:9" x14ac:dyDescent="0.3">
      <c r="A169" s="10" t="s">
        <v>311</v>
      </c>
      <c r="B169" s="26" t="s">
        <v>312</v>
      </c>
      <c r="C169" s="19">
        <f>VLOOKUP(A169,'1-1-23 thru 3-31-23 paid'!$A$9:$P$698,16,FALSE)</f>
        <v>81171.982671124148</v>
      </c>
      <c r="D169" s="20">
        <f>VLOOKUP(A169,'1-1-23 thru 3-31-23 new calc'!$A$10:$P$699,16,FALSE)</f>
        <v>67026.767115830444</v>
      </c>
      <c r="E169" s="20">
        <f t="shared" si="7"/>
        <v>-14145.215555293704</v>
      </c>
      <c r="F169" s="19">
        <f>IFERROR(VLOOKUP(A169,'4-1-23-12-31-23 paid'!$A$9:$P$697,16,FALSE),0)</f>
        <v>199728.03204146016</v>
      </c>
      <c r="G169" s="20">
        <f>IFERROR(VLOOKUP(A169,'4-1-23-12-31-23 new calc.'!$A$9:$P$697,16,FALSE),0)</f>
        <v>201432.80503941345</v>
      </c>
      <c r="H169" s="20">
        <f t="shared" si="8"/>
        <v>1704.7729979532887</v>
      </c>
      <c r="I169" s="23">
        <f t="shared" si="9"/>
        <v>-12440.442557340415</v>
      </c>
    </row>
    <row r="170" spans="1:9" x14ac:dyDescent="0.3">
      <c r="A170" s="10" t="s">
        <v>313</v>
      </c>
      <c r="B170" s="26" t="s">
        <v>314</v>
      </c>
      <c r="C170" s="19">
        <f>VLOOKUP(A170,'1-1-23 thru 3-31-23 paid'!$A$9:$P$698,16,FALSE)</f>
        <v>38539.232710439028</v>
      </c>
      <c r="D170" s="20">
        <f>VLOOKUP(A170,'1-1-23 thru 3-31-23 new calc'!$A$10:$P$699,16,FALSE)</f>
        <v>36915.650019211535</v>
      </c>
      <c r="E170" s="20">
        <f t="shared" si="7"/>
        <v>-1623.5826912274933</v>
      </c>
      <c r="F170" s="19">
        <f>IFERROR(VLOOKUP(A170,'4-1-23-12-31-23 paid'!$A$9:$P$697,16,FALSE),0)</f>
        <v>108495.15359028139</v>
      </c>
      <c r="G170" s="20">
        <f>IFERROR(VLOOKUP(A170,'4-1-23-12-31-23 new calc.'!$A$9:$P$697,16,FALSE),0)</f>
        <v>111194.00665204044</v>
      </c>
      <c r="H170" s="20">
        <f t="shared" si="8"/>
        <v>2698.8530617590441</v>
      </c>
      <c r="I170" s="23">
        <f t="shared" si="9"/>
        <v>1075.2703705315507</v>
      </c>
    </row>
    <row r="171" spans="1:9" x14ac:dyDescent="0.3">
      <c r="A171" s="10" t="s">
        <v>315</v>
      </c>
      <c r="B171" s="26" t="s">
        <v>316</v>
      </c>
      <c r="C171" s="19">
        <f>VLOOKUP(A171,'1-1-23 thru 3-31-23 paid'!$A$9:$P$698,16,FALSE)</f>
        <v>26767.308437136478</v>
      </c>
      <c r="D171" s="20">
        <f>VLOOKUP(A171,'1-1-23 thru 3-31-23 new calc'!$A$10:$P$699,16,FALSE)</f>
        <v>30132.687711991417</v>
      </c>
      <c r="E171" s="20">
        <f t="shared" si="7"/>
        <v>3365.3792748549386</v>
      </c>
      <c r="F171" s="19">
        <f>IFERROR(VLOOKUP(A171,'4-1-23-12-31-23 paid'!$A$9:$P$697,16,FALSE),0)</f>
        <v>88013.648612496909</v>
      </c>
      <c r="G171" s="20">
        <f>IFERROR(VLOOKUP(A171,'4-1-23-12-31-23 new calc.'!$A$9:$P$697,16,FALSE),0)</f>
        <v>90131.399496546132</v>
      </c>
      <c r="H171" s="20">
        <f t="shared" si="8"/>
        <v>2117.7508840492228</v>
      </c>
      <c r="I171" s="23">
        <f t="shared" si="9"/>
        <v>5483.1301589041614</v>
      </c>
    </row>
    <row r="172" spans="1:9" x14ac:dyDescent="0.3">
      <c r="A172" s="10" t="s">
        <v>317</v>
      </c>
      <c r="B172" s="26" t="s">
        <v>318</v>
      </c>
      <c r="C172" s="19">
        <f>VLOOKUP(A172,'1-1-23 thru 3-31-23 paid'!$A$9:$P$698,16,FALSE)</f>
        <v>86887.100435150089</v>
      </c>
      <c r="D172" s="20">
        <f>VLOOKUP(A172,'1-1-23 thru 3-31-23 new calc'!$A$10:$P$699,16,FALSE)</f>
        <v>75373.670459731729</v>
      </c>
      <c r="E172" s="20">
        <f t="shared" si="7"/>
        <v>-11513.429975418359</v>
      </c>
      <c r="F172" s="19">
        <f>IFERROR(VLOOKUP(A172,'4-1-23-12-31-23 paid'!$A$9:$P$697,16,FALSE),0)</f>
        <v>248705.54305431558</v>
      </c>
      <c r="G172" s="20">
        <f>IFERROR(VLOOKUP(A172,'4-1-23-12-31-23 new calc.'!$A$9:$P$697,16,FALSE),0)</f>
        <v>226975.53255055234</v>
      </c>
      <c r="H172" s="20">
        <f t="shared" si="8"/>
        <v>-21730.010503763246</v>
      </c>
      <c r="I172" s="23">
        <f t="shared" si="9"/>
        <v>-33243.440479181605</v>
      </c>
    </row>
    <row r="173" spans="1:9" x14ac:dyDescent="0.3">
      <c r="A173" s="10" t="s">
        <v>319</v>
      </c>
      <c r="B173" s="26" t="s">
        <v>320</v>
      </c>
      <c r="C173" s="19">
        <f>VLOOKUP(A173,'1-1-23 thru 3-31-23 paid'!$A$9:$P$698,16,FALSE)</f>
        <v>19049.200522556806</v>
      </c>
      <c r="D173" s="20">
        <f>VLOOKUP(A173,'1-1-23 thru 3-31-23 new calc'!$A$10:$P$699,16,FALSE)</f>
        <v>19893.193079787801</v>
      </c>
      <c r="E173" s="20">
        <f t="shared" si="7"/>
        <v>843.99255723099486</v>
      </c>
      <c r="F173" s="19">
        <f>IFERROR(VLOOKUP(A173,'4-1-23-12-31-23 paid'!$A$9:$P$697,16,FALSE),0)</f>
        <v>61063.599911495432</v>
      </c>
      <c r="G173" s="20">
        <f>IFERROR(VLOOKUP(A173,'4-1-23-12-31-23 new calc.'!$A$9:$P$697,16,FALSE),0)</f>
        <v>59905.898746256586</v>
      </c>
      <c r="H173" s="20">
        <f t="shared" si="8"/>
        <v>-1157.7011652388464</v>
      </c>
      <c r="I173" s="23">
        <f t="shared" si="9"/>
        <v>-313.70860800785158</v>
      </c>
    </row>
    <row r="174" spans="1:9" x14ac:dyDescent="0.3">
      <c r="A174" s="10" t="s">
        <v>321</v>
      </c>
      <c r="B174" s="26" t="s">
        <v>322</v>
      </c>
      <c r="C174" s="19">
        <f>VLOOKUP(A174,'1-1-23 thru 3-31-23 paid'!$A$9:$P$698,16,FALSE)</f>
        <v>80263.105203796789</v>
      </c>
      <c r="D174" s="20">
        <f>VLOOKUP(A174,'1-1-23 thru 3-31-23 new calc'!$A$10:$P$699,16,FALSE)</f>
        <v>83840.669209851418</v>
      </c>
      <c r="E174" s="20">
        <f t="shared" si="7"/>
        <v>3577.5640060546284</v>
      </c>
      <c r="F174" s="19">
        <f>IFERROR(VLOOKUP(A174,'4-1-23-12-31-23 paid'!$A$9:$P$697,16,FALSE),0)</f>
        <v>262150.65448448033</v>
      </c>
      <c r="G174" s="20">
        <f>IFERROR(VLOOKUP(A174,'4-1-23-12-31-23 new calc.'!$A$9:$P$697,16,FALSE),0)</f>
        <v>252537.31434445671</v>
      </c>
      <c r="H174" s="20">
        <f t="shared" si="8"/>
        <v>-9613.340140023618</v>
      </c>
      <c r="I174" s="23">
        <f t="shared" si="9"/>
        <v>-6035.7761339689896</v>
      </c>
    </row>
    <row r="175" spans="1:9" x14ac:dyDescent="0.3">
      <c r="A175" s="10" t="s">
        <v>323</v>
      </c>
      <c r="B175" s="26" t="s">
        <v>324</v>
      </c>
      <c r="C175" s="19">
        <f>VLOOKUP(A175,'1-1-23 thru 3-31-23 paid'!$A$9:$P$698,16,FALSE)</f>
        <v>19625.680790037764</v>
      </c>
      <c r="D175" s="20">
        <f>VLOOKUP(A175,'1-1-23 thru 3-31-23 new calc'!$A$10:$P$699,16,FALSE)</f>
        <v>16210.32262728953</v>
      </c>
      <c r="E175" s="20">
        <f t="shared" si="7"/>
        <v>-3415.3581627482345</v>
      </c>
      <c r="F175" s="19">
        <f>IFERROR(VLOOKUP(A175,'4-1-23-12-31-23 paid'!$A$9:$P$697,16,FALSE),0)</f>
        <v>57554.680244327945</v>
      </c>
      <c r="G175" s="20">
        <f>IFERROR(VLOOKUP(A175,'4-1-23-12-31-23 new calc.'!$A$9:$P$697,16,FALSE),0)</f>
        <v>48512.342635283952</v>
      </c>
      <c r="H175" s="20">
        <f t="shared" si="8"/>
        <v>-9042.3376090439924</v>
      </c>
      <c r="I175" s="23">
        <f t="shared" si="9"/>
        <v>-12457.695771792227</v>
      </c>
    </row>
    <row r="176" spans="1:9" x14ac:dyDescent="0.3">
      <c r="A176" s="10" t="s">
        <v>325</v>
      </c>
      <c r="B176" s="26" t="s">
        <v>326</v>
      </c>
      <c r="C176" s="19">
        <f>VLOOKUP(A176,'1-1-23 thru 3-31-23 paid'!$A$9:$P$698,16,FALSE)</f>
        <v>45507.548683742243</v>
      </c>
      <c r="D176" s="20">
        <f>VLOOKUP(A176,'1-1-23 thru 3-31-23 new calc'!$A$10:$P$699,16,FALSE)</f>
        <v>49129.44491121285</v>
      </c>
      <c r="E176" s="20">
        <f t="shared" si="7"/>
        <v>3621.8962274706064</v>
      </c>
      <c r="F176" s="19">
        <f>IFERROR(VLOOKUP(A176,'4-1-23-12-31-23 paid'!$A$9:$P$697,16,FALSE),0)</f>
        <v>141431.19475253343</v>
      </c>
      <c r="G176" s="20">
        <f>IFERROR(VLOOKUP(A176,'4-1-23-12-31-23 new calc.'!$A$9:$P$697,16,FALSE),0)</f>
        <v>147283.32997255144</v>
      </c>
      <c r="H176" s="20">
        <f t="shared" si="8"/>
        <v>5852.1352200180118</v>
      </c>
      <c r="I176" s="23">
        <f t="shared" si="9"/>
        <v>9474.0314474886181</v>
      </c>
    </row>
    <row r="177" spans="1:9" x14ac:dyDescent="0.3">
      <c r="A177" s="10" t="s">
        <v>327</v>
      </c>
      <c r="B177" s="26" t="s">
        <v>328</v>
      </c>
      <c r="C177" s="19">
        <f>VLOOKUP(A177,'1-1-23 thru 3-31-23 paid'!$A$9:$P$698,16,FALSE)</f>
        <v>39530.354846588525</v>
      </c>
      <c r="D177" s="20">
        <f>VLOOKUP(A177,'1-1-23 thru 3-31-23 new calc'!$A$10:$P$699,16,FALSE)</f>
        <v>32704.89455054772</v>
      </c>
      <c r="E177" s="20">
        <f t="shared" si="7"/>
        <v>-6825.4602960408047</v>
      </c>
      <c r="F177" s="19">
        <f>IFERROR(VLOOKUP(A177,'4-1-23-12-31-23 paid'!$A$9:$P$697,16,FALSE),0)</f>
        <v>125846.66061840896</v>
      </c>
      <c r="G177" s="20">
        <f>IFERROR(VLOOKUP(A177,'4-1-23-12-31-23 new calc.'!$A$9:$P$697,16,FALSE),0)</f>
        <v>98516.653634792863</v>
      </c>
      <c r="H177" s="20">
        <f t="shared" si="8"/>
        <v>-27330.006983616098</v>
      </c>
      <c r="I177" s="23">
        <f t="shared" si="9"/>
        <v>-34155.467279656907</v>
      </c>
    </row>
    <row r="178" spans="1:9" x14ac:dyDescent="0.3">
      <c r="A178" s="10" t="s">
        <v>329</v>
      </c>
      <c r="B178" s="26" t="s">
        <v>330</v>
      </c>
      <c r="C178" s="19">
        <f>VLOOKUP(A178,'1-1-23 thru 3-31-23 paid'!$A$9:$P$698,16,FALSE)</f>
        <v>90113.157468856676</v>
      </c>
      <c r="D178" s="20">
        <f>VLOOKUP(A178,'1-1-23 thru 3-31-23 new calc'!$A$10:$P$699,16,FALSE)</f>
        <v>88493.378703013354</v>
      </c>
      <c r="E178" s="20">
        <f t="shared" si="7"/>
        <v>-1619.7787658433226</v>
      </c>
      <c r="F178" s="19">
        <f>IFERROR(VLOOKUP(A178,'4-1-23-12-31-23 paid'!$A$9:$P$697,16,FALSE),0)</f>
        <v>256585.80863344349</v>
      </c>
      <c r="G178" s="20">
        <f>IFERROR(VLOOKUP(A178,'4-1-23-12-31-23 new calc.'!$A$9:$P$697,16,FALSE),0)</f>
        <v>265858.43079461745</v>
      </c>
      <c r="H178" s="20">
        <f t="shared" si="8"/>
        <v>9272.6221611739602</v>
      </c>
      <c r="I178" s="23">
        <f t="shared" si="9"/>
        <v>7652.8433953306376</v>
      </c>
    </row>
    <row r="179" spans="1:9" x14ac:dyDescent="0.3">
      <c r="A179" s="10" t="s">
        <v>331</v>
      </c>
      <c r="B179" s="26" t="s">
        <v>332</v>
      </c>
      <c r="C179" s="19">
        <f>VLOOKUP(A179,'1-1-23 thru 3-31-23 paid'!$A$9:$P$698,16,FALSE)</f>
        <v>29160.42741728124</v>
      </c>
      <c r="D179" s="20">
        <f>VLOOKUP(A179,'1-1-23 thru 3-31-23 new calc'!$A$10:$P$699,16,FALSE)</f>
        <v>29419.041826933109</v>
      </c>
      <c r="E179" s="20">
        <f t="shared" si="7"/>
        <v>258.61440965186921</v>
      </c>
      <c r="F179" s="19">
        <f>IFERROR(VLOOKUP(A179,'4-1-23-12-31-23 paid'!$A$9:$P$697,16,FALSE),0)</f>
        <v>94587.086811207424</v>
      </c>
      <c r="G179" s="20">
        <f>IFERROR(VLOOKUP(A179,'4-1-23-12-31-23 new calc.'!$A$9:$P$697,16,FALSE),0)</f>
        <v>88368.180839870751</v>
      </c>
      <c r="H179" s="20">
        <f t="shared" si="8"/>
        <v>-6218.9059713366732</v>
      </c>
      <c r="I179" s="23">
        <f t="shared" si="9"/>
        <v>-5960.291561684804</v>
      </c>
    </row>
    <row r="180" spans="1:9" x14ac:dyDescent="0.3">
      <c r="A180" s="10" t="s">
        <v>333</v>
      </c>
      <c r="B180" s="26" t="s">
        <v>334</v>
      </c>
      <c r="C180" s="19">
        <f>VLOOKUP(A180,'1-1-23 thru 3-31-23 paid'!$A$9:$P$698,16,FALSE)</f>
        <v>39154.752107098044</v>
      </c>
      <c r="D180" s="20">
        <f>VLOOKUP(A180,'1-1-23 thru 3-31-23 new calc'!$A$10:$P$699,16,FALSE)</f>
        <v>39019.600498883032</v>
      </c>
      <c r="E180" s="20">
        <f t="shared" si="7"/>
        <v>-135.15160821501195</v>
      </c>
      <c r="F180" s="19">
        <f>IFERROR(VLOOKUP(A180,'4-1-23-12-31-23 paid'!$A$9:$P$697,16,FALSE),0)</f>
        <v>116988.2403368918</v>
      </c>
      <c r="G180" s="20">
        <f>IFERROR(VLOOKUP(A180,'4-1-23-12-31-23 new calc.'!$A$9:$P$697,16,FALSE),0)</f>
        <v>117543.7198511006</v>
      </c>
      <c r="H180" s="20">
        <f t="shared" si="8"/>
        <v>555.4795142087969</v>
      </c>
      <c r="I180" s="23">
        <f t="shared" si="9"/>
        <v>420.32790599378495</v>
      </c>
    </row>
    <row r="181" spans="1:9" x14ac:dyDescent="0.3">
      <c r="A181" s="10" t="s">
        <v>335</v>
      </c>
      <c r="B181" s="26" t="s">
        <v>336</v>
      </c>
      <c r="C181" s="19">
        <f>VLOOKUP(A181,'1-1-23 thru 3-31-23 paid'!$A$9:$P$698,16,FALSE)</f>
        <v>54059.50993573184</v>
      </c>
      <c r="D181" s="20">
        <f>VLOOKUP(A181,'1-1-23 thru 3-31-23 new calc'!$A$10:$P$699,16,FALSE)</f>
        <v>46391.056669630467</v>
      </c>
      <c r="E181" s="20">
        <f t="shared" si="7"/>
        <v>-7668.4532661013727</v>
      </c>
      <c r="F181" s="19">
        <f>IFERROR(VLOOKUP(A181,'4-1-23-12-31-23 paid'!$A$9:$P$697,16,FALSE),0)</f>
        <v>151178.64731792369</v>
      </c>
      <c r="G181" s="20">
        <f>IFERROR(VLOOKUP(A181,'4-1-23-12-31-23 new calc.'!$A$9:$P$697,16,FALSE),0)</f>
        <v>139381.63268419524</v>
      </c>
      <c r="H181" s="20">
        <f t="shared" si="8"/>
        <v>-11797.014633728453</v>
      </c>
      <c r="I181" s="23">
        <f t="shared" si="9"/>
        <v>-19465.467899829826</v>
      </c>
    </row>
    <row r="182" spans="1:9" x14ac:dyDescent="0.3">
      <c r="A182" s="10" t="s">
        <v>337</v>
      </c>
      <c r="B182" s="26" t="s">
        <v>338</v>
      </c>
      <c r="C182" s="19">
        <f>VLOOKUP(A182,'1-1-23 thru 3-31-23 paid'!$A$9:$P$698,16,FALSE)</f>
        <v>100442.24278103474</v>
      </c>
      <c r="D182" s="20">
        <f>VLOOKUP(A182,'1-1-23 thru 3-31-23 new calc'!$A$10:$P$699,16,FALSE)</f>
        <v>97471.557372965573</v>
      </c>
      <c r="E182" s="20">
        <f t="shared" si="7"/>
        <v>-2970.6854080691701</v>
      </c>
      <c r="F182" s="19">
        <f>IFERROR(VLOOKUP(A182,'4-1-23-12-31-23 paid'!$A$9:$P$697,16,FALSE),0)</f>
        <v>294716.44618016388</v>
      </c>
      <c r="G182" s="20">
        <f>IFERROR(VLOOKUP(A182,'4-1-23-12-31-23 new calc.'!$A$9:$P$697,16,FALSE),0)</f>
        <v>292371.62551110121</v>
      </c>
      <c r="H182" s="20">
        <f t="shared" si="8"/>
        <v>-2344.8206690626685</v>
      </c>
      <c r="I182" s="23">
        <f t="shared" si="9"/>
        <v>-5315.5060771318385</v>
      </c>
    </row>
    <row r="183" spans="1:9" x14ac:dyDescent="0.3">
      <c r="A183" s="10" t="s">
        <v>339</v>
      </c>
      <c r="B183" s="26" t="s">
        <v>340</v>
      </c>
      <c r="C183" s="19">
        <f>VLOOKUP(A183,'1-1-23 thru 3-31-23 paid'!$A$9:$P$698,16,FALSE)</f>
        <v>86874.377383513027</v>
      </c>
      <c r="D183" s="20">
        <f>VLOOKUP(A183,'1-1-23 thru 3-31-23 new calc'!$A$10:$P$699,16,FALSE)</f>
        <v>96502.92164674573</v>
      </c>
      <c r="E183" s="20">
        <f t="shared" si="7"/>
        <v>9628.5442632327031</v>
      </c>
      <c r="F183" s="19">
        <f>IFERROR(VLOOKUP(A183,'4-1-23-12-31-23 paid'!$A$9:$P$697,16,FALSE),0)</f>
        <v>285583.28772110003</v>
      </c>
      <c r="G183" s="20">
        <f>IFERROR(VLOOKUP(A183,'4-1-23-12-31-23 new calc.'!$A$9:$P$697,16,FALSE),0)</f>
        <v>289010.01937523589</v>
      </c>
      <c r="H183" s="20">
        <f t="shared" si="8"/>
        <v>3426.7316541358596</v>
      </c>
      <c r="I183" s="23">
        <f t="shared" si="9"/>
        <v>13055.275917368563</v>
      </c>
    </row>
    <row r="184" spans="1:9" x14ac:dyDescent="0.3">
      <c r="A184" s="10" t="s">
        <v>341</v>
      </c>
      <c r="B184" s="26" t="s">
        <v>342</v>
      </c>
      <c r="C184" s="19">
        <f>VLOOKUP(A184,'1-1-23 thru 3-31-23 paid'!$A$9:$P$698,16,FALSE)</f>
        <v>1734.1416336104951</v>
      </c>
      <c r="D184" s="20">
        <f>VLOOKUP(A184,'1-1-23 thru 3-31-23 new calc'!$A$10:$P$699,16,FALSE)</f>
        <v>1349.6122306731911</v>
      </c>
      <c r="E184" s="20">
        <f t="shared" si="7"/>
        <v>-384.52940293730398</v>
      </c>
      <c r="F184" s="19">
        <f>IFERROR(VLOOKUP(A184,'4-1-23-12-31-23 paid'!$A$9:$P$697,16,FALSE),0)</f>
        <v>3538.790722991595</v>
      </c>
      <c r="G184" s="20">
        <f>IFERROR(VLOOKUP(A184,'4-1-23-12-31-23 new calc.'!$A$9:$P$697,16,FALSE),0)</f>
        <v>4007.0941314787924</v>
      </c>
      <c r="H184" s="20">
        <f t="shared" si="8"/>
        <v>468.30340848719743</v>
      </c>
      <c r="I184" s="23">
        <f t="shared" si="9"/>
        <v>83.774005549893445</v>
      </c>
    </row>
    <row r="185" spans="1:9" x14ac:dyDescent="0.3">
      <c r="A185" s="10" t="s">
        <v>343</v>
      </c>
      <c r="B185" s="26" t="s">
        <v>344</v>
      </c>
      <c r="C185" s="19">
        <f>VLOOKUP(A185,'1-1-23 thru 3-31-23 paid'!$A$9:$P$698,16,FALSE)</f>
        <v>147624.30013313919</v>
      </c>
      <c r="D185" s="20">
        <f>VLOOKUP(A185,'1-1-23 thru 3-31-23 new calc'!$A$10:$P$699,16,FALSE)</f>
        <v>169692.81779044098</v>
      </c>
      <c r="E185" s="20">
        <f t="shared" si="7"/>
        <v>22068.517657301796</v>
      </c>
      <c r="F185" s="19">
        <f>IFERROR(VLOOKUP(A185,'4-1-23-12-31-23 paid'!$A$9:$P$697,16,FALSE),0)</f>
        <v>466345.56019593723</v>
      </c>
      <c r="G185" s="20">
        <f>IFERROR(VLOOKUP(A185,'4-1-23-12-31-23 new calc.'!$A$9:$P$697,16,FALSE),0)</f>
        <v>508781.82390793547</v>
      </c>
      <c r="H185" s="20">
        <f t="shared" si="8"/>
        <v>42436.263711998239</v>
      </c>
      <c r="I185" s="23">
        <f t="shared" si="9"/>
        <v>64504.781369300035</v>
      </c>
    </row>
    <row r="186" spans="1:9" x14ac:dyDescent="0.3">
      <c r="A186" s="10" t="s">
        <v>345</v>
      </c>
      <c r="B186" s="26" t="s">
        <v>346</v>
      </c>
      <c r="C186" s="19">
        <f>VLOOKUP(A186,'1-1-23 thru 3-31-23 paid'!$A$9:$P$698,16,FALSE)</f>
        <v>56577.587032993557</v>
      </c>
      <c r="D186" s="20">
        <f>VLOOKUP(A186,'1-1-23 thru 3-31-23 new calc'!$A$10:$P$699,16,FALSE)</f>
        <v>48965.772748173964</v>
      </c>
      <c r="E186" s="20">
        <f t="shared" si="7"/>
        <v>-7611.814284819593</v>
      </c>
      <c r="F186" s="19">
        <f>IFERROR(VLOOKUP(A186,'4-1-23-12-31-23 paid'!$A$9:$P$697,16,FALSE),0)</f>
        <v>180785.45475801587</v>
      </c>
      <c r="G186" s="20">
        <f>IFERROR(VLOOKUP(A186,'4-1-23-12-31-23 new calc.'!$A$9:$P$697,16,FALSE),0)</f>
        <v>146836.45236811097</v>
      </c>
      <c r="H186" s="20">
        <f t="shared" si="8"/>
        <v>-33949.002389904897</v>
      </c>
      <c r="I186" s="23">
        <f t="shared" si="9"/>
        <v>-41560.81667472449</v>
      </c>
    </row>
    <row r="187" spans="1:9" x14ac:dyDescent="0.3">
      <c r="A187" s="10" t="s">
        <v>347</v>
      </c>
      <c r="B187" s="26" t="s">
        <v>348</v>
      </c>
      <c r="C187" s="19">
        <f>VLOOKUP(A187,'1-1-23 thru 3-31-23 paid'!$A$9:$P$698,16,FALSE)</f>
        <v>63393.582296695917</v>
      </c>
      <c r="D187" s="20">
        <f>VLOOKUP(A187,'1-1-23 thru 3-31-23 new calc'!$A$10:$P$699,16,FALSE)</f>
        <v>58216.132091670886</v>
      </c>
      <c r="E187" s="20">
        <f t="shared" si="7"/>
        <v>-5177.4502050250303</v>
      </c>
      <c r="F187" s="19">
        <f>IFERROR(VLOOKUP(A187,'4-1-23-12-31-23 paid'!$A$9:$P$697,16,FALSE),0)</f>
        <v>174105.66935064972</v>
      </c>
      <c r="G187" s="20">
        <f>IFERROR(VLOOKUP(A187,'4-1-23-12-31-23 new calc.'!$A$9:$P$697,16,FALSE),0)</f>
        <v>174789.00358081021</v>
      </c>
      <c r="H187" s="20">
        <f t="shared" si="8"/>
        <v>683.33423016048619</v>
      </c>
      <c r="I187" s="23">
        <f t="shared" si="9"/>
        <v>-4494.1159748645441</v>
      </c>
    </row>
    <row r="188" spans="1:9" x14ac:dyDescent="0.3">
      <c r="A188" s="10" t="s">
        <v>349</v>
      </c>
      <c r="B188" s="26" t="s">
        <v>350</v>
      </c>
      <c r="C188" s="19">
        <f>VLOOKUP(A188,'1-1-23 thru 3-31-23 paid'!$A$9:$P$698,16,FALSE)</f>
        <v>53934.56298184504</v>
      </c>
      <c r="D188" s="20">
        <f>VLOOKUP(A188,'1-1-23 thru 3-31-23 new calc'!$A$10:$P$699,16,FALSE)</f>
        <v>62384.305026280817</v>
      </c>
      <c r="E188" s="20">
        <f t="shared" si="7"/>
        <v>8449.7420444357776</v>
      </c>
      <c r="F188" s="19">
        <f>IFERROR(VLOOKUP(A188,'4-1-23-12-31-23 paid'!$A$9:$P$697,16,FALSE),0)</f>
        <v>168536.67040163605</v>
      </c>
      <c r="G188" s="20">
        <f>IFERROR(VLOOKUP(A188,'4-1-23-12-31-23 new calc.'!$A$9:$P$697,16,FALSE),0)</f>
        <v>186370.82257576793</v>
      </c>
      <c r="H188" s="20">
        <f t="shared" si="8"/>
        <v>17834.152174131887</v>
      </c>
      <c r="I188" s="23">
        <f t="shared" si="9"/>
        <v>26283.894218567664</v>
      </c>
    </row>
    <row r="189" spans="1:9" x14ac:dyDescent="0.3">
      <c r="A189" s="10" t="s">
        <v>351</v>
      </c>
      <c r="B189" s="26" t="s">
        <v>352</v>
      </c>
      <c r="C189" s="19">
        <f>VLOOKUP(A189,'1-1-23 thru 3-31-23 paid'!$A$9:$P$698,16,FALSE)</f>
        <v>42392.429457249164</v>
      </c>
      <c r="D189" s="20">
        <f>VLOOKUP(A189,'1-1-23 thru 3-31-23 new calc'!$A$10:$P$699,16,FALSE)</f>
        <v>49173.775330475684</v>
      </c>
      <c r="E189" s="20">
        <f t="shared" si="7"/>
        <v>6781.3458732265208</v>
      </c>
      <c r="F189" s="19">
        <f>IFERROR(VLOOKUP(A189,'4-1-23-12-31-23 paid'!$A$9:$P$697,16,FALSE),0)</f>
        <v>128348.34946870673</v>
      </c>
      <c r="G189" s="20">
        <f>IFERROR(VLOOKUP(A189,'4-1-23-12-31-23 new calc.'!$A$9:$P$697,16,FALSE),0)</f>
        <v>147658.98992254725</v>
      </c>
      <c r="H189" s="20">
        <f t="shared" si="8"/>
        <v>19310.640453840519</v>
      </c>
      <c r="I189" s="23">
        <f t="shared" si="9"/>
        <v>26091.986327067039</v>
      </c>
    </row>
    <row r="190" spans="1:9" x14ac:dyDescent="0.3">
      <c r="A190" s="10" t="s">
        <v>353</v>
      </c>
      <c r="B190" s="26" t="s">
        <v>354</v>
      </c>
      <c r="C190" s="19">
        <f>VLOOKUP(A190,'1-1-23 thru 3-31-23 paid'!$A$9:$P$698,16,FALSE)</f>
        <v>45542.841614724297</v>
      </c>
      <c r="D190" s="20">
        <f>VLOOKUP(A190,'1-1-23 thru 3-31-23 new calc'!$A$10:$P$699,16,FALSE)</f>
        <v>48190.158710061056</v>
      </c>
      <c r="E190" s="20">
        <f t="shared" si="7"/>
        <v>2647.3170953367589</v>
      </c>
      <c r="F190" s="19">
        <f>IFERROR(VLOOKUP(A190,'4-1-23-12-31-23 paid'!$A$9:$P$697,16,FALSE),0)</f>
        <v>141142.2465832853</v>
      </c>
      <c r="G190" s="20">
        <f>IFERROR(VLOOKUP(A190,'4-1-23-12-31-23 new calc.'!$A$9:$P$697,16,FALSE),0)</f>
        <v>144544.31991942675</v>
      </c>
      <c r="H190" s="20">
        <f t="shared" si="8"/>
        <v>3402.0733361414459</v>
      </c>
      <c r="I190" s="23">
        <f t="shared" si="9"/>
        <v>6049.3904314782048</v>
      </c>
    </row>
    <row r="191" spans="1:9" x14ac:dyDescent="0.3">
      <c r="A191" s="10" t="s">
        <v>355</v>
      </c>
      <c r="B191" s="26" t="s">
        <v>356</v>
      </c>
      <c r="C191" s="19">
        <f>VLOOKUP(A191,'1-1-23 thru 3-31-23 paid'!$A$9:$P$698,16,FALSE)</f>
        <v>29070.692877684782</v>
      </c>
      <c r="D191" s="20">
        <f>VLOOKUP(A191,'1-1-23 thru 3-31-23 new calc'!$A$10:$P$699,16,FALSE)</f>
        <v>37028.013135952264</v>
      </c>
      <c r="E191" s="20">
        <f t="shared" si="7"/>
        <v>7957.3202582674821</v>
      </c>
      <c r="F191" s="19">
        <f>IFERROR(VLOOKUP(A191,'4-1-23-12-31-23 paid'!$A$9:$P$697,16,FALSE),0)</f>
        <v>103719.11236814063</v>
      </c>
      <c r="G191" s="20">
        <f>IFERROR(VLOOKUP(A191,'4-1-23-12-31-23 new calc.'!$A$9:$P$697,16,FALSE),0)</f>
        <v>111466.38067405233</v>
      </c>
      <c r="H191" s="20">
        <f t="shared" si="8"/>
        <v>7747.2683059116971</v>
      </c>
      <c r="I191" s="23">
        <f t="shared" si="9"/>
        <v>15704.588564179179</v>
      </c>
    </row>
    <row r="192" spans="1:9" x14ac:dyDescent="0.3">
      <c r="A192" s="10" t="s">
        <v>357</v>
      </c>
      <c r="B192" s="26" t="s">
        <v>358</v>
      </c>
      <c r="C192" s="19">
        <f>VLOOKUP(A192,'1-1-23 thru 3-31-23 paid'!$A$9:$P$698,16,FALSE)</f>
        <v>1502.8859256232859</v>
      </c>
      <c r="D192" s="20">
        <f>VLOOKUP(A192,'1-1-23 thru 3-31-23 new calc'!$A$10:$P$699,16,FALSE)</f>
        <v>981.54136803571578</v>
      </c>
      <c r="E192" s="20">
        <f t="shared" si="7"/>
        <v>-521.34455758757008</v>
      </c>
      <c r="F192" s="19">
        <f>IFERROR(VLOOKUP(A192,'4-1-23-12-31-23 paid'!$A$9:$P$697,16,FALSE),0)</f>
        <v>3436.0747244634631</v>
      </c>
      <c r="G192" s="20">
        <f>IFERROR(VLOOKUP(A192,'4-1-23-12-31-23 new calc.'!$A$9:$P$697,16,FALSE),0)</f>
        <v>2939.6871426332968</v>
      </c>
      <c r="H192" s="20">
        <f t="shared" si="8"/>
        <v>-496.38758183016625</v>
      </c>
      <c r="I192" s="23">
        <f t="shared" si="9"/>
        <v>-1017.7321394177363</v>
      </c>
    </row>
    <row r="193" spans="1:9" x14ac:dyDescent="0.3">
      <c r="A193" s="10" t="s">
        <v>359</v>
      </c>
      <c r="B193" s="26" t="s">
        <v>360</v>
      </c>
      <c r="C193" s="19">
        <f>VLOOKUP(A193,'1-1-23 thru 3-31-23 paid'!$A$9:$P$698,16,FALSE)</f>
        <v>17666.272698212197</v>
      </c>
      <c r="D193" s="20">
        <f>VLOOKUP(A193,'1-1-23 thru 3-31-23 new calc'!$A$10:$P$699,16,FALSE)</f>
        <v>20663.323880974232</v>
      </c>
      <c r="E193" s="20">
        <f t="shared" si="7"/>
        <v>2997.0511827620358</v>
      </c>
      <c r="F193" s="19">
        <f>IFERROR(VLOOKUP(A193,'4-1-23-12-31-23 paid'!$A$9:$P$697,16,FALSE),0)</f>
        <v>57649.696494146017</v>
      </c>
      <c r="G193" s="20">
        <f>IFERROR(VLOOKUP(A193,'4-1-23-12-31-23 new calc.'!$A$9:$P$697,16,FALSE),0)</f>
        <v>62028.05999277634</v>
      </c>
      <c r="H193" s="20">
        <f t="shared" si="8"/>
        <v>4378.3634986303223</v>
      </c>
      <c r="I193" s="23">
        <f t="shared" si="9"/>
        <v>7375.414681392358</v>
      </c>
    </row>
    <row r="194" spans="1:9" x14ac:dyDescent="0.3">
      <c r="A194" s="10" t="s">
        <v>361</v>
      </c>
      <c r="B194" s="26" t="s">
        <v>362</v>
      </c>
      <c r="C194" s="19">
        <f>VLOOKUP(A194,'1-1-23 thru 3-31-23 paid'!$A$9:$P$698,16,FALSE)</f>
        <v>60742.939568271249</v>
      </c>
      <c r="D194" s="20">
        <f>VLOOKUP(A194,'1-1-23 thru 3-31-23 new calc'!$A$10:$P$699,16,FALSE)</f>
        <v>53048.623691022687</v>
      </c>
      <c r="E194" s="20">
        <f t="shared" si="7"/>
        <v>-7694.3158772485622</v>
      </c>
      <c r="F194" s="19">
        <f>IFERROR(VLOOKUP(A194,'4-1-23-12-31-23 paid'!$A$9:$P$697,16,FALSE),0)</f>
        <v>166175.18863883414</v>
      </c>
      <c r="G194" s="20">
        <f>IFERROR(VLOOKUP(A194,'4-1-23-12-31-23 new calc.'!$A$9:$P$697,16,FALSE),0)</f>
        <v>159674.4227407212</v>
      </c>
      <c r="H194" s="20">
        <f t="shared" si="8"/>
        <v>-6500.7658981129352</v>
      </c>
      <c r="I194" s="23">
        <f t="shared" si="9"/>
        <v>-14195.081775361497</v>
      </c>
    </row>
    <row r="195" spans="1:9" x14ac:dyDescent="0.3">
      <c r="A195" s="10" t="s">
        <v>363</v>
      </c>
      <c r="B195" s="26" t="s">
        <v>364</v>
      </c>
      <c r="C195" s="19">
        <f>VLOOKUP(A195,'1-1-23 thru 3-31-23 paid'!$A$9:$P$698,16,FALSE)</f>
        <v>59774.235824918163</v>
      </c>
      <c r="D195" s="20">
        <f>VLOOKUP(A195,'1-1-23 thru 3-31-23 new calc'!$A$10:$P$699,16,FALSE)</f>
        <v>46919.88103656617</v>
      </c>
      <c r="E195" s="20">
        <f t="shared" si="7"/>
        <v>-12854.354788351993</v>
      </c>
      <c r="F195" s="19">
        <f>IFERROR(VLOOKUP(A195,'4-1-23-12-31-23 paid'!$A$9:$P$697,16,FALSE),0)</f>
        <v>154305.44266701798</v>
      </c>
      <c r="G195" s="20">
        <f>IFERROR(VLOOKUP(A195,'4-1-23-12-31-23 new calc.'!$A$9:$P$697,16,FALSE),0)</f>
        <v>139747.73366319144</v>
      </c>
      <c r="H195" s="20">
        <f t="shared" si="8"/>
        <v>-14557.709003826545</v>
      </c>
      <c r="I195" s="23">
        <f t="shared" si="9"/>
        <v>-27412.063792178538</v>
      </c>
    </row>
    <row r="196" spans="1:9" x14ac:dyDescent="0.3">
      <c r="A196" s="10" t="s">
        <v>365</v>
      </c>
      <c r="B196" s="26" t="s">
        <v>366</v>
      </c>
      <c r="C196" s="19">
        <f>VLOOKUP(A196,'1-1-23 thru 3-31-23 paid'!$A$9:$P$698,16,FALSE)</f>
        <v>63133.198943051262</v>
      </c>
      <c r="D196" s="20">
        <f>VLOOKUP(A196,'1-1-23 thru 3-31-23 new calc'!$A$10:$P$699,16,FALSE)</f>
        <v>74983.22371069825</v>
      </c>
      <c r="E196" s="20">
        <f t="shared" si="7"/>
        <v>11850.024767646988</v>
      </c>
      <c r="F196" s="19">
        <f>IFERROR(VLOOKUP(A196,'4-1-23-12-31-23 paid'!$A$9:$P$697,16,FALSE),0)</f>
        <v>208391.92904136737</v>
      </c>
      <c r="G196" s="20">
        <f>IFERROR(VLOOKUP(A196,'4-1-23-12-31-23 new calc.'!$A$9:$P$697,16,FALSE),0)</f>
        <v>224914.12932720652</v>
      </c>
      <c r="H196" s="20">
        <f t="shared" si="8"/>
        <v>16522.20028583915</v>
      </c>
      <c r="I196" s="23">
        <f t="shared" si="9"/>
        <v>28372.225053486138</v>
      </c>
    </row>
    <row r="197" spans="1:9" x14ac:dyDescent="0.3">
      <c r="A197" s="10" t="s">
        <v>367</v>
      </c>
      <c r="B197" s="26" t="s">
        <v>368</v>
      </c>
      <c r="C197" s="19">
        <f>VLOOKUP(A197,'1-1-23 thru 3-31-23 paid'!$A$9:$P$698,16,FALSE)</f>
        <v>26393.768672681366</v>
      </c>
      <c r="D197" s="20">
        <f>VLOOKUP(A197,'1-1-23 thru 3-31-23 new calc'!$A$10:$P$699,16,FALSE)</f>
        <v>27250.606168643433</v>
      </c>
      <c r="E197" s="20">
        <f t="shared" si="7"/>
        <v>856.8374959620669</v>
      </c>
      <c r="F197" s="19">
        <f>IFERROR(VLOOKUP(A197,'4-1-23-12-31-23 paid'!$A$9:$P$697,16,FALSE),0)</f>
        <v>83755.796077579362</v>
      </c>
      <c r="G197" s="20">
        <f>IFERROR(VLOOKUP(A197,'4-1-23-12-31-23 new calc.'!$A$9:$P$697,16,FALSE),0)</f>
        <v>82087.056142701564</v>
      </c>
      <c r="H197" s="20">
        <f t="shared" si="8"/>
        <v>-1668.7399348777981</v>
      </c>
      <c r="I197" s="23">
        <f t="shared" si="9"/>
        <v>-811.90243891573118</v>
      </c>
    </row>
    <row r="198" spans="1:9" x14ac:dyDescent="0.3">
      <c r="A198" s="10" t="s">
        <v>369</v>
      </c>
      <c r="B198" s="26" t="s">
        <v>370</v>
      </c>
      <c r="C198" s="19">
        <f>VLOOKUP(A198,'1-1-23 thru 3-31-23 paid'!$A$9:$P$698,16,FALSE)</f>
        <v>67783.897963505035</v>
      </c>
      <c r="D198" s="20">
        <f>VLOOKUP(A198,'1-1-23 thru 3-31-23 new calc'!$A$10:$P$699,16,FALSE)</f>
        <v>71981.992219150561</v>
      </c>
      <c r="E198" s="20">
        <f t="shared" si="7"/>
        <v>4198.0942556455266</v>
      </c>
      <c r="F198" s="19">
        <f>IFERROR(VLOOKUP(A198,'4-1-23-12-31-23 paid'!$A$9:$P$697,16,FALSE),0)</f>
        <v>204212.17575678788</v>
      </c>
      <c r="G198" s="20">
        <f>IFERROR(VLOOKUP(A198,'4-1-23-12-31-23 new calc.'!$A$9:$P$697,16,FALSE),0)</f>
        <v>216506.35959908841</v>
      </c>
      <c r="H198" s="20">
        <f t="shared" si="8"/>
        <v>12294.183842300525</v>
      </c>
      <c r="I198" s="23">
        <f t="shared" si="9"/>
        <v>16492.278097946051</v>
      </c>
    </row>
    <row r="199" spans="1:9" x14ac:dyDescent="0.3">
      <c r="A199" s="10" t="s">
        <v>371</v>
      </c>
      <c r="B199" s="26" t="s">
        <v>372</v>
      </c>
      <c r="C199" s="19">
        <f>VLOOKUP(A199,'1-1-23 thru 3-31-23 paid'!$A$9:$P$698,16,FALSE)</f>
        <v>75720.872219043056</v>
      </c>
      <c r="D199" s="20">
        <f>VLOOKUP(A199,'1-1-23 thru 3-31-23 new calc'!$A$10:$P$699,16,FALSE)</f>
        <v>71605.119832338241</v>
      </c>
      <c r="E199" s="20">
        <f t="shared" si="7"/>
        <v>-4115.7523867048149</v>
      </c>
      <c r="F199" s="19">
        <f>IFERROR(VLOOKUP(A199,'4-1-23-12-31-23 paid'!$A$9:$P$697,16,FALSE),0)</f>
        <v>224031.54510958746</v>
      </c>
      <c r="G199" s="20">
        <f>IFERROR(VLOOKUP(A199,'4-1-23-12-31-23 new calc.'!$A$9:$P$697,16,FALSE),0)</f>
        <v>215216.36220484858</v>
      </c>
      <c r="H199" s="20">
        <f t="shared" si="8"/>
        <v>-8815.1829047388746</v>
      </c>
      <c r="I199" s="23">
        <f t="shared" si="9"/>
        <v>-12930.935291443689</v>
      </c>
    </row>
    <row r="200" spans="1:9" x14ac:dyDescent="0.3">
      <c r="A200" s="10" t="s">
        <v>373</v>
      </c>
      <c r="B200" s="26" t="s">
        <v>374</v>
      </c>
      <c r="C200" s="19">
        <f>VLOOKUP(A200,'1-1-23 thru 3-31-23 paid'!$A$9:$P$698,16,FALSE)</f>
        <v>80502.844360554605</v>
      </c>
      <c r="D200" s="20">
        <f>VLOOKUP(A200,'1-1-23 thru 3-31-23 new calc'!$A$10:$P$699,16,FALSE)</f>
        <v>90645.592390287973</v>
      </c>
      <c r="E200" s="20">
        <f t="shared" si="7"/>
        <v>10142.748029733368</v>
      </c>
      <c r="F200" s="19">
        <f>IFERROR(VLOOKUP(A200,'4-1-23-12-31-23 paid'!$A$9:$P$697,16,FALSE),0)</f>
        <v>268066.05770444724</v>
      </c>
      <c r="G200" s="20">
        <f>IFERROR(VLOOKUP(A200,'4-1-23-12-31-23 new calc.'!$A$9:$P$697,16,FALSE),0)</f>
        <v>272221.66909212701</v>
      </c>
      <c r="H200" s="20">
        <f t="shared" si="8"/>
        <v>4155.6113876797608</v>
      </c>
      <c r="I200" s="23">
        <f t="shared" si="9"/>
        <v>14298.359417413129</v>
      </c>
    </row>
    <row r="201" spans="1:9" x14ac:dyDescent="0.3">
      <c r="A201" s="10" t="s">
        <v>375</v>
      </c>
      <c r="B201" s="26" t="s">
        <v>376</v>
      </c>
      <c r="C201" s="19">
        <f>VLOOKUP(A201,'1-1-23 thru 3-31-23 paid'!$A$9:$P$698,16,FALSE)</f>
        <v>24821.89923797642</v>
      </c>
      <c r="D201" s="20">
        <f>VLOOKUP(A201,'1-1-23 thru 3-31-23 new calc'!$A$10:$P$699,16,FALSE)</f>
        <v>21555.12384707417</v>
      </c>
      <c r="E201" s="20">
        <f t="shared" si="7"/>
        <v>-3266.7753909022504</v>
      </c>
      <c r="F201" s="19">
        <f>IFERROR(VLOOKUP(A201,'4-1-23-12-31-23 paid'!$A$9:$P$697,16,FALSE),0)</f>
        <v>72385.718209706247</v>
      </c>
      <c r="G201" s="20">
        <f>IFERROR(VLOOKUP(A201,'4-1-23-12-31-23 new calc.'!$A$9:$P$697,16,FALSE),0)</f>
        <v>64966.469104248528</v>
      </c>
      <c r="H201" s="20">
        <f t="shared" si="8"/>
        <v>-7419.2491054577185</v>
      </c>
      <c r="I201" s="23">
        <f t="shared" si="9"/>
        <v>-10686.024496359969</v>
      </c>
    </row>
    <row r="202" spans="1:9" x14ac:dyDescent="0.3">
      <c r="A202" s="10" t="s">
        <v>377</v>
      </c>
      <c r="B202" s="26" t="s">
        <v>378</v>
      </c>
      <c r="C202" s="19">
        <f>VLOOKUP(A202,'1-1-23 thru 3-31-23 paid'!$A$9:$P$698,16,FALSE)</f>
        <v>448.44615007620791</v>
      </c>
      <c r="D202" s="20">
        <f>VLOOKUP(A202,'1-1-23 thru 3-31-23 new calc'!$A$10:$P$699,16,FALSE)</f>
        <v>2626.6714675424159</v>
      </c>
      <c r="E202" s="20">
        <f t="shared" si="7"/>
        <v>2178.2253174662083</v>
      </c>
      <c r="F202" s="19">
        <f>IFERROR(VLOOKUP(A202,'4-1-23-12-31-23 paid'!$A$9:$P$697,16,FALSE),0)</f>
        <v>4927.5160219222489</v>
      </c>
      <c r="G202" s="20">
        <f>IFERROR(VLOOKUP(A202,'4-1-23-12-31-23 new calc.'!$A$9:$P$697,16,FALSE),0)</f>
        <v>7893.1107579981117</v>
      </c>
      <c r="H202" s="20">
        <f t="shared" si="8"/>
        <v>2965.5947360758628</v>
      </c>
      <c r="I202" s="23">
        <f t="shared" si="9"/>
        <v>5143.820053542071</v>
      </c>
    </row>
    <row r="203" spans="1:9" x14ac:dyDescent="0.3">
      <c r="A203" s="10" t="s">
        <v>379</v>
      </c>
      <c r="B203" s="26" t="s">
        <v>380</v>
      </c>
      <c r="C203" s="19">
        <f>VLOOKUP(A203,'1-1-23 thru 3-31-23 paid'!$A$9:$P$698,16,FALSE)</f>
        <v>6124.8097756233692</v>
      </c>
      <c r="D203" s="20">
        <f>VLOOKUP(A203,'1-1-23 thru 3-31-23 new calc'!$A$10:$P$699,16,FALSE)</f>
        <v>8373.1332770896188</v>
      </c>
      <c r="E203" s="20">
        <f t="shared" si="7"/>
        <v>2248.3235014662496</v>
      </c>
      <c r="F203" s="19">
        <f>IFERROR(VLOOKUP(A203,'4-1-23-12-31-23 paid'!$A$9:$P$697,16,FALSE),0)</f>
        <v>23089.24971509297</v>
      </c>
      <c r="G203" s="20">
        <f>IFERROR(VLOOKUP(A203,'4-1-23-12-31-23 new calc.'!$A$9:$P$697,16,FALSE),0)</f>
        <v>25156.080055978829</v>
      </c>
      <c r="H203" s="20">
        <f t="shared" ref="H203:H265" si="10">G203-F203</f>
        <v>2066.8303408858592</v>
      </c>
      <c r="I203" s="23">
        <f t="shared" si="9"/>
        <v>4315.1538423521088</v>
      </c>
    </row>
    <row r="204" spans="1:9" x14ac:dyDescent="0.3">
      <c r="A204" s="10" t="s">
        <v>381</v>
      </c>
      <c r="B204" s="26" t="s">
        <v>382</v>
      </c>
      <c r="C204" s="19">
        <f>VLOOKUP(A204,'1-1-23 thru 3-31-23 paid'!$A$9:$P$698,16,FALSE)</f>
        <v>39133.856510227095</v>
      </c>
      <c r="D204" s="20">
        <f>VLOOKUP(A204,'1-1-23 thru 3-31-23 new calc'!$A$10:$P$699,16,FALSE)</f>
        <v>44020.194020617186</v>
      </c>
      <c r="E204" s="20">
        <f t="shared" ref="E204:E266" si="11">D204-C204</f>
        <v>4886.3375103900908</v>
      </c>
      <c r="F204" s="19">
        <f>IFERROR(VLOOKUP(A204,'4-1-23-12-31-23 paid'!$A$9:$P$697,16,FALSE),0)</f>
        <v>122789.0037149673</v>
      </c>
      <c r="G204" s="20">
        <f>IFERROR(VLOOKUP(A204,'4-1-23-12-31-23 new calc.'!$A$9:$P$697,16,FALSE),0)</f>
        <v>132343.06029634268</v>
      </c>
      <c r="H204" s="20">
        <f t="shared" si="10"/>
        <v>9554.0565813753783</v>
      </c>
      <c r="I204" s="23">
        <f t="shared" ref="I204:I266" si="12">H204+E204</f>
        <v>14440.394091765469</v>
      </c>
    </row>
    <row r="205" spans="1:9" x14ac:dyDescent="0.3">
      <c r="A205" s="10" t="s">
        <v>383</v>
      </c>
      <c r="B205" s="26" t="s">
        <v>384</v>
      </c>
      <c r="C205" s="19">
        <f>VLOOKUP(A205,'1-1-23 thru 3-31-23 paid'!$A$9:$P$698,16,FALSE)</f>
        <v>73353.40492745176</v>
      </c>
      <c r="D205" s="20">
        <f>VLOOKUP(A205,'1-1-23 thru 3-31-23 new calc'!$A$10:$P$699,16,FALSE)</f>
        <v>73331.225474072562</v>
      </c>
      <c r="E205" s="20">
        <f t="shared" si="11"/>
        <v>-22.179453379198094</v>
      </c>
      <c r="F205" s="19">
        <f>IFERROR(VLOOKUP(A205,'4-1-23-12-31-23 paid'!$A$9:$P$697,16,FALSE),0)</f>
        <v>209473.56631263677</v>
      </c>
      <c r="G205" s="20">
        <f>IFERROR(VLOOKUP(A205,'4-1-23-12-31-23 new calc.'!$A$9:$P$697,16,FALSE),0)</f>
        <v>220356.7164448011</v>
      </c>
      <c r="H205" s="20">
        <f t="shared" si="10"/>
        <v>10883.15013216433</v>
      </c>
      <c r="I205" s="23">
        <f t="shared" si="12"/>
        <v>10860.970678785132</v>
      </c>
    </row>
    <row r="206" spans="1:9" x14ac:dyDescent="0.3">
      <c r="A206" s="10" t="s">
        <v>385</v>
      </c>
      <c r="B206" s="26" t="s">
        <v>386</v>
      </c>
      <c r="C206" s="19">
        <f>VLOOKUP(A206,'1-1-23 thru 3-31-23 paid'!$A$9:$P$698,16,FALSE)</f>
        <v>79052.443952650676</v>
      </c>
      <c r="D206" s="20">
        <f>VLOOKUP(A206,'1-1-23 thru 3-31-23 new calc'!$A$10:$P$699,16,FALSE)</f>
        <v>89392.337623151412</v>
      </c>
      <c r="E206" s="20">
        <f t="shared" si="11"/>
        <v>10339.893670500736</v>
      </c>
      <c r="F206" s="19">
        <f>IFERROR(VLOOKUP(A206,'4-1-23-12-31-23 paid'!$A$9:$P$697,16,FALSE),0)</f>
        <v>234083.75056244229</v>
      </c>
      <c r="G206" s="20">
        <f>IFERROR(VLOOKUP(A206,'4-1-23-12-31-23 new calc.'!$A$9:$P$697,16,FALSE),0)</f>
        <v>267723.09698967484</v>
      </c>
      <c r="H206" s="20">
        <f t="shared" si="10"/>
        <v>33639.346427232551</v>
      </c>
      <c r="I206" s="23">
        <f t="shared" si="12"/>
        <v>43979.240097733287</v>
      </c>
    </row>
    <row r="207" spans="1:9" x14ac:dyDescent="0.3">
      <c r="A207" s="10" t="s">
        <v>387</v>
      </c>
      <c r="B207" s="26" t="s">
        <v>388</v>
      </c>
      <c r="C207" s="19">
        <f>VLOOKUP(A207,'1-1-23 thru 3-31-23 paid'!$A$9:$P$698,16,FALSE)</f>
        <v>24245.517671634494</v>
      </c>
      <c r="D207" s="20">
        <f>VLOOKUP(A207,'1-1-23 thru 3-31-23 new calc'!$A$10:$P$699,16,FALSE)</f>
        <v>26134.192789989345</v>
      </c>
      <c r="E207" s="20">
        <f t="shared" si="11"/>
        <v>1888.6751183548513</v>
      </c>
      <c r="F207" s="19">
        <f>IFERROR(VLOOKUP(A207,'4-1-23-12-31-23 paid'!$A$9:$P$697,16,FALSE),0)</f>
        <v>79561.992370826425</v>
      </c>
      <c r="G207" s="20">
        <f>IFERROR(VLOOKUP(A207,'4-1-23-12-31-23 new calc.'!$A$9:$P$697,16,FALSE),0)</f>
        <v>78467.297929207678</v>
      </c>
      <c r="H207" s="20">
        <f t="shared" si="10"/>
        <v>-1094.6944416187471</v>
      </c>
      <c r="I207" s="23">
        <f t="shared" si="12"/>
        <v>793.98067673610421</v>
      </c>
    </row>
    <row r="208" spans="1:9" x14ac:dyDescent="0.3">
      <c r="A208" s="10" t="s">
        <v>389</v>
      </c>
      <c r="B208" s="26" t="s">
        <v>390</v>
      </c>
      <c r="C208" s="19">
        <f>VLOOKUP(A208,'1-1-23 thru 3-31-23 paid'!$A$9:$P$698,16,FALSE)</f>
        <v>31279.712614251752</v>
      </c>
      <c r="D208" s="20">
        <f>VLOOKUP(A208,'1-1-23 thru 3-31-23 new calc'!$A$10:$P$699,16,FALSE)</f>
        <v>41134.89778014498</v>
      </c>
      <c r="E208" s="20">
        <f t="shared" si="11"/>
        <v>9855.1851658932283</v>
      </c>
      <c r="F208" s="19">
        <f>IFERROR(VLOOKUP(A208,'4-1-23-12-31-23 paid'!$A$9:$P$697,16,FALSE),0)</f>
        <v>103494.76079478655</v>
      </c>
      <c r="G208" s="20">
        <f>IFERROR(VLOOKUP(A208,'4-1-23-12-31-23 new calc.'!$A$9:$P$697,16,FALSE),0)</f>
        <v>123560.40330510164</v>
      </c>
      <c r="H208" s="20">
        <f t="shared" si="10"/>
        <v>20065.642510315098</v>
      </c>
      <c r="I208" s="23">
        <f t="shared" si="12"/>
        <v>29920.827676208326</v>
      </c>
    </row>
    <row r="209" spans="1:9" x14ac:dyDescent="0.3">
      <c r="A209" s="10" t="s">
        <v>391</v>
      </c>
      <c r="B209" s="26" t="s">
        <v>392</v>
      </c>
      <c r="C209" s="19">
        <f>VLOOKUP(A209,'1-1-23 thru 3-31-23 paid'!$A$9:$P$698,16,FALSE)</f>
        <v>18010.631627501469</v>
      </c>
      <c r="D209" s="20">
        <f>VLOOKUP(A209,'1-1-23 thru 3-31-23 new calc'!$A$10:$P$699,16,FALSE)</f>
        <v>18246.202600486427</v>
      </c>
      <c r="E209" s="20">
        <f t="shared" si="11"/>
        <v>235.57097298495864</v>
      </c>
      <c r="F209" s="19">
        <f>IFERROR(VLOOKUP(A209,'4-1-23-12-31-23 paid'!$A$9:$P$697,16,FALSE),0)</f>
        <v>55483.604504554292</v>
      </c>
      <c r="G209" s="20">
        <f>IFERROR(VLOOKUP(A209,'4-1-23-12-31-23 new calc.'!$A$9:$P$697,16,FALSE),0)</f>
        <v>54737.288189600855</v>
      </c>
      <c r="H209" s="20">
        <f t="shared" si="10"/>
        <v>-746.31631495343754</v>
      </c>
      <c r="I209" s="23">
        <f t="shared" si="12"/>
        <v>-510.7453419684789</v>
      </c>
    </row>
    <row r="210" spans="1:9" x14ac:dyDescent="0.3">
      <c r="A210" s="10" t="s">
        <v>393</v>
      </c>
      <c r="B210" s="26" t="s">
        <v>394</v>
      </c>
      <c r="C210" s="19">
        <f>VLOOKUP(A210,'1-1-23 thru 3-31-23 paid'!$A$9:$P$698,16,FALSE)</f>
        <v>13494.687797204248</v>
      </c>
      <c r="D210" s="20">
        <f>VLOOKUP(A210,'1-1-23 thru 3-31-23 new calc'!$A$10:$P$699,16,FALSE)</f>
        <v>12467.564682060825</v>
      </c>
      <c r="E210" s="20">
        <f t="shared" si="11"/>
        <v>-1027.1231151434222</v>
      </c>
      <c r="F210" s="19">
        <f>IFERROR(VLOOKUP(A210,'4-1-23-12-31-23 paid'!$A$9:$P$697,16,FALSE),0)</f>
        <v>36143.392689552122</v>
      </c>
      <c r="G210" s="20">
        <f>IFERROR(VLOOKUP(A210,'4-1-23-12-31-23 new calc.'!$A$9:$P$697,16,FALSE),0)</f>
        <v>37442.703436951742</v>
      </c>
      <c r="H210" s="20">
        <f t="shared" si="10"/>
        <v>1299.3107473996206</v>
      </c>
      <c r="I210" s="23">
        <f t="shared" si="12"/>
        <v>272.18763225619841</v>
      </c>
    </row>
    <row r="211" spans="1:9" x14ac:dyDescent="0.3">
      <c r="A211" s="10" t="s">
        <v>395</v>
      </c>
      <c r="B211" s="26" t="s">
        <v>396</v>
      </c>
      <c r="C211" s="19">
        <f>VLOOKUP(A211,'1-1-23 thru 3-31-23 paid'!$A$9:$P$698,16,FALSE)</f>
        <v>129524.48409608482</v>
      </c>
      <c r="D211" s="20">
        <f>VLOOKUP(A211,'1-1-23 thru 3-31-23 new calc'!$A$10:$P$699,16,FALSE)</f>
        <v>110533.5144017609</v>
      </c>
      <c r="E211" s="20">
        <f t="shared" si="11"/>
        <v>-18990.969694323925</v>
      </c>
      <c r="F211" s="19">
        <f>IFERROR(VLOOKUP(A211,'4-1-23-12-31-23 paid'!$A$9:$P$697,16,FALSE),0)</f>
        <v>348025.01823451789</v>
      </c>
      <c r="G211" s="20">
        <f>IFERROR(VLOOKUP(A211,'4-1-23-12-31-23 new calc.'!$A$9:$P$697,16,FALSE),0)</f>
        <v>332314.52269539575</v>
      </c>
      <c r="H211" s="20">
        <f t="shared" si="10"/>
        <v>-15710.495539122145</v>
      </c>
      <c r="I211" s="23">
        <f t="shared" si="12"/>
        <v>-34701.46523344607</v>
      </c>
    </row>
    <row r="212" spans="1:9" x14ac:dyDescent="0.3">
      <c r="A212" s="10" t="s">
        <v>397</v>
      </c>
      <c r="B212" s="26" t="s">
        <v>398</v>
      </c>
      <c r="C212" s="19">
        <f>VLOOKUP(A212,'1-1-23 thru 3-31-23 paid'!$A$9:$P$698,16,FALSE)</f>
        <v>9374.7635976929341</v>
      </c>
      <c r="D212" s="20">
        <f>VLOOKUP(A212,'1-1-23 thru 3-31-23 new calc'!$A$10:$P$699,16,FALSE)</f>
        <v>9189.8022445770148</v>
      </c>
      <c r="E212" s="20">
        <f t="shared" si="11"/>
        <v>-184.96135311591934</v>
      </c>
      <c r="F212" s="19">
        <f>IFERROR(VLOOKUP(A212,'4-1-23-12-31-23 paid'!$A$9:$P$697,16,FALSE),0)</f>
        <v>25825.505218046645</v>
      </c>
      <c r="G212" s="20">
        <f>IFERROR(VLOOKUP(A212,'4-1-23-12-31-23 new calc.'!$A$9:$P$697,16,FALSE),0)</f>
        <v>27688.340505028042</v>
      </c>
      <c r="H212" s="20">
        <f t="shared" si="10"/>
        <v>1862.8352869813971</v>
      </c>
      <c r="I212" s="23">
        <f t="shared" si="12"/>
        <v>1677.8739338654777</v>
      </c>
    </row>
    <row r="213" spans="1:9" x14ac:dyDescent="0.3">
      <c r="A213" s="10" t="s">
        <v>399</v>
      </c>
      <c r="B213" s="26" t="s">
        <v>400</v>
      </c>
      <c r="C213" s="19">
        <f>VLOOKUP(A213,'1-1-23 thru 3-31-23 paid'!$A$9:$P$698,16,FALSE)</f>
        <v>85404.551641815822</v>
      </c>
      <c r="D213" s="20">
        <f>VLOOKUP(A213,'1-1-23 thru 3-31-23 new calc'!$A$10:$P$699,16,FALSE)</f>
        <v>78466.923874413435</v>
      </c>
      <c r="E213" s="20">
        <f t="shared" si="11"/>
        <v>-6937.6277674023877</v>
      </c>
      <c r="F213" s="19">
        <f>IFERROR(VLOOKUP(A213,'4-1-23-12-31-23 paid'!$A$9:$P$697,16,FALSE),0)</f>
        <v>233719.35354704669</v>
      </c>
      <c r="G213" s="20">
        <f>IFERROR(VLOOKUP(A213,'4-1-23-12-31-23 new calc.'!$A$9:$P$697,16,FALSE),0)</f>
        <v>233844.33859846601</v>
      </c>
      <c r="H213" s="20">
        <f t="shared" si="10"/>
        <v>124.98505141932401</v>
      </c>
      <c r="I213" s="23">
        <f t="shared" si="12"/>
        <v>-6812.6427159830637</v>
      </c>
    </row>
    <row r="214" spans="1:9" x14ac:dyDescent="0.3">
      <c r="A214" s="10" t="s">
        <v>401</v>
      </c>
      <c r="B214" s="26" t="s">
        <v>402</v>
      </c>
      <c r="C214" s="19">
        <f>VLOOKUP(A214,'1-1-23 thru 3-31-23 paid'!$A$9:$P$698,16,FALSE)</f>
        <v>89156.741310139827</v>
      </c>
      <c r="D214" s="20">
        <f>VLOOKUP(A214,'1-1-23 thru 3-31-23 new calc'!$A$10:$P$699,16,FALSE)</f>
        <v>86125.380446807103</v>
      </c>
      <c r="E214" s="20">
        <f t="shared" si="11"/>
        <v>-3031.360863332724</v>
      </c>
      <c r="F214" s="19">
        <f>IFERROR(VLOOKUP(A214,'4-1-23-12-31-23 paid'!$A$9:$P$697,16,FALSE),0)</f>
        <v>266280.49987345131</v>
      </c>
      <c r="G214" s="20">
        <f>IFERROR(VLOOKUP(A214,'4-1-23-12-31-23 new calc.'!$A$9:$P$697,16,FALSE),0)</f>
        <v>257191.71940479372</v>
      </c>
      <c r="H214" s="20">
        <f t="shared" si="10"/>
        <v>-9088.7804686575837</v>
      </c>
      <c r="I214" s="23">
        <f t="shared" si="12"/>
        <v>-12120.141331990308</v>
      </c>
    </row>
    <row r="215" spans="1:9" x14ac:dyDescent="0.3">
      <c r="A215" s="10" t="s">
        <v>403</v>
      </c>
      <c r="B215" s="26" t="s">
        <v>404</v>
      </c>
      <c r="C215" s="19">
        <f>VLOOKUP(A215,'1-1-23 thru 3-31-23 paid'!$A$9:$P$698,16,FALSE)</f>
        <v>27549.855316185898</v>
      </c>
      <c r="D215" s="20">
        <f>VLOOKUP(A215,'1-1-23 thru 3-31-23 new calc'!$A$10:$P$699,16,FALSE)</f>
        <v>44229.967984717623</v>
      </c>
      <c r="E215" s="20">
        <f t="shared" si="11"/>
        <v>16680.112668531725</v>
      </c>
      <c r="F215" s="19">
        <f>IFERROR(VLOOKUP(A215,'4-1-23-12-31-23 paid'!$A$9:$P$697,16,FALSE),0)</f>
        <v>120808.54506058137</v>
      </c>
      <c r="G215" s="20">
        <f>IFERROR(VLOOKUP(A215,'4-1-23-12-31-23 new calc.'!$A$9:$P$697,16,FALSE),0)</f>
        <v>132852.19086806304</v>
      </c>
      <c r="H215" s="20">
        <f t="shared" si="10"/>
        <v>12043.645807481676</v>
      </c>
      <c r="I215" s="23">
        <f t="shared" si="12"/>
        <v>28723.758476013401</v>
      </c>
    </row>
    <row r="216" spans="1:9" x14ac:dyDescent="0.3">
      <c r="A216" s="10" t="s">
        <v>405</v>
      </c>
      <c r="B216" s="26" t="s">
        <v>406</v>
      </c>
      <c r="C216" s="19">
        <f>VLOOKUP(A216,'1-1-23 thru 3-31-23 paid'!$A$9:$P$698,16,FALSE)</f>
        <v>80646.960045478161</v>
      </c>
      <c r="D216" s="20">
        <f>VLOOKUP(A216,'1-1-23 thru 3-31-23 new calc'!$A$10:$P$699,16,FALSE)</f>
        <v>85596.92200196159</v>
      </c>
      <c r="E216" s="20">
        <f t="shared" si="11"/>
        <v>4949.9619564834284</v>
      </c>
      <c r="F216" s="19">
        <f>IFERROR(VLOOKUP(A216,'4-1-23-12-31-23 paid'!$A$9:$P$697,16,FALSE),0)</f>
        <v>222925.8942158898</v>
      </c>
      <c r="G216" s="20">
        <f>IFERROR(VLOOKUP(A216,'4-1-23-12-31-23 new calc.'!$A$9:$P$697,16,FALSE),0)</f>
        <v>257197.65805158907</v>
      </c>
      <c r="H216" s="20">
        <f t="shared" si="10"/>
        <v>34271.763835699268</v>
      </c>
      <c r="I216" s="23">
        <f t="shared" si="12"/>
        <v>39221.725792182697</v>
      </c>
    </row>
    <row r="217" spans="1:9" x14ac:dyDescent="0.3">
      <c r="A217" s="10" t="s">
        <v>407</v>
      </c>
      <c r="B217" s="26" t="s">
        <v>408</v>
      </c>
      <c r="C217" s="19">
        <f>VLOOKUP(A217,'1-1-23 thru 3-31-23 paid'!$A$9:$P$698,16,FALSE)</f>
        <v>66314.061917287676</v>
      </c>
      <c r="D217" s="20">
        <f>VLOOKUP(A217,'1-1-23 thru 3-31-23 new calc'!$A$10:$P$699,16,FALSE)</f>
        <v>69221.392474060412</v>
      </c>
      <c r="E217" s="20">
        <f t="shared" si="11"/>
        <v>2907.3305567727366</v>
      </c>
      <c r="F217" s="19">
        <f>IFERROR(VLOOKUP(A217,'4-1-23-12-31-23 paid'!$A$9:$P$697,16,FALSE),0)</f>
        <v>216060.53830468442</v>
      </c>
      <c r="G217" s="20">
        <f>IFERROR(VLOOKUP(A217,'4-1-23-12-31-23 new calc.'!$A$9:$P$697,16,FALSE),0)</f>
        <v>206818.2743126711</v>
      </c>
      <c r="H217" s="20">
        <f t="shared" si="10"/>
        <v>-9242.2639920133224</v>
      </c>
      <c r="I217" s="23">
        <f t="shared" si="12"/>
        <v>-6334.9334352405858</v>
      </c>
    </row>
    <row r="218" spans="1:9" x14ac:dyDescent="0.3">
      <c r="A218" s="10" t="s">
        <v>409</v>
      </c>
      <c r="B218" s="26" t="s">
        <v>410</v>
      </c>
      <c r="C218" s="19">
        <f>VLOOKUP(A218,'1-1-23 thru 3-31-23 paid'!$A$9:$P$698,16,FALSE)</f>
        <v>263067.74923291407</v>
      </c>
      <c r="D218" s="20">
        <f>VLOOKUP(A218,'1-1-23 thru 3-31-23 new calc'!$A$10:$P$699,16,FALSE)</f>
        <v>213183.65308318505</v>
      </c>
      <c r="E218" s="20">
        <f t="shared" si="11"/>
        <v>-49884.096149729012</v>
      </c>
      <c r="F218" s="19">
        <f>IFERROR(VLOOKUP(A218,'4-1-23-12-31-23 paid'!$A$9:$P$697,16,FALSE),0)</f>
        <v>718168.12513874786</v>
      </c>
      <c r="G218" s="20">
        <f>IFERROR(VLOOKUP(A218,'4-1-23-12-31-23 new calc.'!$A$9:$P$697,16,FALSE),0)</f>
        <v>640609.85978300089</v>
      </c>
      <c r="H218" s="20">
        <f t="shared" si="10"/>
        <v>-77558.26535574696</v>
      </c>
      <c r="I218" s="23">
        <f t="shared" si="12"/>
        <v>-127442.36150547597</v>
      </c>
    </row>
    <row r="219" spans="1:9" x14ac:dyDescent="0.3">
      <c r="A219" s="10" t="s">
        <v>411</v>
      </c>
      <c r="B219" s="26" t="s">
        <v>412</v>
      </c>
      <c r="C219" s="19">
        <f>VLOOKUP(A219,'1-1-23 thru 3-31-23 paid'!$A$9:$P$698,16,FALSE)</f>
        <v>0</v>
      </c>
      <c r="D219" s="20">
        <f>VLOOKUP(A219,'1-1-23 thru 3-31-23 new calc'!$A$10:$P$699,16,FALSE)</f>
        <v>0</v>
      </c>
      <c r="E219" s="20">
        <f t="shared" si="11"/>
        <v>0</v>
      </c>
      <c r="F219" s="19">
        <f>IFERROR(VLOOKUP(A219,'4-1-23-12-31-23 paid'!$A$9:$P$697,16,FALSE),0)</f>
        <v>0</v>
      </c>
      <c r="G219" s="20">
        <f>IFERROR(VLOOKUP(A219,'4-1-23-12-31-23 new calc.'!$A$9:$P$697,16,FALSE),0)</f>
        <v>0</v>
      </c>
      <c r="H219" s="20">
        <f t="shared" si="10"/>
        <v>0</v>
      </c>
      <c r="I219" s="23">
        <f t="shared" si="12"/>
        <v>0</v>
      </c>
    </row>
    <row r="220" spans="1:9" x14ac:dyDescent="0.3">
      <c r="A220" s="10" t="s">
        <v>413</v>
      </c>
      <c r="B220" s="26" t="s">
        <v>414</v>
      </c>
      <c r="C220" s="19">
        <f>VLOOKUP(A220,'1-1-23 thru 3-31-23 paid'!$A$9:$P$698,16,FALSE)</f>
        <v>90433.174595947261</v>
      </c>
      <c r="D220" s="20">
        <f>VLOOKUP(A220,'1-1-23 thru 3-31-23 new calc'!$A$10:$P$699,16,FALSE)</f>
        <v>91378.277879089845</v>
      </c>
      <c r="E220" s="20">
        <f t="shared" si="11"/>
        <v>945.10328314258368</v>
      </c>
      <c r="F220" s="19">
        <f>IFERROR(VLOOKUP(A220,'4-1-23-12-31-23 paid'!$A$9:$P$697,16,FALSE),0)</f>
        <v>271220.94296467694</v>
      </c>
      <c r="G220" s="20">
        <f>IFERROR(VLOOKUP(A220,'4-1-23-12-31-23 new calc.'!$A$9:$P$697,16,FALSE),0)</f>
        <v>275130.37043016794</v>
      </c>
      <c r="H220" s="20">
        <f t="shared" si="10"/>
        <v>3909.4274654909968</v>
      </c>
      <c r="I220" s="23">
        <f t="shared" si="12"/>
        <v>4854.5307486335805</v>
      </c>
    </row>
    <row r="221" spans="1:9" x14ac:dyDescent="0.3">
      <c r="A221" s="10" t="s">
        <v>415</v>
      </c>
      <c r="B221" s="26" t="s">
        <v>416</v>
      </c>
      <c r="C221" s="19">
        <f>VLOOKUP(A221,'1-1-23 thru 3-31-23 paid'!$A$9:$P$698,16,FALSE)</f>
        <v>137457.23375092546</v>
      </c>
      <c r="D221" s="20">
        <f>VLOOKUP(A221,'1-1-23 thru 3-31-23 new calc'!$A$10:$P$699,16,FALSE)</f>
        <v>127636.20911846422</v>
      </c>
      <c r="E221" s="20">
        <f t="shared" si="11"/>
        <v>-9821.0246324612381</v>
      </c>
      <c r="F221" s="19">
        <f>IFERROR(VLOOKUP(A221,'4-1-23-12-31-23 paid'!$A$9:$P$697,16,FALSE),0)</f>
        <v>376984.39051349269</v>
      </c>
      <c r="G221" s="20">
        <f>IFERROR(VLOOKUP(A221,'4-1-23-12-31-23 new calc.'!$A$9:$P$697,16,FALSE),0)</f>
        <v>375781.78957780293</v>
      </c>
      <c r="H221" s="20">
        <f t="shared" si="10"/>
        <v>-1202.6009356897557</v>
      </c>
      <c r="I221" s="23">
        <f t="shared" si="12"/>
        <v>-11023.625568150994</v>
      </c>
    </row>
    <row r="222" spans="1:9" x14ac:dyDescent="0.3">
      <c r="A222" s="10" t="s">
        <v>417</v>
      </c>
      <c r="B222" s="26" t="s">
        <v>418</v>
      </c>
      <c r="C222" s="19">
        <f>VLOOKUP(A222,'1-1-23 thru 3-31-23 paid'!$A$9:$P$698,16,FALSE)</f>
        <v>33613.608991509253</v>
      </c>
      <c r="D222" s="20">
        <f>VLOOKUP(A222,'1-1-23 thru 3-31-23 new calc'!$A$10:$P$699,16,FALSE)</f>
        <v>25628.558997757194</v>
      </c>
      <c r="E222" s="20">
        <f t="shared" si="11"/>
        <v>-7985.0499937520581</v>
      </c>
      <c r="F222" s="19">
        <f>IFERROR(VLOOKUP(A222,'4-1-23-12-31-23 paid'!$A$9:$P$697,16,FALSE),0)</f>
        <v>83550.769854899714</v>
      </c>
      <c r="G222" s="20">
        <f>IFERROR(VLOOKUP(A222,'4-1-23-12-31-23 new calc.'!$A$9:$P$697,16,FALSE),0)</f>
        <v>76990.275469418048</v>
      </c>
      <c r="H222" s="20">
        <f t="shared" si="10"/>
        <v>-6560.4943854816665</v>
      </c>
      <c r="I222" s="23">
        <f t="shared" si="12"/>
        <v>-14545.544379233725</v>
      </c>
    </row>
    <row r="223" spans="1:9" x14ac:dyDescent="0.3">
      <c r="A223" s="10" t="s">
        <v>419</v>
      </c>
      <c r="B223" s="26" t="s">
        <v>420</v>
      </c>
      <c r="C223" s="19">
        <f>VLOOKUP(A223,'1-1-23 thru 3-31-23 paid'!$A$9:$P$698,16,FALSE)</f>
        <v>36357.761704379147</v>
      </c>
      <c r="D223" s="20">
        <f>VLOOKUP(A223,'1-1-23 thru 3-31-23 new calc'!$A$10:$P$699,16,FALSE)</f>
        <v>30827.319121603588</v>
      </c>
      <c r="E223" s="20">
        <f t="shared" si="11"/>
        <v>-5530.4425827755585</v>
      </c>
      <c r="F223" s="19">
        <f>IFERROR(VLOOKUP(A223,'4-1-23-12-31-23 paid'!$A$9:$P$697,16,FALSE),0)</f>
        <v>96450.431396449072</v>
      </c>
      <c r="G223" s="20">
        <f>IFERROR(VLOOKUP(A223,'4-1-23-12-31-23 new calc.'!$A$9:$P$697,16,FALSE),0)</f>
        <v>92882.518950591315</v>
      </c>
      <c r="H223" s="20">
        <f t="shared" si="10"/>
        <v>-3567.9124458577571</v>
      </c>
      <c r="I223" s="23">
        <f t="shared" si="12"/>
        <v>-9098.3550286333157</v>
      </c>
    </row>
    <row r="224" spans="1:9" x14ac:dyDescent="0.3">
      <c r="A224" s="10" t="s">
        <v>421</v>
      </c>
      <c r="B224" s="26" t="s">
        <v>422</v>
      </c>
      <c r="C224" s="19">
        <f>VLOOKUP(A224,'1-1-23 thru 3-31-23 paid'!$A$9:$P$698,16,FALSE)</f>
        <v>31390.395788690505</v>
      </c>
      <c r="D224" s="20">
        <f>VLOOKUP(A224,'1-1-23 thru 3-31-23 new calc'!$A$10:$P$699,16,FALSE)</f>
        <v>19799.023829418009</v>
      </c>
      <c r="E224" s="20">
        <f t="shared" si="11"/>
        <v>-11591.371959272496</v>
      </c>
      <c r="F224" s="19">
        <f>IFERROR(VLOOKUP(A224,'4-1-23-12-31-23 paid'!$A$9:$P$697,16,FALSE),0)</f>
        <v>69763.736770445714</v>
      </c>
      <c r="G224" s="20">
        <f>IFERROR(VLOOKUP(A224,'4-1-23-12-31-23 new calc.'!$A$9:$P$697,16,FALSE),0)</f>
        <v>59578.145120411304</v>
      </c>
      <c r="H224" s="20">
        <f t="shared" si="10"/>
        <v>-10185.59165003441</v>
      </c>
      <c r="I224" s="23">
        <f t="shared" si="12"/>
        <v>-21776.963609306906</v>
      </c>
    </row>
    <row r="225" spans="1:9" x14ac:dyDescent="0.3">
      <c r="A225" s="10" t="s">
        <v>423</v>
      </c>
      <c r="B225" s="26" t="s">
        <v>424</v>
      </c>
      <c r="C225" s="19">
        <f>VLOOKUP(A225,'1-1-23 thru 3-31-23 paid'!$A$9:$P$698,16,FALSE)</f>
        <v>82257.570586474656</v>
      </c>
      <c r="D225" s="20">
        <f>VLOOKUP(A225,'1-1-23 thru 3-31-23 new calc'!$A$10:$P$699,16,FALSE)</f>
        <v>85817.821508098408</v>
      </c>
      <c r="E225" s="20">
        <f t="shared" si="11"/>
        <v>3560.2509216237522</v>
      </c>
      <c r="F225" s="19">
        <f>IFERROR(VLOOKUP(A225,'4-1-23-12-31-23 paid'!$A$9:$P$697,16,FALSE),0)</f>
        <v>261155.32329183471</v>
      </c>
      <c r="G225" s="20">
        <f>IFERROR(VLOOKUP(A225,'4-1-23-12-31-23 new calc.'!$A$9:$P$697,16,FALSE),0)</f>
        <v>257896.22959607816</v>
      </c>
      <c r="H225" s="20">
        <f t="shared" si="10"/>
        <v>-3259.0936957565427</v>
      </c>
      <c r="I225" s="23">
        <f t="shared" si="12"/>
        <v>301.15722586720949</v>
      </c>
    </row>
    <row r="226" spans="1:9" x14ac:dyDescent="0.3">
      <c r="A226" s="10" t="s">
        <v>425</v>
      </c>
      <c r="B226" s="26" t="s">
        <v>426</v>
      </c>
      <c r="C226" s="19">
        <f>VLOOKUP(A226,'1-1-23 thru 3-31-23 paid'!$A$9:$P$698,16,FALSE)</f>
        <v>155739.7834300767</v>
      </c>
      <c r="D226" s="20">
        <f>VLOOKUP(A226,'1-1-23 thru 3-31-23 new calc'!$A$10:$P$699,16,FALSE)</f>
        <v>144187.05178456957</v>
      </c>
      <c r="E226" s="20">
        <f t="shared" si="11"/>
        <v>-11552.731645507127</v>
      </c>
      <c r="F226" s="19">
        <f>IFERROR(VLOOKUP(A226,'4-1-23-12-31-23 paid'!$A$9:$P$697,16,FALSE),0)</f>
        <v>456046.27274648828</v>
      </c>
      <c r="G226" s="20">
        <f>IFERROR(VLOOKUP(A226,'4-1-23-12-31-23 new calc.'!$A$9:$P$697,16,FALSE),0)</f>
        <v>432313.71042215999</v>
      </c>
      <c r="H226" s="20">
        <f t="shared" si="10"/>
        <v>-23732.56232432829</v>
      </c>
      <c r="I226" s="23">
        <f t="shared" si="12"/>
        <v>-35285.293969835417</v>
      </c>
    </row>
    <row r="227" spans="1:9" x14ac:dyDescent="0.3">
      <c r="A227" s="10" t="s">
        <v>427</v>
      </c>
      <c r="B227" s="26" t="s">
        <v>428</v>
      </c>
      <c r="C227" s="19">
        <f>VLOOKUP(A227,'1-1-23 thru 3-31-23 paid'!$A$9:$P$698,16,FALSE)</f>
        <v>23867.454323860722</v>
      </c>
      <c r="D227" s="20">
        <f>VLOOKUP(A227,'1-1-23 thru 3-31-23 new calc'!$A$10:$P$699,16,FALSE)</f>
        <v>28655.961867499525</v>
      </c>
      <c r="E227" s="20">
        <f t="shared" si="11"/>
        <v>4788.5075436388033</v>
      </c>
      <c r="F227" s="19">
        <f>IFERROR(VLOOKUP(A227,'4-1-23-12-31-23 paid'!$A$9:$P$697,16,FALSE),0)</f>
        <v>74855.875401606492</v>
      </c>
      <c r="G227" s="20">
        <f>IFERROR(VLOOKUP(A227,'4-1-23-12-31-23 new calc.'!$A$9:$P$697,16,FALSE),0)</f>
        <v>86501.279105423513</v>
      </c>
      <c r="H227" s="20">
        <f t="shared" si="10"/>
        <v>11645.403703817021</v>
      </c>
      <c r="I227" s="23">
        <f t="shared" si="12"/>
        <v>16433.911247455824</v>
      </c>
    </row>
    <row r="228" spans="1:9" x14ac:dyDescent="0.3">
      <c r="A228" s="10" t="s">
        <v>429</v>
      </c>
      <c r="B228" s="26" t="s">
        <v>430</v>
      </c>
      <c r="C228" s="19">
        <f>VLOOKUP(A228,'1-1-23 thru 3-31-23 paid'!$A$9:$P$698,16,FALSE)</f>
        <v>17631.549698116363</v>
      </c>
      <c r="D228" s="20">
        <f>VLOOKUP(A228,'1-1-23 thru 3-31-23 new calc'!$A$10:$P$699,16,FALSE)</f>
        <v>18023.535115826766</v>
      </c>
      <c r="E228" s="20">
        <f t="shared" si="11"/>
        <v>391.98541771040254</v>
      </c>
      <c r="F228" s="19">
        <f>IFERROR(VLOOKUP(A228,'4-1-23-12-31-23 paid'!$A$9:$P$697,16,FALSE),0)</f>
        <v>56899.76399872802</v>
      </c>
      <c r="G228" s="20">
        <f>IFERROR(VLOOKUP(A228,'4-1-23-12-31-23 new calc.'!$A$9:$P$697,16,FALSE),0)</f>
        <v>54220.246058781318</v>
      </c>
      <c r="H228" s="20">
        <f t="shared" si="10"/>
        <v>-2679.5179399467015</v>
      </c>
      <c r="I228" s="23">
        <f t="shared" si="12"/>
        <v>-2287.532522236299</v>
      </c>
    </row>
    <row r="229" spans="1:9" x14ac:dyDescent="0.3">
      <c r="A229" s="10" t="s">
        <v>431</v>
      </c>
      <c r="B229" s="26" t="s">
        <v>432</v>
      </c>
      <c r="C229" s="19">
        <f>VLOOKUP(A229,'1-1-23 thru 3-31-23 paid'!$A$9:$P$698,16,FALSE)</f>
        <v>43842.575889038941</v>
      </c>
      <c r="D229" s="20">
        <f>VLOOKUP(A229,'1-1-23 thru 3-31-23 new calc'!$A$10:$P$699,16,FALSE)</f>
        <v>38516.435480288965</v>
      </c>
      <c r="E229" s="20">
        <f t="shared" si="11"/>
        <v>-5326.1404087499759</v>
      </c>
      <c r="F229" s="19">
        <f>IFERROR(VLOOKUP(A229,'4-1-23-12-31-23 paid'!$A$9:$P$697,16,FALSE),0)</f>
        <v>116311.75784747068</v>
      </c>
      <c r="G229" s="20">
        <f>IFERROR(VLOOKUP(A229,'4-1-23-12-31-23 new calc.'!$A$9:$P$697,16,FALSE),0)</f>
        <v>114280.03013093199</v>
      </c>
      <c r="H229" s="20">
        <f t="shared" si="10"/>
        <v>-2031.7277165386913</v>
      </c>
      <c r="I229" s="23">
        <f t="shared" si="12"/>
        <v>-7357.8681252886672</v>
      </c>
    </row>
    <row r="230" spans="1:9" x14ac:dyDescent="0.3">
      <c r="A230" s="10" t="s">
        <v>433</v>
      </c>
      <c r="B230" s="26" t="s">
        <v>434</v>
      </c>
      <c r="C230" s="19">
        <f>VLOOKUP(A230,'1-1-23 thru 3-31-23 paid'!$A$9:$P$698,16,FALSE)</f>
        <v>100340.67400517603</v>
      </c>
      <c r="D230" s="20">
        <f>VLOOKUP(A230,'1-1-23 thru 3-31-23 new calc'!$A$10:$P$699,16,FALSE)</f>
        <v>97335.516173902884</v>
      </c>
      <c r="E230" s="20">
        <f t="shared" si="11"/>
        <v>-3005.1578312731435</v>
      </c>
      <c r="F230" s="19">
        <f>IFERROR(VLOOKUP(A230,'4-1-23-12-31-23 paid'!$A$9:$P$697,16,FALSE),0)</f>
        <v>294652.32220347034</v>
      </c>
      <c r="G230" s="20">
        <f>IFERROR(VLOOKUP(A230,'4-1-23-12-31-23 new calc.'!$A$9:$P$697,16,FALSE),0)</f>
        <v>289159.04302186635</v>
      </c>
      <c r="H230" s="20">
        <f t="shared" si="10"/>
        <v>-5493.2791816039826</v>
      </c>
      <c r="I230" s="23">
        <f t="shared" si="12"/>
        <v>-8498.4370128771261</v>
      </c>
    </row>
    <row r="231" spans="1:9" x14ac:dyDescent="0.3">
      <c r="A231" s="10" t="s">
        <v>1320</v>
      </c>
      <c r="B231" s="1" t="s">
        <v>1319</v>
      </c>
      <c r="C231" s="19">
        <f>VLOOKUP(A231,'1-1-23 thru 3-31-23 paid'!$A$9:$P$698,16,FALSE)</f>
        <v>23370.737659415372</v>
      </c>
      <c r="D231" s="20">
        <f>VLOOKUP(A231,'1-1-23 thru 3-31-23 new calc'!$A$10:$P$699,16,FALSE)</f>
        <v>25508.930073438976</v>
      </c>
      <c r="E231" s="20">
        <f t="shared" si="11"/>
        <v>2138.1924140236042</v>
      </c>
      <c r="F231" s="19">
        <f>IFERROR(VLOOKUP(A231,'4-1-23-12-31-23 paid'!$A$9:$P$697,16,FALSE),0)</f>
        <v>73316.217396425476</v>
      </c>
      <c r="G231" s="20">
        <f>IFERROR(VLOOKUP(A231,'4-1-23-12-31-23 new calc.'!$A$9:$P$697,16,FALSE),0)</f>
        <v>76779.095392247065</v>
      </c>
      <c r="H231" s="20">
        <f t="shared" si="10"/>
        <v>3462.8779958215891</v>
      </c>
      <c r="I231" s="23">
        <f t="shared" si="12"/>
        <v>5601.0704098451934</v>
      </c>
    </row>
    <row r="232" spans="1:9" x14ac:dyDescent="0.3">
      <c r="A232" s="10" t="s">
        <v>436</v>
      </c>
      <c r="B232" s="26" t="s">
        <v>437</v>
      </c>
      <c r="C232" s="19">
        <f>VLOOKUP(A232,'1-1-23 thru 3-31-23 paid'!$A$9:$P$698,16,FALSE)</f>
        <v>127138.71314802536</v>
      </c>
      <c r="D232" s="20">
        <f>VLOOKUP(A232,'1-1-23 thru 3-31-23 new calc'!$A$10:$P$699,16,FALSE)</f>
        <v>138339.40340283641</v>
      </c>
      <c r="E232" s="20">
        <f t="shared" si="11"/>
        <v>11200.690254811052</v>
      </c>
      <c r="F232" s="19">
        <f>IFERROR(VLOOKUP(A232,'4-1-23-12-31-23 paid'!$A$9:$P$697,16,FALSE),0)</f>
        <v>392520.8169952184</v>
      </c>
      <c r="G232" s="20">
        <f>IFERROR(VLOOKUP(A232,'4-1-23-12-31-23 new calc.'!$A$9:$P$697,16,FALSE),0)</f>
        <v>416549.43536152708</v>
      </c>
      <c r="H232" s="20">
        <f t="shared" si="10"/>
        <v>24028.618366308685</v>
      </c>
      <c r="I232" s="23">
        <f t="shared" si="12"/>
        <v>35229.308621119737</v>
      </c>
    </row>
    <row r="233" spans="1:9" x14ac:dyDescent="0.3">
      <c r="A233" s="10" t="s">
        <v>438</v>
      </c>
      <c r="B233" s="26" t="s">
        <v>439</v>
      </c>
      <c r="C233" s="19">
        <f>VLOOKUP(A233,'1-1-23 thru 3-31-23 paid'!$A$9:$P$698,16,FALSE)</f>
        <v>34812.415144791055</v>
      </c>
      <c r="D233" s="20">
        <f>VLOOKUP(A233,'1-1-23 thru 3-31-23 new calc'!$A$10:$P$699,16,FALSE)</f>
        <v>32614.476735870659</v>
      </c>
      <c r="E233" s="20">
        <f t="shared" si="11"/>
        <v>-2197.9384089203959</v>
      </c>
      <c r="F233" s="19">
        <f>IFERROR(VLOOKUP(A233,'4-1-23-12-31-23 paid'!$A$9:$P$697,16,FALSE),0)</f>
        <v>106498.64041455839</v>
      </c>
      <c r="G233" s="20">
        <f>IFERROR(VLOOKUP(A233,'4-1-23-12-31-23 new calc.'!$A$9:$P$697,16,FALSE),0)</f>
        <v>98200.738399673122</v>
      </c>
      <c r="H233" s="20">
        <f t="shared" si="10"/>
        <v>-8297.9020148852724</v>
      </c>
      <c r="I233" s="23">
        <f t="shared" si="12"/>
        <v>-10495.840423805668</v>
      </c>
    </row>
    <row r="234" spans="1:9" x14ac:dyDescent="0.3">
      <c r="A234" s="10" t="s">
        <v>440</v>
      </c>
      <c r="B234" s="26" t="s">
        <v>441</v>
      </c>
      <c r="C234" s="19">
        <f>VLOOKUP(A234,'1-1-23 thru 3-31-23 paid'!$A$9:$P$698,16,FALSE)</f>
        <v>147345.36116740631</v>
      </c>
      <c r="D234" s="20">
        <f>VLOOKUP(A234,'1-1-23 thru 3-31-23 new calc'!$A$10:$P$699,16,FALSE)</f>
        <v>133118.74002836295</v>
      </c>
      <c r="E234" s="20">
        <f t="shared" si="11"/>
        <v>-14226.62113904336</v>
      </c>
      <c r="F234" s="19">
        <f>IFERROR(VLOOKUP(A234,'4-1-23-12-31-23 paid'!$A$9:$P$697,16,FALSE),0)</f>
        <v>429598.52649979101</v>
      </c>
      <c r="G234" s="20">
        <f>IFERROR(VLOOKUP(A234,'4-1-23-12-31-23 new calc.'!$A$9:$P$697,16,FALSE),0)</f>
        <v>400983.90010631212</v>
      </c>
      <c r="H234" s="20">
        <f t="shared" si="10"/>
        <v>-28614.626393478888</v>
      </c>
      <c r="I234" s="23">
        <f t="shared" si="12"/>
        <v>-42841.247532522248</v>
      </c>
    </row>
    <row r="235" spans="1:9" x14ac:dyDescent="0.3">
      <c r="A235" s="10" t="s">
        <v>442</v>
      </c>
      <c r="B235" s="26" t="s">
        <v>443</v>
      </c>
      <c r="C235" s="19">
        <f>VLOOKUP(A235,'1-1-23 thru 3-31-23 paid'!$A$9:$P$698,16,FALSE)</f>
        <v>102059.7405804265</v>
      </c>
      <c r="D235" s="20">
        <f>VLOOKUP(A235,'1-1-23 thru 3-31-23 new calc'!$A$10:$P$699,16,FALSE)</f>
        <v>128579.17901613217</v>
      </c>
      <c r="E235" s="20">
        <f t="shared" si="11"/>
        <v>26519.43843570567</v>
      </c>
      <c r="F235" s="19">
        <f>IFERROR(VLOOKUP(A235,'4-1-23-12-31-23 paid'!$A$9:$P$697,16,FALSE),0)</f>
        <v>366135.89990083955</v>
      </c>
      <c r="G235" s="20">
        <f>IFERROR(VLOOKUP(A235,'4-1-23-12-31-23 new calc.'!$A$9:$P$697,16,FALSE),0)</f>
        <v>386448.47761485731</v>
      </c>
      <c r="H235" s="20">
        <f t="shared" si="10"/>
        <v>20312.577714017767</v>
      </c>
      <c r="I235" s="23">
        <f t="shared" si="12"/>
        <v>46832.016149723437</v>
      </c>
    </row>
    <row r="236" spans="1:9" x14ac:dyDescent="0.3">
      <c r="A236" s="10" t="s">
        <v>444</v>
      </c>
      <c r="B236" s="26" t="s">
        <v>445</v>
      </c>
      <c r="C236" s="19">
        <f>VLOOKUP(A236,'1-1-23 thru 3-31-23 paid'!$A$9:$P$698,16,FALSE)</f>
        <v>85236.314792654361</v>
      </c>
      <c r="D236" s="20">
        <f>VLOOKUP(A236,'1-1-23 thru 3-31-23 new calc'!$A$10:$P$699,16,FALSE)</f>
        <v>78733.906580144903</v>
      </c>
      <c r="E236" s="20">
        <f t="shared" si="11"/>
        <v>-6502.4082125094574</v>
      </c>
      <c r="F236" s="19">
        <f>IFERROR(VLOOKUP(A236,'4-1-23-12-31-23 paid'!$A$9:$P$697,16,FALSE),0)</f>
        <v>229723.13262195286</v>
      </c>
      <c r="G236" s="20">
        <f>IFERROR(VLOOKUP(A236,'4-1-23-12-31-23 new calc.'!$A$9:$P$697,16,FALSE),0)</f>
        <v>236645.88690654808</v>
      </c>
      <c r="H236" s="20">
        <f t="shared" si="10"/>
        <v>6922.7542845952266</v>
      </c>
      <c r="I236" s="23">
        <f t="shared" si="12"/>
        <v>420.34607208576926</v>
      </c>
    </row>
    <row r="237" spans="1:9" x14ac:dyDescent="0.3">
      <c r="A237" s="10" t="s">
        <v>446</v>
      </c>
      <c r="B237" s="26" t="s">
        <v>447</v>
      </c>
      <c r="C237" s="19">
        <f>VLOOKUP(A237,'1-1-23 thru 3-31-23 paid'!$A$9:$P$698,16,FALSE)</f>
        <v>12941.73658815172</v>
      </c>
      <c r="D237" s="20">
        <f>VLOOKUP(A237,'1-1-23 thru 3-31-23 new calc'!$A$10:$P$699,16,FALSE)</f>
        <v>23001.612797270791</v>
      </c>
      <c r="E237" s="20">
        <f t="shared" si="11"/>
        <v>10059.876209119071</v>
      </c>
      <c r="F237" s="19">
        <f>IFERROR(VLOOKUP(A237,'4-1-23-12-31-23 paid'!$A$9:$P$697,16,FALSE),0)</f>
        <v>41242.839134554415</v>
      </c>
      <c r="G237" s="20">
        <f>IFERROR(VLOOKUP(A237,'4-1-23-12-31-23 new calc.'!$A$9:$P$697,16,FALSE),0)</f>
        <v>69181.221752196667</v>
      </c>
      <c r="H237" s="20">
        <f t="shared" si="10"/>
        <v>27938.382617642252</v>
      </c>
      <c r="I237" s="23">
        <f t="shared" si="12"/>
        <v>37998.258826761325</v>
      </c>
    </row>
    <row r="238" spans="1:9" x14ac:dyDescent="0.3">
      <c r="A238" s="10" t="s">
        <v>1321</v>
      </c>
      <c r="B238" s="26" t="s">
        <v>448</v>
      </c>
      <c r="C238" s="19">
        <f>VLOOKUP(A238,'1-1-23 thru 3-31-23 paid'!$A$9:$P$698,16,FALSE)</f>
        <v>26397.289333218334</v>
      </c>
      <c r="D238" s="20">
        <f>VLOOKUP(A238,'1-1-23 thru 3-31-23 new calc'!$A$10:$P$699,16,FALSE)</f>
        <v>25219.05287800774</v>
      </c>
      <c r="E238" s="20">
        <f t="shared" si="11"/>
        <v>-1178.2364552105937</v>
      </c>
      <c r="F238" s="19">
        <f>IFERROR(VLOOKUP(A238,'4-1-23-12-31-23 paid'!$A$9:$P$697,16,FALSE),0)</f>
        <v>83226.908620247254</v>
      </c>
      <c r="G238" s="20">
        <f>IFERROR(VLOOKUP(A238,'4-1-23-12-31-23 new calc.'!$A$9:$P$697,16,FALSE),0)</f>
        <v>75738.177324956967</v>
      </c>
      <c r="H238" s="20">
        <f t="shared" si="10"/>
        <v>-7488.7312952902867</v>
      </c>
      <c r="I238" s="23">
        <f t="shared" si="12"/>
        <v>-8666.9677505008804</v>
      </c>
    </row>
    <row r="239" spans="1:9" x14ac:dyDescent="0.3">
      <c r="A239" s="10" t="s">
        <v>449</v>
      </c>
      <c r="B239" s="26" t="s">
        <v>450</v>
      </c>
      <c r="C239" s="19">
        <f>VLOOKUP(A239,'1-1-23 thru 3-31-23 paid'!$A$9:$P$698,16,FALSE)</f>
        <v>50005.298014767526</v>
      </c>
      <c r="D239" s="20">
        <f>VLOOKUP(A239,'1-1-23 thru 3-31-23 new calc'!$A$10:$P$699,16,FALSE)</f>
        <v>49233.563895103754</v>
      </c>
      <c r="E239" s="20">
        <f t="shared" si="11"/>
        <v>-771.73411966377171</v>
      </c>
      <c r="F239" s="19">
        <f>IFERROR(VLOOKUP(A239,'4-1-23-12-31-23 paid'!$A$9:$P$697,16,FALSE),0)</f>
        <v>139459.496368361</v>
      </c>
      <c r="G239" s="20">
        <f>IFERROR(VLOOKUP(A239,'4-1-23-12-31-23 new calc.'!$A$9:$P$697,16,FALSE),0)</f>
        <v>148074.95127600263</v>
      </c>
      <c r="H239" s="20">
        <f t="shared" si="10"/>
        <v>8615.4549076416297</v>
      </c>
      <c r="I239" s="23">
        <f t="shared" si="12"/>
        <v>7843.720787977858</v>
      </c>
    </row>
    <row r="240" spans="1:9" x14ac:dyDescent="0.3">
      <c r="A240" s="10" t="s">
        <v>451</v>
      </c>
      <c r="B240" s="26" t="s">
        <v>452</v>
      </c>
      <c r="C240" s="19">
        <f>VLOOKUP(A240,'1-1-23 thru 3-31-23 paid'!$A$9:$P$698,16,FALSE)</f>
        <v>67408.664822906198</v>
      </c>
      <c r="D240" s="20">
        <f>VLOOKUP(A240,'1-1-23 thru 3-31-23 new calc'!$A$10:$P$699,16,FALSE)</f>
        <v>64335.321890521132</v>
      </c>
      <c r="E240" s="20">
        <f t="shared" si="11"/>
        <v>-3073.3429323850651</v>
      </c>
      <c r="F240" s="19">
        <f>IFERROR(VLOOKUP(A240,'4-1-23-12-31-23 paid'!$A$9:$P$697,16,FALSE),0)</f>
        <v>186935.48137262175</v>
      </c>
      <c r="G240" s="20">
        <f>IFERROR(VLOOKUP(A240,'4-1-23-12-31-23 new calc.'!$A$9:$P$697,16,FALSE),0)</f>
        <v>193385.7952019831</v>
      </c>
      <c r="H240" s="20">
        <f t="shared" si="10"/>
        <v>6450.3138293613447</v>
      </c>
      <c r="I240" s="23">
        <f t="shared" si="12"/>
        <v>3376.9708969762796</v>
      </c>
    </row>
    <row r="241" spans="1:9" x14ac:dyDescent="0.3">
      <c r="A241" s="10" t="s">
        <v>453</v>
      </c>
      <c r="B241" s="26" t="s">
        <v>454</v>
      </c>
      <c r="C241" s="19">
        <f>VLOOKUP(A241,'1-1-23 thru 3-31-23 paid'!$A$9:$P$698,16,FALSE)</f>
        <v>34238.322394217648</v>
      </c>
      <c r="D241" s="20">
        <f>VLOOKUP(A241,'1-1-23 thru 3-31-23 new calc'!$A$10:$P$699,16,FALSE)</f>
        <v>21747.152431299739</v>
      </c>
      <c r="E241" s="20">
        <f t="shared" si="11"/>
        <v>-12491.169962917909</v>
      </c>
      <c r="F241" s="19">
        <f>IFERROR(VLOOKUP(A241,'4-1-23-12-31-23 paid'!$A$9:$P$697,16,FALSE),0)</f>
        <v>78079.517413856287</v>
      </c>
      <c r="G241" s="20">
        <f>IFERROR(VLOOKUP(A241,'4-1-23-12-31-23 new calc.'!$A$9:$P$697,16,FALSE),0)</f>
        <v>65240.728277892144</v>
      </c>
      <c r="H241" s="20">
        <f t="shared" si="10"/>
        <v>-12838.789135964143</v>
      </c>
      <c r="I241" s="23">
        <f t="shared" si="12"/>
        <v>-25329.959098882053</v>
      </c>
    </row>
    <row r="242" spans="1:9" x14ac:dyDescent="0.3">
      <c r="A242" s="10" t="s">
        <v>455</v>
      </c>
      <c r="B242" s="26" t="s">
        <v>456</v>
      </c>
      <c r="C242" s="19">
        <f>VLOOKUP(A242,'1-1-23 thru 3-31-23 paid'!$A$9:$P$698,16,FALSE)</f>
        <v>39426.128767341412</v>
      </c>
      <c r="D242" s="20">
        <f>VLOOKUP(A242,'1-1-23 thru 3-31-23 new calc'!$A$10:$P$699,16,FALSE)</f>
        <v>44214.64895408255</v>
      </c>
      <c r="E242" s="20">
        <f t="shared" si="11"/>
        <v>4788.5201867411379</v>
      </c>
      <c r="F242" s="19">
        <f>IFERROR(VLOOKUP(A242,'4-1-23-12-31-23 paid'!$A$9:$P$697,16,FALSE),0)</f>
        <v>120712.37888603771</v>
      </c>
      <c r="G242" s="20">
        <f>IFERROR(VLOOKUP(A242,'4-1-23-12-31-23 new calc.'!$A$9:$P$697,16,FALSE),0)</f>
        <v>133180.21196747923</v>
      </c>
      <c r="H242" s="20">
        <f t="shared" si="10"/>
        <v>12467.833081441524</v>
      </c>
      <c r="I242" s="23">
        <f t="shared" si="12"/>
        <v>17256.353268182662</v>
      </c>
    </row>
    <row r="243" spans="1:9" x14ac:dyDescent="0.3">
      <c r="A243" s="10" t="s">
        <v>457</v>
      </c>
      <c r="B243" s="26" t="s">
        <v>458</v>
      </c>
      <c r="C243" s="19">
        <f>VLOOKUP(A243,'1-1-23 thru 3-31-23 paid'!$A$9:$P$698,16,FALSE)</f>
        <v>94663.949569886769</v>
      </c>
      <c r="D243" s="20">
        <f>VLOOKUP(A243,'1-1-23 thru 3-31-23 new calc'!$A$10:$P$699,16,FALSE)</f>
        <v>102452.96182653763</v>
      </c>
      <c r="E243" s="20">
        <f t="shared" si="11"/>
        <v>7789.0122566508653</v>
      </c>
      <c r="F243" s="19">
        <f>IFERROR(VLOOKUP(A243,'4-1-23-12-31-23 paid'!$A$9:$P$697,16,FALSE),0)</f>
        <v>302917.61064724188</v>
      </c>
      <c r="G243" s="20">
        <f>IFERROR(VLOOKUP(A243,'4-1-23-12-31-23 new calc.'!$A$9:$P$697,16,FALSE),0)</f>
        <v>307001.37919831712</v>
      </c>
      <c r="H243" s="20">
        <f t="shared" si="10"/>
        <v>4083.768551075249</v>
      </c>
      <c r="I243" s="23">
        <f t="shared" si="12"/>
        <v>11872.780807726114</v>
      </c>
    </row>
    <row r="244" spans="1:9" x14ac:dyDescent="0.3">
      <c r="A244" s="10" t="s">
        <v>459</v>
      </c>
      <c r="B244" s="26" t="s">
        <v>460</v>
      </c>
      <c r="C244" s="19">
        <f>VLOOKUP(A244,'1-1-23 thru 3-31-23 paid'!$A$9:$P$698,16,FALSE)</f>
        <v>27372.51230195805</v>
      </c>
      <c r="D244" s="20">
        <f>VLOOKUP(A244,'1-1-23 thru 3-31-23 new calc'!$A$10:$P$699,16,FALSE)</f>
        <v>27259.563404346005</v>
      </c>
      <c r="E244" s="20">
        <f t="shared" si="11"/>
        <v>-112.94889761204468</v>
      </c>
      <c r="F244" s="19">
        <f>IFERROR(VLOOKUP(A244,'4-1-23-12-31-23 paid'!$A$9:$P$697,16,FALSE),0)</f>
        <v>82528.51348411791</v>
      </c>
      <c r="G244" s="20">
        <f>IFERROR(VLOOKUP(A244,'4-1-23-12-31-23 new calc.'!$A$9:$P$697,16,FALSE),0)</f>
        <v>81911.03731332501</v>
      </c>
      <c r="H244" s="20">
        <f t="shared" si="10"/>
        <v>-617.47617079289921</v>
      </c>
      <c r="I244" s="23">
        <f t="shared" si="12"/>
        <v>-730.42506840494389</v>
      </c>
    </row>
    <row r="245" spans="1:9" x14ac:dyDescent="0.3">
      <c r="A245" s="10" t="s">
        <v>461</v>
      </c>
      <c r="B245" s="26" t="s">
        <v>462</v>
      </c>
      <c r="C245" s="19">
        <f>VLOOKUP(A245,'1-1-23 thru 3-31-23 paid'!$A$9:$P$698,16,FALSE)</f>
        <v>23808.174743038529</v>
      </c>
      <c r="D245" s="20">
        <f>VLOOKUP(A245,'1-1-23 thru 3-31-23 new calc'!$A$10:$P$699,16,FALSE)</f>
        <v>19499.50342839825</v>
      </c>
      <c r="E245" s="20">
        <f t="shared" si="11"/>
        <v>-4308.6713146402799</v>
      </c>
      <c r="F245" s="19">
        <f>IFERROR(VLOOKUP(A245,'4-1-23-12-31-23 paid'!$A$9:$P$697,16,FALSE),0)</f>
        <v>67945.102515161605</v>
      </c>
      <c r="G245" s="20">
        <f>IFERROR(VLOOKUP(A245,'4-1-23-12-31-23 new calc.'!$A$9:$P$697,16,FALSE),0)</f>
        <v>58707.810877171585</v>
      </c>
      <c r="H245" s="20">
        <f t="shared" si="10"/>
        <v>-9237.2916379900198</v>
      </c>
      <c r="I245" s="23">
        <f t="shared" si="12"/>
        <v>-13545.9629526303</v>
      </c>
    </row>
    <row r="246" spans="1:9" x14ac:dyDescent="0.3">
      <c r="A246" s="10" t="s">
        <v>463</v>
      </c>
      <c r="B246" s="26" t="s">
        <v>464</v>
      </c>
      <c r="C246" s="19">
        <f>VLOOKUP(A246,'1-1-23 thru 3-31-23 paid'!$A$9:$P$698,16,FALSE)</f>
        <v>25778.621956167572</v>
      </c>
      <c r="D246" s="20">
        <f>VLOOKUP(A246,'1-1-23 thru 3-31-23 new calc'!$A$10:$P$699,16,FALSE)</f>
        <v>23769.883917965813</v>
      </c>
      <c r="E246" s="20">
        <f t="shared" si="11"/>
        <v>-2008.7380382017582</v>
      </c>
      <c r="F246" s="19">
        <f>IFERROR(VLOOKUP(A246,'4-1-23-12-31-23 paid'!$A$9:$P$697,16,FALSE),0)</f>
        <v>74791.954450496443</v>
      </c>
      <c r="G246" s="20">
        <f>IFERROR(VLOOKUP(A246,'4-1-23-12-31-23 new calc.'!$A$9:$P$697,16,FALSE),0)</f>
        <v>71477.099354817357</v>
      </c>
      <c r="H246" s="20">
        <f t="shared" si="10"/>
        <v>-3314.8550956790859</v>
      </c>
      <c r="I246" s="23">
        <f t="shared" si="12"/>
        <v>-5323.5931338808441</v>
      </c>
    </row>
    <row r="247" spans="1:9" x14ac:dyDescent="0.3">
      <c r="A247" s="10" t="s">
        <v>465</v>
      </c>
      <c r="B247" s="26" t="s">
        <v>466</v>
      </c>
      <c r="C247" s="19">
        <f>VLOOKUP(A247,'1-1-23 thru 3-31-23 paid'!$A$9:$P$698,16,FALSE)</f>
        <v>13215.488995924248</v>
      </c>
      <c r="D247" s="20">
        <f>VLOOKUP(A247,'1-1-23 thru 3-31-23 new calc'!$A$10:$P$699,16,FALSE)</f>
        <v>16210.337172797508</v>
      </c>
      <c r="E247" s="20">
        <f t="shared" si="11"/>
        <v>2994.8481768732599</v>
      </c>
      <c r="F247" s="19">
        <f>IFERROR(VLOOKUP(A247,'4-1-23-12-31-23 paid'!$A$9:$P$697,16,FALSE),0)</f>
        <v>45555.767098998847</v>
      </c>
      <c r="G247" s="20">
        <f>IFERROR(VLOOKUP(A247,'4-1-23-12-31-23 new calc.'!$A$9:$P$697,16,FALSE),0)</f>
        <v>48633.045258088765</v>
      </c>
      <c r="H247" s="20">
        <f t="shared" si="10"/>
        <v>3077.2781590899176</v>
      </c>
      <c r="I247" s="23">
        <f t="shared" si="12"/>
        <v>6072.1263359631776</v>
      </c>
    </row>
    <row r="248" spans="1:9" x14ac:dyDescent="0.3">
      <c r="A248" s="10" t="s">
        <v>467</v>
      </c>
      <c r="B248" s="26" t="s">
        <v>468</v>
      </c>
      <c r="C248" s="19">
        <f>VLOOKUP(A248,'1-1-23 thru 3-31-23 paid'!$A$9:$P$698,16,FALSE)</f>
        <v>248436.91893838294</v>
      </c>
      <c r="D248" s="20">
        <f>VLOOKUP(A248,'1-1-23 thru 3-31-23 new calc'!$A$10:$P$699,16,FALSE)</f>
        <v>285637.19505327241</v>
      </c>
      <c r="E248" s="20">
        <f t="shared" si="11"/>
        <v>37200.276114889479</v>
      </c>
      <c r="F248" s="19">
        <f>IFERROR(VLOOKUP(A248,'4-1-23-12-31-23 paid'!$A$9:$P$697,16,FALSE),0)</f>
        <v>766170.18181402853</v>
      </c>
      <c r="G248" s="20">
        <f>IFERROR(VLOOKUP(A248,'4-1-23-12-31-23 new calc.'!$A$9:$P$697,16,FALSE),0)</f>
        <v>860537.21473661577</v>
      </c>
      <c r="H248" s="20">
        <f t="shared" si="10"/>
        <v>94367.032922587241</v>
      </c>
      <c r="I248" s="23">
        <f t="shared" si="12"/>
        <v>131567.30903747672</v>
      </c>
    </row>
    <row r="249" spans="1:9" x14ac:dyDescent="0.3">
      <c r="A249" s="10" t="s">
        <v>469</v>
      </c>
      <c r="B249" s="26" t="s">
        <v>470</v>
      </c>
      <c r="C249" s="19">
        <f>VLOOKUP(A249,'1-1-23 thru 3-31-23 paid'!$A$9:$P$698,16,FALSE)</f>
        <v>21114.174685347087</v>
      </c>
      <c r="D249" s="20">
        <f>VLOOKUP(A249,'1-1-23 thru 3-31-23 new calc'!$A$10:$P$699,16,FALSE)</f>
        <v>28856.121810267843</v>
      </c>
      <c r="E249" s="20">
        <f t="shared" si="11"/>
        <v>7741.9471249207563</v>
      </c>
      <c r="F249" s="19">
        <f>IFERROR(VLOOKUP(A249,'4-1-23-12-31-23 paid'!$A$9:$P$697,16,FALSE),0)</f>
        <v>83218.480775017611</v>
      </c>
      <c r="G249" s="20">
        <f>IFERROR(VLOOKUP(A249,'4-1-23-12-31-23 new calc.'!$A$9:$P$697,16,FALSE),0)</f>
        <v>86434.628280581455</v>
      </c>
      <c r="H249" s="20">
        <f t="shared" si="10"/>
        <v>3216.1475055638439</v>
      </c>
      <c r="I249" s="23">
        <f t="shared" si="12"/>
        <v>10958.0946304846</v>
      </c>
    </row>
    <row r="250" spans="1:9" x14ac:dyDescent="0.3">
      <c r="A250" s="10" t="s">
        <v>471</v>
      </c>
      <c r="B250" s="26" t="s">
        <v>472</v>
      </c>
      <c r="C250" s="19">
        <f>VLOOKUP(A250,'1-1-23 thru 3-31-23 paid'!$A$9:$P$698,16,FALSE)</f>
        <v>85809.349814542351</v>
      </c>
      <c r="D250" s="20">
        <f>VLOOKUP(A250,'1-1-23 thru 3-31-23 new calc'!$A$10:$P$699,16,FALSE)</f>
        <v>90716.886265247318</v>
      </c>
      <c r="E250" s="20">
        <f t="shared" si="11"/>
        <v>4907.5364507049671</v>
      </c>
      <c r="F250" s="19">
        <f>IFERROR(VLOOKUP(A250,'4-1-23-12-31-23 paid'!$A$9:$P$697,16,FALSE),0)</f>
        <v>270131.68316915259</v>
      </c>
      <c r="G250" s="20">
        <f>IFERROR(VLOOKUP(A250,'4-1-23-12-31-23 new calc.'!$A$9:$P$697,16,FALSE),0)</f>
        <v>270850.16836168326</v>
      </c>
      <c r="H250" s="20">
        <f t="shared" si="10"/>
        <v>718.48519253067207</v>
      </c>
      <c r="I250" s="23">
        <f t="shared" si="12"/>
        <v>5626.0216432356392</v>
      </c>
    </row>
    <row r="251" spans="1:9" x14ac:dyDescent="0.3">
      <c r="A251" s="10" t="s">
        <v>473</v>
      </c>
      <c r="B251" s="26" t="s">
        <v>474</v>
      </c>
      <c r="C251" s="19">
        <f>VLOOKUP(A251,'1-1-23 thru 3-31-23 paid'!$A$9:$P$698,16,FALSE)</f>
        <v>23688.16527069619</v>
      </c>
      <c r="D251" s="20">
        <f>VLOOKUP(A251,'1-1-23 thru 3-31-23 new calc'!$A$10:$P$699,16,FALSE)</f>
        <v>11749.123441390931</v>
      </c>
      <c r="E251" s="20">
        <f t="shared" si="11"/>
        <v>-11939.041829305259</v>
      </c>
      <c r="F251" s="19">
        <f>IFERROR(VLOOKUP(A251,'4-1-23-12-31-23 paid'!$A$9:$P$697,16,FALSE),0)</f>
        <v>60266.280248468931</v>
      </c>
      <c r="G251" s="20">
        <f>IFERROR(VLOOKUP(A251,'4-1-23-12-31-23 new calc.'!$A$9:$P$697,16,FALSE),0)</f>
        <v>35233.300878103946</v>
      </c>
      <c r="H251" s="20">
        <f t="shared" si="10"/>
        <v>-25032.979370364985</v>
      </c>
      <c r="I251" s="23">
        <f t="shared" si="12"/>
        <v>-36972.021199670242</v>
      </c>
    </row>
    <row r="252" spans="1:9" x14ac:dyDescent="0.3">
      <c r="A252" s="10" t="s">
        <v>475</v>
      </c>
      <c r="B252" s="26" t="s">
        <v>476</v>
      </c>
      <c r="C252" s="19">
        <f>VLOOKUP(A252,'1-1-23 thru 3-31-23 paid'!$A$9:$P$698,16,FALSE)</f>
        <v>9455.3452482958855</v>
      </c>
      <c r="D252" s="20">
        <f>VLOOKUP(A252,'1-1-23 thru 3-31-23 new calc'!$A$10:$P$699,16,FALSE)</f>
        <v>0</v>
      </c>
      <c r="E252" s="20">
        <f t="shared" si="11"/>
        <v>-9455.3452482958855</v>
      </c>
      <c r="F252" s="19">
        <f>IFERROR(VLOOKUP(A252,'4-1-23-12-31-23 paid'!$A$9:$P$697,16,FALSE),0)</f>
        <v>0</v>
      </c>
      <c r="G252" s="20">
        <f>IFERROR(VLOOKUP(A252,'4-1-23-12-31-23 new calc.'!$A$9:$P$697,16,FALSE),0)</f>
        <v>0</v>
      </c>
      <c r="H252" s="20">
        <f t="shared" si="10"/>
        <v>0</v>
      </c>
      <c r="I252" s="23">
        <f t="shared" si="12"/>
        <v>-9455.3452482958855</v>
      </c>
    </row>
    <row r="253" spans="1:9" x14ac:dyDescent="0.3">
      <c r="A253" s="10" t="s">
        <v>477</v>
      </c>
      <c r="B253" s="26" t="s">
        <v>478</v>
      </c>
      <c r="C253" s="19">
        <f>VLOOKUP(A253,'1-1-23 thru 3-31-23 paid'!$A$9:$P$698,16,FALSE)</f>
        <v>1771.0287849860549</v>
      </c>
      <c r="D253" s="20">
        <f>VLOOKUP(A253,'1-1-23 thru 3-31-23 new calc'!$A$10:$P$699,16,FALSE)</f>
        <v>2626.5668517734834</v>
      </c>
      <c r="E253" s="20">
        <f t="shared" si="11"/>
        <v>855.53806678742853</v>
      </c>
      <c r="F253" s="19">
        <f>IFERROR(VLOOKUP(A253,'4-1-23-12-31-23 paid'!$A$9:$P$697,16,FALSE),0)</f>
        <v>5401.8257184377026</v>
      </c>
      <c r="G253" s="20">
        <f>IFERROR(VLOOKUP(A253,'4-1-23-12-31-23 new calc.'!$A$9:$P$697,16,FALSE),0)</f>
        <v>7807.4597476406443</v>
      </c>
      <c r="H253" s="20">
        <f t="shared" si="10"/>
        <v>2405.6340292029417</v>
      </c>
      <c r="I253" s="23">
        <f t="shared" si="12"/>
        <v>3261.1720959903705</v>
      </c>
    </row>
    <row r="254" spans="1:9" x14ac:dyDescent="0.3">
      <c r="A254" s="10" t="s">
        <v>479</v>
      </c>
      <c r="B254" s="26" t="s">
        <v>480</v>
      </c>
      <c r="C254" s="19">
        <f>VLOOKUP(A254,'1-1-23 thru 3-31-23 paid'!$A$9:$P$698,16,FALSE)</f>
        <v>12422.521165755315</v>
      </c>
      <c r="D254" s="20">
        <f>VLOOKUP(A254,'1-1-23 thru 3-31-23 new calc'!$A$10:$P$699,16,FALSE)</f>
        <v>9599.0837947369273</v>
      </c>
      <c r="E254" s="20">
        <f t="shared" si="11"/>
        <v>-2823.4373710183881</v>
      </c>
      <c r="F254" s="19">
        <f>IFERROR(VLOOKUP(A254,'4-1-23-12-31-23 paid'!$A$9:$P$697,16,FALSE),0)</f>
        <v>31292.558613946418</v>
      </c>
      <c r="G254" s="20">
        <f>IFERROR(VLOOKUP(A254,'4-1-23-12-31-23 new calc.'!$A$9:$P$697,16,FALSE),0)</f>
        <v>28915.944383926439</v>
      </c>
      <c r="H254" s="20">
        <f t="shared" si="10"/>
        <v>-2376.614230019979</v>
      </c>
      <c r="I254" s="23">
        <f t="shared" si="12"/>
        <v>-5200.0516010383672</v>
      </c>
    </row>
    <row r="255" spans="1:9" x14ac:dyDescent="0.3">
      <c r="A255" s="10" t="s">
        <v>481</v>
      </c>
      <c r="B255" s="26" t="s">
        <v>482</v>
      </c>
      <c r="C255" s="19">
        <f>VLOOKUP(A255,'1-1-23 thru 3-31-23 paid'!$A$9:$P$698,16,FALSE)</f>
        <v>69186.818122812649</v>
      </c>
      <c r="D255" s="20">
        <f>VLOOKUP(A255,'1-1-23 thru 3-31-23 new calc'!$A$10:$P$699,16,FALSE)</f>
        <v>56642.631579312518</v>
      </c>
      <c r="E255" s="20">
        <f t="shared" si="11"/>
        <v>-12544.186543500131</v>
      </c>
      <c r="F255" s="19">
        <f>IFERROR(VLOOKUP(A255,'4-1-23-12-31-23 paid'!$A$9:$P$697,16,FALSE),0)</f>
        <v>173882.34397681901</v>
      </c>
      <c r="G255" s="20">
        <f>IFERROR(VLOOKUP(A255,'4-1-23-12-31-23 new calc.'!$A$9:$P$697,16,FALSE),0)</f>
        <v>168495.64923750109</v>
      </c>
      <c r="H255" s="20">
        <f t="shared" si="10"/>
        <v>-5386.6947393179289</v>
      </c>
      <c r="I255" s="23">
        <f t="shared" si="12"/>
        <v>-17930.88128281806</v>
      </c>
    </row>
    <row r="256" spans="1:9" x14ac:dyDescent="0.3">
      <c r="A256" s="10" t="s">
        <v>483</v>
      </c>
      <c r="B256" s="26" t="s">
        <v>484</v>
      </c>
      <c r="C256" s="19">
        <f>VLOOKUP(A256,'1-1-23 thru 3-31-23 paid'!$A$9:$P$698,16,FALSE)</f>
        <v>27954.069919690726</v>
      </c>
      <c r="D256" s="20">
        <f>VLOOKUP(A256,'1-1-23 thru 3-31-23 new calc'!$A$10:$P$699,16,FALSE)</f>
        <v>23986.649609382832</v>
      </c>
      <c r="E256" s="20">
        <f t="shared" si="11"/>
        <v>-3967.4203103078944</v>
      </c>
      <c r="F256" s="19">
        <f>IFERROR(VLOOKUP(A256,'4-1-23-12-31-23 paid'!$A$9:$P$697,16,FALSE),0)</f>
        <v>70618.70172125267</v>
      </c>
      <c r="G256" s="20">
        <f>IFERROR(VLOOKUP(A256,'4-1-23-12-31-23 new calc.'!$A$9:$P$697,16,FALSE),0)</f>
        <v>71657.152555390174</v>
      </c>
      <c r="H256" s="20">
        <f t="shared" si="10"/>
        <v>1038.450834137504</v>
      </c>
      <c r="I256" s="23">
        <f t="shared" si="12"/>
        <v>-2928.9694761703904</v>
      </c>
    </row>
    <row r="257" spans="1:9" x14ac:dyDescent="0.3">
      <c r="A257" s="10" t="s">
        <v>485</v>
      </c>
      <c r="B257" s="26" t="s">
        <v>486</v>
      </c>
      <c r="C257" s="19">
        <f>VLOOKUP(A257,'1-1-23 thru 3-31-23 paid'!$A$9:$P$698,16,FALSE)</f>
        <v>39280.477860453408</v>
      </c>
      <c r="D257" s="20">
        <f>VLOOKUP(A257,'1-1-23 thru 3-31-23 new calc'!$A$10:$P$699,16,FALSE)</f>
        <v>22991.471174932856</v>
      </c>
      <c r="E257" s="20">
        <f t="shared" si="11"/>
        <v>-16289.006685520551</v>
      </c>
      <c r="F257" s="19">
        <f>IFERROR(VLOOKUP(A257,'4-1-23-12-31-23 paid'!$A$9:$P$697,16,FALSE),0)</f>
        <v>97981.374940188325</v>
      </c>
      <c r="G257" s="20">
        <f>IFERROR(VLOOKUP(A257,'4-1-23-12-31-23 new calc.'!$A$9:$P$697,16,FALSE),0)</f>
        <v>69306.361921345189</v>
      </c>
      <c r="H257" s="20">
        <f t="shared" si="10"/>
        <v>-28675.013018843136</v>
      </c>
      <c r="I257" s="23">
        <f t="shared" si="12"/>
        <v>-44964.019704363687</v>
      </c>
    </row>
    <row r="258" spans="1:9" x14ac:dyDescent="0.3">
      <c r="A258" s="10" t="s">
        <v>487</v>
      </c>
      <c r="B258" s="26" t="s">
        <v>488</v>
      </c>
      <c r="C258" s="19">
        <f>VLOOKUP(A258,'1-1-23 thru 3-31-23 paid'!$A$9:$P$698,16,FALSE)</f>
        <v>528.65067544681756</v>
      </c>
      <c r="D258" s="20">
        <f>VLOOKUP(A258,'1-1-23 thru 3-31-23 new calc'!$A$10:$P$699,16,FALSE)</f>
        <v>304.15076768026057</v>
      </c>
      <c r="E258" s="20">
        <f t="shared" si="11"/>
        <v>-224.49990776655699</v>
      </c>
      <c r="F258" s="19">
        <f>IFERROR(VLOOKUP(A258,'4-1-23-12-31-23 paid'!$A$9:$P$697,16,FALSE),0)</f>
        <v>950.12167163195124</v>
      </c>
      <c r="G258" s="20">
        <f>IFERROR(VLOOKUP(A258,'4-1-23-12-31-23 new calc.'!$A$9:$P$697,16,FALSE),0)</f>
        <v>906.14138338380803</v>
      </c>
      <c r="H258" s="20">
        <f t="shared" si="10"/>
        <v>-43.980288248143211</v>
      </c>
      <c r="I258" s="23">
        <f t="shared" si="12"/>
        <v>-268.4801960147002</v>
      </c>
    </row>
    <row r="259" spans="1:9" x14ac:dyDescent="0.3">
      <c r="A259" s="10" t="s">
        <v>489</v>
      </c>
      <c r="B259" s="26" t="s">
        <v>490</v>
      </c>
      <c r="C259" s="19">
        <f>VLOOKUP(A259,'1-1-23 thru 3-31-23 paid'!$A$9:$P$698,16,FALSE)</f>
        <v>0</v>
      </c>
      <c r="D259" s="20">
        <f>VLOOKUP(A259,'1-1-23 thru 3-31-23 new calc'!$A$10:$P$699,16,FALSE)</f>
        <v>329.35580199861101</v>
      </c>
      <c r="E259" s="20">
        <f t="shared" si="11"/>
        <v>329.35580199861101</v>
      </c>
      <c r="F259" s="19">
        <f>IFERROR(VLOOKUP(A259,'4-1-23-12-31-23 paid'!$A$9:$P$697,16,FALSE),0)</f>
        <v>0</v>
      </c>
      <c r="G259" s="20">
        <f>IFERROR(VLOOKUP(A259,'4-1-23-12-31-23 new calc.'!$A$9:$P$697,16,FALSE),0)</f>
        <v>978.2794769971149</v>
      </c>
      <c r="H259" s="20">
        <f t="shared" si="10"/>
        <v>978.2794769971149</v>
      </c>
      <c r="I259" s="23">
        <f t="shared" si="12"/>
        <v>1307.6352789957259</v>
      </c>
    </row>
    <row r="260" spans="1:9" x14ac:dyDescent="0.3">
      <c r="A260" s="10" t="s">
        <v>491</v>
      </c>
      <c r="B260" s="26" t="s">
        <v>492</v>
      </c>
      <c r="C260" s="19">
        <f>VLOOKUP(A260,'1-1-23 thru 3-31-23 paid'!$A$9:$P$698,16,FALSE)</f>
        <v>142998.26018297733</v>
      </c>
      <c r="D260" s="20">
        <f>VLOOKUP(A260,'1-1-23 thru 3-31-23 new calc'!$A$10:$P$699,16,FALSE)</f>
        <v>145359.78168712484</v>
      </c>
      <c r="E260" s="20">
        <f t="shared" si="11"/>
        <v>2361.5215041475021</v>
      </c>
      <c r="F260" s="19">
        <f>IFERROR(VLOOKUP(A260,'4-1-23-12-31-23 paid'!$A$9:$P$697,16,FALSE),0)</f>
        <v>455469.37243738776</v>
      </c>
      <c r="G260" s="20">
        <f>IFERROR(VLOOKUP(A260,'4-1-23-12-31-23 new calc.'!$A$9:$P$697,16,FALSE),0)</f>
        <v>431825.04013776424</v>
      </c>
      <c r="H260" s="20">
        <f t="shared" si="10"/>
        <v>-23644.332299623522</v>
      </c>
      <c r="I260" s="23">
        <f t="shared" si="12"/>
        <v>-21282.81079547602</v>
      </c>
    </row>
    <row r="261" spans="1:9" x14ac:dyDescent="0.3">
      <c r="A261" s="10" t="s">
        <v>493</v>
      </c>
      <c r="B261" s="26" t="s">
        <v>494</v>
      </c>
      <c r="C261" s="19">
        <f>VLOOKUP(A261,'1-1-23 thru 3-31-23 paid'!$A$9:$P$698,16,FALSE)</f>
        <v>0</v>
      </c>
      <c r="D261" s="20">
        <f>VLOOKUP(A261,'1-1-23 thru 3-31-23 new calc'!$A$10:$P$699,16,FALSE)</f>
        <v>945.32794828853048</v>
      </c>
      <c r="E261" s="20">
        <f t="shared" si="11"/>
        <v>945.32794828853048</v>
      </c>
      <c r="F261" s="19">
        <f>IFERROR(VLOOKUP(A261,'4-1-23-12-31-23 paid'!$A$9:$P$697,16,FALSE),0)</f>
        <v>1484.4261892129744</v>
      </c>
      <c r="G261" s="20">
        <f>IFERROR(VLOOKUP(A261,'4-1-23-12-31-23 new calc.'!$A$9:$P$697,16,FALSE),0)</f>
        <v>2830.5862187114626</v>
      </c>
      <c r="H261" s="20">
        <f t="shared" si="10"/>
        <v>1346.1600294984883</v>
      </c>
      <c r="I261" s="23">
        <f t="shared" si="12"/>
        <v>2291.4879777870187</v>
      </c>
    </row>
    <row r="262" spans="1:9" x14ac:dyDescent="0.3">
      <c r="A262" s="10" t="s">
        <v>495</v>
      </c>
      <c r="B262" s="26" t="s">
        <v>496</v>
      </c>
      <c r="C262" s="19">
        <f>VLOOKUP(A262,'1-1-23 thru 3-31-23 paid'!$A$9:$P$698,16,FALSE)</f>
        <v>209924.16748088136</v>
      </c>
      <c r="D262" s="20">
        <f>VLOOKUP(A262,'1-1-23 thru 3-31-23 new calc'!$A$10:$P$699,16,FALSE)</f>
        <v>247592.69860273969</v>
      </c>
      <c r="E262" s="20">
        <f t="shared" si="11"/>
        <v>37668.531121858337</v>
      </c>
      <c r="F262" s="19">
        <f>IFERROR(VLOOKUP(A262,'4-1-23-12-31-23 paid'!$A$9:$P$697,16,FALSE),0)</f>
        <v>644553.62496327586</v>
      </c>
      <c r="G262" s="20">
        <f>IFERROR(VLOOKUP(A262,'4-1-23-12-31-23 new calc.'!$A$9:$P$697,16,FALSE),0)</f>
        <v>743706.43638865557</v>
      </c>
      <c r="H262" s="20">
        <f t="shared" si="10"/>
        <v>99152.81142537971</v>
      </c>
      <c r="I262" s="23">
        <f t="shared" si="12"/>
        <v>136821.34254723805</v>
      </c>
    </row>
    <row r="263" spans="1:9" x14ac:dyDescent="0.3">
      <c r="A263" s="10" t="s">
        <v>497</v>
      </c>
      <c r="B263" s="26" t="s">
        <v>498</v>
      </c>
      <c r="C263" s="19">
        <f>VLOOKUP(A263,'1-1-23 thru 3-31-23 paid'!$A$9:$P$698,16,FALSE)</f>
        <v>13439.926647440652</v>
      </c>
      <c r="D263" s="20">
        <f>VLOOKUP(A263,'1-1-23 thru 3-31-23 new calc'!$A$10:$P$699,16,FALSE)</f>
        <v>12183.693755780514</v>
      </c>
      <c r="E263" s="20">
        <f t="shared" si="11"/>
        <v>-1256.2328916601382</v>
      </c>
      <c r="F263" s="19">
        <f>IFERROR(VLOOKUP(A263,'4-1-23-12-31-23 paid'!$A$9:$P$697,16,FALSE),0)</f>
        <v>37998.666765662507</v>
      </c>
      <c r="G263" s="20">
        <f>IFERROR(VLOOKUP(A263,'4-1-23-12-31-23 new calc.'!$A$9:$P$697,16,FALSE),0)</f>
        <v>36440.366925919661</v>
      </c>
      <c r="H263" s="20">
        <f t="shared" si="10"/>
        <v>-1558.2998397428455</v>
      </c>
      <c r="I263" s="23">
        <f t="shared" si="12"/>
        <v>-2814.5327314029837</v>
      </c>
    </row>
    <row r="264" spans="1:9" x14ac:dyDescent="0.3">
      <c r="A264" s="10" t="s">
        <v>499</v>
      </c>
      <c r="B264" s="26" t="s">
        <v>500</v>
      </c>
      <c r="C264" s="19">
        <f>VLOOKUP(A264,'1-1-23 thru 3-31-23 paid'!$A$9:$P$698,16,FALSE)</f>
        <v>35281.144025351394</v>
      </c>
      <c r="D264" s="20">
        <f>VLOOKUP(A264,'1-1-23 thru 3-31-23 new calc'!$A$10:$P$699,16,FALSE)</f>
        <v>29684.153336979343</v>
      </c>
      <c r="E264" s="20">
        <f t="shared" si="11"/>
        <v>-5596.9906883720505</v>
      </c>
      <c r="F264" s="19">
        <f>IFERROR(VLOOKUP(A264,'4-1-23-12-31-23 paid'!$A$9:$P$697,16,FALSE),0)</f>
        <v>95751.918486106035</v>
      </c>
      <c r="G264" s="20">
        <f>IFERROR(VLOOKUP(A264,'4-1-23-12-31-23 new calc.'!$A$9:$P$697,16,FALSE),0)</f>
        <v>89083.211701938097</v>
      </c>
      <c r="H264" s="20">
        <f t="shared" si="10"/>
        <v>-6668.7067841679382</v>
      </c>
      <c r="I264" s="23">
        <f t="shared" si="12"/>
        <v>-12265.697472539989</v>
      </c>
    </row>
    <row r="265" spans="1:9" x14ac:dyDescent="0.3">
      <c r="A265" s="10" t="s">
        <v>501</v>
      </c>
      <c r="B265" s="26" t="s">
        <v>502</v>
      </c>
      <c r="C265" s="19">
        <f>VLOOKUP(A265,'1-1-23 thru 3-31-23 paid'!$A$9:$P$698,16,FALSE)</f>
        <v>100040.76614914711</v>
      </c>
      <c r="D265" s="20">
        <f>VLOOKUP(A265,'1-1-23 thru 3-31-23 new calc'!$A$10:$P$699,16,FALSE)</f>
        <v>96265.948515127136</v>
      </c>
      <c r="E265" s="20">
        <f t="shared" si="11"/>
        <v>-3774.8176340199716</v>
      </c>
      <c r="F265" s="19">
        <f>IFERROR(VLOOKUP(A265,'4-1-23-12-31-23 paid'!$A$9:$P$697,16,FALSE),0)</f>
        <v>278377.42704444163</v>
      </c>
      <c r="G265" s="20">
        <f>IFERROR(VLOOKUP(A265,'4-1-23-12-31-23 new calc.'!$A$9:$P$697,16,FALSE),0)</f>
        <v>289414.13447880105</v>
      </c>
      <c r="H265" s="20">
        <f t="shared" si="10"/>
        <v>11036.707434359414</v>
      </c>
      <c r="I265" s="23">
        <f t="shared" si="12"/>
        <v>7261.8898003394424</v>
      </c>
    </row>
    <row r="266" spans="1:9" x14ac:dyDescent="0.3">
      <c r="A266" s="10" t="s">
        <v>503</v>
      </c>
      <c r="B266" s="26" t="s">
        <v>504</v>
      </c>
      <c r="C266" s="19">
        <f>VLOOKUP(A266,'1-1-23 thru 3-31-23 paid'!$A$9:$P$698,16,FALSE)</f>
        <v>7763.406029498351</v>
      </c>
      <c r="D266" s="20">
        <f>VLOOKUP(A266,'1-1-23 thru 3-31-23 new calc'!$A$10:$P$699,16,FALSE)</f>
        <v>8378.5706863419164</v>
      </c>
      <c r="E266" s="20">
        <f t="shared" si="11"/>
        <v>615.16465684356535</v>
      </c>
      <c r="F266" s="19">
        <f>IFERROR(VLOOKUP(A266,'4-1-23-12-31-23 paid'!$A$9:$P$697,16,FALSE),0)</f>
        <v>27731.563369021413</v>
      </c>
      <c r="G266" s="20">
        <f>IFERROR(VLOOKUP(A266,'4-1-23-12-31-23 new calc.'!$A$9:$P$697,16,FALSE),0)</f>
        <v>25226.143461105854</v>
      </c>
      <c r="H266" s="20">
        <f t="shared" ref="H266:H329" si="13">G266-F266</f>
        <v>-2505.4199079155587</v>
      </c>
      <c r="I266" s="23">
        <f t="shared" si="12"/>
        <v>-1890.2552510719934</v>
      </c>
    </row>
    <row r="267" spans="1:9" x14ac:dyDescent="0.3">
      <c r="A267" s="10" t="s">
        <v>505</v>
      </c>
      <c r="B267" s="26" t="s">
        <v>506</v>
      </c>
      <c r="C267" s="19">
        <f>VLOOKUP(A267,'1-1-23 thru 3-31-23 paid'!$A$9:$P$698,16,FALSE)</f>
        <v>7720.9928771459681</v>
      </c>
      <c r="D267" s="20">
        <f>VLOOKUP(A267,'1-1-23 thru 3-31-23 new calc'!$A$10:$P$699,16,FALSE)</f>
        <v>10242.564899892828</v>
      </c>
      <c r="E267" s="20">
        <f t="shared" ref="E267:E330" si="14">D267-C267</f>
        <v>2521.5720227468601</v>
      </c>
      <c r="F267" s="19">
        <f>IFERROR(VLOOKUP(A267,'4-1-23-12-31-23 paid'!$A$9:$P$697,16,FALSE),0)</f>
        <v>30960.241716653094</v>
      </c>
      <c r="G267" s="20">
        <f>IFERROR(VLOOKUP(A267,'4-1-23-12-31-23 new calc.'!$A$9:$P$697,16,FALSE),0)</f>
        <v>30849.163190689505</v>
      </c>
      <c r="H267" s="20">
        <f t="shared" si="13"/>
        <v>-111.07852596358862</v>
      </c>
      <c r="I267" s="23">
        <f t="shared" ref="I267:I330" si="15">H267+E267</f>
        <v>2410.4934967832714</v>
      </c>
    </row>
    <row r="268" spans="1:9" x14ac:dyDescent="0.3">
      <c r="A268" s="10" t="s">
        <v>507</v>
      </c>
      <c r="B268" s="26" t="s">
        <v>508</v>
      </c>
      <c r="C268" s="19">
        <f>VLOOKUP(A268,'1-1-23 thru 3-31-23 paid'!$A$9:$P$698,16,FALSE)</f>
        <v>82116.884387289712</v>
      </c>
      <c r="D268" s="20">
        <f>VLOOKUP(A268,'1-1-23 thru 3-31-23 new calc'!$A$10:$P$699,16,FALSE)</f>
        <v>77752.669036069128</v>
      </c>
      <c r="E268" s="20">
        <f t="shared" si="14"/>
        <v>-4364.2153512205841</v>
      </c>
      <c r="F268" s="19">
        <f>IFERROR(VLOOKUP(A268,'4-1-23-12-31-23 paid'!$A$9:$P$697,16,FALSE),0)</f>
        <v>243254.94898536394</v>
      </c>
      <c r="G268" s="20">
        <f>IFERROR(VLOOKUP(A268,'4-1-23-12-31-23 new calc.'!$A$9:$P$697,16,FALSE),0)</f>
        <v>233831.60727564816</v>
      </c>
      <c r="H268" s="20">
        <f t="shared" si="13"/>
        <v>-9423.3417097157799</v>
      </c>
      <c r="I268" s="23">
        <f t="shared" si="15"/>
        <v>-13787.557060936364</v>
      </c>
    </row>
    <row r="269" spans="1:9" x14ac:dyDescent="0.3">
      <c r="A269" s="10" t="s">
        <v>509</v>
      </c>
      <c r="B269" s="26" t="s">
        <v>510</v>
      </c>
      <c r="C269" s="19">
        <f>VLOOKUP(A269,'1-1-23 thru 3-31-23 paid'!$A$9:$P$698,16,FALSE)</f>
        <v>27252.317095691342</v>
      </c>
      <c r="D269" s="20">
        <f>VLOOKUP(A269,'1-1-23 thru 3-31-23 new calc'!$A$10:$P$699,16,FALSE)</f>
        <v>33180.139093612546</v>
      </c>
      <c r="E269" s="20">
        <f t="shared" si="14"/>
        <v>5927.8219979212045</v>
      </c>
      <c r="F269" s="19">
        <f>IFERROR(VLOOKUP(A269,'4-1-23-12-31-23 paid'!$A$9:$P$697,16,FALSE),0)</f>
        <v>105326.5573910112</v>
      </c>
      <c r="G269" s="20">
        <f>IFERROR(VLOOKUP(A269,'4-1-23-12-31-23 new calc.'!$A$9:$P$697,16,FALSE),0)</f>
        <v>99822.474802161378</v>
      </c>
      <c r="H269" s="20">
        <f t="shared" si="13"/>
        <v>-5504.0825888498221</v>
      </c>
      <c r="I269" s="23">
        <f t="shared" si="15"/>
        <v>423.7394090713824</v>
      </c>
    </row>
    <row r="270" spans="1:9" x14ac:dyDescent="0.3">
      <c r="A270" s="10" t="s">
        <v>511</v>
      </c>
      <c r="B270" s="26" t="s">
        <v>512</v>
      </c>
      <c r="C270" s="19">
        <f>VLOOKUP(A270,'1-1-23 thru 3-31-23 paid'!$A$9:$P$698,16,FALSE)</f>
        <v>38538.639846944257</v>
      </c>
      <c r="D270" s="20">
        <f>VLOOKUP(A270,'1-1-23 thru 3-31-23 new calc'!$A$10:$P$699,16,FALSE)</f>
        <v>36793.214324675588</v>
      </c>
      <c r="E270" s="20">
        <f t="shared" si="14"/>
        <v>-1745.4255222686697</v>
      </c>
      <c r="F270" s="19">
        <f>IFERROR(VLOOKUP(A270,'4-1-23-12-31-23 paid'!$A$9:$P$697,16,FALSE),0)</f>
        <v>111412.2261412373</v>
      </c>
      <c r="G270" s="20">
        <f>IFERROR(VLOOKUP(A270,'4-1-23-12-31-23 new calc.'!$A$9:$P$697,16,FALSE),0)</f>
        <v>110598.27555188464</v>
      </c>
      <c r="H270" s="20">
        <f t="shared" si="13"/>
        <v>-813.9505893526657</v>
      </c>
      <c r="I270" s="23">
        <f t="shared" si="15"/>
        <v>-2559.3761116213354</v>
      </c>
    </row>
    <row r="271" spans="1:9" x14ac:dyDescent="0.3">
      <c r="A271" s="10" t="s">
        <v>513</v>
      </c>
      <c r="B271" s="26" t="s">
        <v>514</v>
      </c>
      <c r="C271" s="19">
        <f>VLOOKUP(A271,'1-1-23 thru 3-31-23 paid'!$A$9:$P$698,16,FALSE)</f>
        <v>112378.00826797191</v>
      </c>
      <c r="D271" s="20">
        <f>VLOOKUP(A271,'1-1-23 thru 3-31-23 new calc'!$A$10:$P$699,16,FALSE)</f>
        <v>117212.46546441362</v>
      </c>
      <c r="E271" s="20">
        <f t="shared" si="14"/>
        <v>4834.4571964417119</v>
      </c>
      <c r="F271" s="19">
        <f>IFERROR(VLOOKUP(A271,'4-1-23-12-31-23 paid'!$A$9:$P$697,16,FALSE),0)</f>
        <v>328085.33567188849</v>
      </c>
      <c r="G271" s="20">
        <f>IFERROR(VLOOKUP(A271,'4-1-23-12-31-23 new calc.'!$A$9:$P$697,16,FALSE),0)</f>
        <v>350434.18560844613</v>
      </c>
      <c r="H271" s="20">
        <f t="shared" si="13"/>
        <v>22348.849936557643</v>
      </c>
      <c r="I271" s="23">
        <f t="shared" si="15"/>
        <v>27183.307132999355</v>
      </c>
    </row>
    <row r="272" spans="1:9" x14ac:dyDescent="0.3">
      <c r="A272" s="10" t="s">
        <v>515</v>
      </c>
      <c r="B272" s="26" t="s">
        <v>516</v>
      </c>
      <c r="C272" s="19">
        <f>VLOOKUP(A272,'1-1-23 thru 3-31-23 paid'!$A$9:$P$698,16,FALSE)</f>
        <v>34103.068091494693</v>
      </c>
      <c r="D272" s="20">
        <f>VLOOKUP(A272,'1-1-23 thru 3-31-23 new calc'!$A$10:$P$699,16,FALSE)</f>
        <v>31832.943655034484</v>
      </c>
      <c r="E272" s="20">
        <f t="shared" si="14"/>
        <v>-2270.1244364602098</v>
      </c>
      <c r="F272" s="19">
        <f>IFERROR(VLOOKUP(A272,'4-1-23-12-31-23 paid'!$A$9:$P$697,16,FALSE),0)</f>
        <v>90791.862044043082</v>
      </c>
      <c r="G272" s="20">
        <f>IFERROR(VLOOKUP(A272,'4-1-23-12-31-23 new calc.'!$A$9:$P$697,16,FALSE),0)</f>
        <v>95636.512894113868</v>
      </c>
      <c r="H272" s="20">
        <f t="shared" si="13"/>
        <v>4844.650850070786</v>
      </c>
      <c r="I272" s="23">
        <f t="shared" si="15"/>
        <v>2574.5264136105761</v>
      </c>
    </row>
    <row r="273" spans="1:9" x14ac:dyDescent="0.3">
      <c r="A273" s="10" t="s">
        <v>517</v>
      </c>
      <c r="B273" s="26" t="s">
        <v>518</v>
      </c>
      <c r="C273" s="19">
        <f>VLOOKUP(A273,'1-1-23 thru 3-31-23 paid'!$A$9:$P$698,16,FALSE)</f>
        <v>18863.368806273567</v>
      </c>
      <c r="D273" s="20">
        <f>VLOOKUP(A273,'1-1-23 thru 3-31-23 new calc'!$A$10:$P$699,16,FALSE)</f>
        <v>19528.916356962633</v>
      </c>
      <c r="E273" s="20">
        <f t="shared" si="14"/>
        <v>665.54755068906525</v>
      </c>
      <c r="F273" s="19">
        <f>IFERROR(VLOOKUP(A273,'4-1-23-12-31-23 paid'!$A$9:$P$697,16,FALSE),0)</f>
        <v>60479.428186459685</v>
      </c>
      <c r="G273" s="20">
        <f>IFERROR(VLOOKUP(A273,'4-1-23-12-31-23 new calc.'!$A$9:$P$697,16,FALSE),0)</f>
        <v>58620.07338958083</v>
      </c>
      <c r="H273" s="20">
        <f t="shared" si="13"/>
        <v>-1859.3547968788553</v>
      </c>
      <c r="I273" s="23">
        <f t="shared" si="15"/>
        <v>-1193.80724618979</v>
      </c>
    </row>
    <row r="274" spans="1:9" x14ac:dyDescent="0.3">
      <c r="A274" s="10" t="s">
        <v>519</v>
      </c>
      <c r="B274" s="26" t="s">
        <v>520</v>
      </c>
      <c r="C274" s="19">
        <f>VLOOKUP(A274,'1-1-23 thru 3-31-23 paid'!$A$9:$P$698,16,FALSE)</f>
        <v>11687.287339411618</v>
      </c>
      <c r="D274" s="20">
        <f>VLOOKUP(A274,'1-1-23 thru 3-31-23 new calc'!$A$10:$P$699,16,FALSE)</f>
        <v>1181.7525930437084</v>
      </c>
      <c r="E274" s="20">
        <f t="shared" si="14"/>
        <v>-10505.53474636791</v>
      </c>
      <c r="F274" s="19">
        <f>IFERROR(VLOOKUP(A274,'4-1-23-12-31-23 paid'!$A$9:$P$697,16,FALSE),0)</f>
        <v>6567.6337706306922</v>
      </c>
      <c r="G274" s="20">
        <f>IFERROR(VLOOKUP(A274,'4-1-23-12-31-23 new calc.'!$A$9:$P$697,16,FALSE),0)</f>
        <v>3555.0129741116343</v>
      </c>
      <c r="H274" s="20">
        <f t="shared" si="13"/>
        <v>-3012.6207965190579</v>
      </c>
      <c r="I274" s="23">
        <f t="shared" si="15"/>
        <v>-13518.155542886969</v>
      </c>
    </row>
    <row r="275" spans="1:9" x14ac:dyDescent="0.3">
      <c r="A275" s="10" t="s">
        <v>521</v>
      </c>
      <c r="B275" s="26" t="s">
        <v>522</v>
      </c>
      <c r="C275" s="19">
        <f>VLOOKUP(A275,'1-1-23 thru 3-31-23 paid'!$A$9:$P$698,16,FALSE)</f>
        <v>55341.412345605924</v>
      </c>
      <c r="D275" s="20">
        <f>VLOOKUP(A275,'1-1-23 thru 3-31-23 new calc'!$A$10:$P$699,16,FALSE)</f>
        <v>57528.318702443437</v>
      </c>
      <c r="E275" s="20">
        <f t="shared" si="14"/>
        <v>2186.9063568375132</v>
      </c>
      <c r="F275" s="19">
        <f>IFERROR(VLOOKUP(A275,'4-1-23-12-31-23 paid'!$A$9:$P$697,16,FALSE),0)</f>
        <v>159612.87034646314</v>
      </c>
      <c r="G275" s="20">
        <f>IFERROR(VLOOKUP(A275,'4-1-23-12-31-23 new calc.'!$A$9:$P$697,16,FALSE),0)</f>
        <v>172136.03618641564</v>
      </c>
      <c r="H275" s="20">
        <f t="shared" si="13"/>
        <v>12523.165839952504</v>
      </c>
      <c r="I275" s="23">
        <f t="shared" si="15"/>
        <v>14710.072196790017</v>
      </c>
    </row>
    <row r="276" spans="1:9" x14ac:dyDescent="0.3">
      <c r="A276" s="10" t="s">
        <v>1322</v>
      </c>
      <c r="B276" s="26" t="s">
        <v>523</v>
      </c>
      <c r="C276" s="19">
        <f>VLOOKUP(A276,'1-1-23 thru 3-31-23 paid'!$A$9:$P$698,16,FALSE)</f>
        <v>20622.79116571233</v>
      </c>
      <c r="D276" s="20">
        <f>VLOOKUP(A276,'1-1-23 thru 3-31-23 new calc'!$A$10:$P$699,16,FALSE)</f>
        <v>36419.350387143575</v>
      </c>
      <c r="E276" s="20">
        <f t="shared" si="14"/>
        <v>15796.559221431246</v>
      </c>
      <c r="F276" s="19">
        <f>IFERROR(VLOOKUP(A276,'4-1-23-12-31-23 paid'!$A$9:$P$697,16,FALSE),0)</f>
        <v>95864.472990921451</v>
      </c>
      <c r="G276" s="20">
        <f>IFERROR(VLOOKUP(A276,'4-1-23-12-31-23 new calc.'!$A$9:$P$697,16,FALSE),0)</f>
        <v>109554.78229830498</v>
      </c>
      <c r="H276" s="20">
        <f t="shared" si="13"/>
        <v>13690.309307383533</v>
      </c>
      <c r="I276" s="23">
        <f t="shared" si="15"/>
        <v>29486.868528814779</v>
      </c>
    </row>
    <row r="277" spans="1:9" x14ac:dyDescent="0.3">
      <c r="A277" s="10" t="s">
        <v>524</v>
      </c>
      <c r="B277" s="26" t="s">
        <v>525</v>
      </c>
      <c r="C277" s="19">
        <f>VLOOKUP(A277,'1-1-23 thru 3-31-23 paid'!$A$9:$P$698,16,FALSE)</f>
        <v>14213.940525100539</v>
      </c>
      <c r="D277" s="20">
        <f>VLOOKUP(A277,'1-1-23 thru 3-31-23 new calc'!$A$10:$P$699,16,FALSE)</f>
        <v>16861.840964768271</v>
      </c>
      <c r="E277" s="20">
        <f t="shared" si="14"/>
        <v>2647.9004396677319</v>
      </c>
      <c r="F277" s="19">
        <f>IFERROR(VLOOKUP(A277,'4-1-23-12-31-23 paid'!$A$9:$P$697,16,FALSE),0)</f>
        <v>49541.702224904642</v>
      </c>
      <c r="G277" s="20">
        <f>IFERROR(VLOOKUP(A277,'4-1-23-12-31-23 new calc.'!$A$9:$P$697,16,FALSE),0)</f>
        <v>50691.912852940462</v>
      </c>
      <c r="H277" s="20">
        <f t="shared" si="13"/>
        <v>1150.2106280358203</v>
      </c>
      <c r="I277" s="23">
        <f t="shared" si="15"/>
        <v>3798.1110677035522</v>
      </c>
    </row>
    <row r="278" spans="1:9" x14ac:dyDescent="0.3">
      <c r="A278" s="10" t="s">
        <v>526</v>
      </c>
      <c r="B278" s="26" t="s">
        <v>527</v>
      </c>
      <c r="C278" s="19">
        <f>VLOOKUP(A278,'1-1-23 thru 3-31-23 paid'!$A$9:$P$698,16,FALSE)</f>
        <v>53264.825190662377</v>
      </c>
      <c r="D278" s="20">
        <f>VLOOKUP(A278,'1-1-23 thru 3-31-23 new calc'!$A$10:$P$699,16,FALSE)</f>
        <v>55481.475612049268</v>
      </c>
      <c r="E278" s="20">
        <f t="shared" si="14"/>
        <v>2216.6504213868902</v>
      </c>
      <c r="F278" s="19">
        <f>IFERROR(VLOOKUP(A278,'4-1-23-12-31-23 paid'!$A$9:$P$697,16,FALSE),0)</f>
        <v>177273.84524405978</v>
      </c>
      <c r="G278" s="20">
        <f>IFERROR(VLOOKUP(A278,'4-1-23-12-31-23 new calc.'!$A$9:$P$697,16,FALSE),0)</f>
        <v>165877.9396276403</v>
      </c>
      <c r="H278" s="20">
        <f t="shared" si="13"/>
        <v>-11395.905616419477</v>
      </c>
      <c r="I278" s="23">
        <f t="shared" si="15"/>
        <v>-9179.2551950325869</v>
      </c>
    </row>
    <row r="279" spans="1:9" x14ac:dyDescent="0.3">
      <c r="A279" s="10" t="s">
        <v>528</v>
      </c>
      <c r="B279" s="26" t="s">
        <v>529</v>
      </c>
      <c r="C279" s="19">
        <f>VLOOKUP(A279,'1-1-23 thru 3-31-23 paid'!$A$9:$P$698,16,FALSE)</f>
        <v>46002.3756810376</v>
      </c>
      <c r="D279" s="20">
        <f>VLOOKUP(A279,'1-1-23 thru 3-31-23 new calc'!$A$10:$P$699,16,FALSE)</f>
        <v>48111.893107858617</v>
      </c>
      <c r="E279" s="20">
        <f t="shared" si="14"/>
        <v>2109.5174268210176</v>
      </c>
      <c r="F279" s="19">
        <f>IFERROR(VLOOKUP(A279,'4-1-23-12-31-23 paid'!$A$9:$P$697,16,FALSE),0)</f>
        <v>139619.052333695</v>
      </c>
      <c r="G279" s="20">
        <f>IFERROR(VLOOKUP(A279,'4-1-23-12-31-23 new calc.'!$A$9:$P$697,16,FALSE),0)</f>
        <v>144105.70046324734</v>
      </c>
      <c r="H279" s="20">
        <f t="shared" si="13"/>
        <v>4486.6481295523408</v>
      </c>
      <c r="I279" s="23">
        <f t="shared" si="15"/>
        <v>6596.1655563733584</v>
      </c>
    </row>
    <row r="280" spans="1:9" x14ac:dyDescent="0.3">
      <c r="A280" s="10" t="s">
        <v>530</v>
      </c>
      <c r="B280" s="26" t="s">
        <v>531</v>
      </c>
      <c r="C280" s="19">
        <f>VLOOKUP(A280,'1-1-23 thru 3-31-23 paid'!$A$9:$P$698,16,FALSE)</f>
        <v>73291.796525076948</v>
      </c>
      <c r="D280" s="20">
        <f>VLOOKUP(A280,'1-1-23 thru 3-31-23 new calc'!$A$10:$P$699,16,FALSE)</f>
        <v>75489.623939312383</v>
      </c>
      <c r="E280" s="20">
        <f t="shared" si="14"/>
        <v>2197.8274142354348</v>
      </c>
      <c r="F280" s="19">
        <f>IFERROR(VLOOKUP(A280,'4-1-23-12-31-23 paid'!$A$9:$P$697,16,FALSE),0)</f>
        <v>233477.55478265838</v>
      </c>
      <c r="G280" s="20">
        <f>IFERROR(VLOOKUP(A280,'4-1-23-12-31-23 new calc.'!$A$9:$P$697,16,FALSE),0)</f>
        <v>226100.77464549307</v>
      </c>
      <c r="H280" s="20">
        <f t="shared" si="13"/>
        <v>-7376.780137165304</v>
      </c>
      <c r="I280" s="23">
        <f t="shared" si="15"/>
        <v>-5178.9527229298692</v>
      </c>
    </row>
    <row r="281" spans="1:9" x14ac:dyDescent="0.3">
      <c r="A281" s="10" t="s">
        <v>532</v>
      </c>
      <c r="B281" s="26" t="s">
        <v>533</v>
      </c>
      <c r="C281" s="19">
        <f>VLOOKUP(A281,'1-1-23 thru 3-31-23 paid'!$A$9:$P$698,16,FALSE)</f>
        <v>139090.57560874918</v>
      </c>
      <c r="D281" s="20">
        <f>VLOOKUP(A281,'1-1-23 thru 3-31-23 new calc'!$A$10:$P$699,16,FALSE)</f>
        <v>157593.1416393455</v>
      </c>
      <c r="E281" s="20">
        <f t="shared" si="14"/>
        <v>18502.566030596325</v>
      </c>
      <c r="F281" s="19">
        <f>IFERROR(VLOOKUP(A281,'4-1-23-12-31-23 paid'!$A$9:$P$697,16,FALSE),0)</f>
        <v>438032.96999169403</v>
      </c>
      <c r="G281" s="20">
        <f>IFERROR(VLOOKUP(A281,'4-1-23-12-31-23 new calc.'!$A$9:$P$697,16,FALSE),0)</f>
        <v>473584.18713317864</v>
      </c>
      <c r="H281" s="20">
        <f t="shared" si="13"/>
        <v>35551.217141484609</v>
      </c>
      <c r="I281" s="23">
        <f t="shared" si="15"/>
        <v>54053.783172080934</v>
      </c>
    </row>
    <row r="282" spans="1:9" x14ac:dyDescent="0.3">
      <c r="A282" s="10" t="s">
        <v>534</v>
      </c>
      <c r="B282" s="26" t="s">
        <v>535</v>
      </c>
      <c r="C282" s="19">
        <f>VLOOKUP(A282,'1-1-23 thru 3-31-23 paid'!$A$9:$P$698,16,FALSE)</f>
        <v>24585.009078989107</v>
      </c>
      <c r="D282" s="20">
        <f>VLOOKUP(A282,'1-1-23 thru 3-31-23 new calc'!$A$10:$P$699,16,FALSE)</f>
        <v>31370.622003266137</v>
      </c>
      <c r="E282" s="20">
        <f t="shared" si="14"/>
        <v>6785.6129242770294</v>
      </c>
      <c r="F282" s="19">
        <f>IFERROR(VLOOKUP(A282,'4-1-23-12-31-23 paid'!$A$9:$P$697,16,FALSE),0)</f>
        <v>94919.187535384684</v>
      </c>
      <c r="G282" s="20">
        <f>IFERROR(VLOOKUP(A282,'4-1-23-12-31-23 new calc.'!$A$9:$P$697,16,FALSE),0)</f>
        <v>94284.864937565959</v>
      </c>
      <c r="H282" s="20">
        <f t="shared" si="13"/>
        <v>-634.32259781872563</v>
      </c>
      <c r="I282" s="23">
        <f t="shared" si="15"/>
        <v>6151.2903264583038</v>
      </c>
    </row>
    <row r="283" spans="1:9" x14ac:dyDescent="0.3">
      <c r="A283" s="10" t="s">
        <v>536</v>
      </c>
      <c r="B283" s="26" t="s">
        <v>537</v>
      </c>
      <c r="C283" s="19">
        <f>VLOOKUP(A283,'1-1-23 thru 3-31-23 paid'!$A$9:$P$698,16,FALSE)</f>
        <v>31850.200550707006</v>
      </c>
      <c r="D283" s="20">
        <f>VLOOKUP(A283,'1-1-23 thru 3-31-23 new calc'!$A$10:$P$699,16,FALSE)</f>
        <v>15609.63874229089</v>
      </c>
      <c r="E283" s="20">
        <f t="shared" si="14"/>
        <v>-16240.561808416116</v>
      </c>
      <c r="F283" s="19">
        <f>IFERROR(VLOOKUP(A283,'4-1-23-12-31-23 paid'!$A$9:$P$697,16,FALSE),0)</f>
        <v>68240.441907631743</v>
      </c>
      <c r="G283" s="20">
        <f>IFERROR(VLOOKUP(A283,'4-1-23-12-31-23 new calc.'!$A$9:$P$697,16,FALSE),0)</f>
        <v>46834.817035497013</v>
      </c>
      <c r="H283" s="20">
        <f t="shared" si="13"/>
        <v>-21405.624872134729</v>
      </c>
      <c r="I283" s="23">
        <f t="shared" si="15"/>
        <v>-37646.186680550847</v>
      </c>
    </row>
    <row r="284" spans="1:9" x14ac:dyDescent="0.3">
      <c r="A284" s="10" t="s">
        <v>538</v>
      </c>
      <c r="B284" s="26" t="s">
        <v>539</v>
      </c>
      <c r="C284" s="19">
        <f>VLOOKUP(A284,'1-1-23 thru 3-31-23 paid'!$A$9:$P$698,16,FALSE)</f>
        <v>75199.206038272328</v>
      </c>
      <c r="D284" s="20">
        <f>VLOOKUP(A284,'1-1-23 thru 3-31-23 new calc'!$A$10:$P$699,16,FALSE)</f>
        <v>69115.758239847826</v>
      </c>
      <c r="E284" s="20">
        <f t="shared" si="14"/>
        <v>-6083.4477984245023</v>
      </c>
      <c r="F284" s="19">
        <f>IFERROR(VLOOKUP(A284,'4-1-23-12-31-23 paid'!$A$9:$P$697,16,FALSE),0)</f>
        <v>202234.94890432656</v>
      </c>
      <c r="G284" s="20">
        <f>IFERROR(VLOOKUP(A284,'4-1-23-12-31-23 new calc.'!$A$9:$P$697,16,FALSE),0)</f>
        <v>206895.95652301342</v>
      </c>
      <c r="H284" s="20">
        <f t="shared" si="13"/>
        <v>4661.0076186868537</v>
      </c>
      <c r="I284" s="23">
        <f t="shared" si="15"/>
        <v>-1422.4401797376486</v>
      </c>
    </row>
    <row r="285" spans="1:9" x14ac:dyDescent="0.3">
      <c r="A285" s="10" t="s">
        <v>540</v>
      </c>
      <c r="B285" s="26" t="s">
        <v>541</v>
      </c>
      <c r="C285" s="19">
        <f>VLOOKUP(A285,'1-1-23 thru 3-31-23 paid'!$A$9:$P$698,16,FALSE)</f>
        <v>57040.014699485626</v>
      </c>
      <c r="D285" s="20">
        <f>VLOOKUP(A285,'1-1-23 thru 3-31-23 new calc'!$A$10:$P$699,16,FALSE)</f>
        <v>47900.603846816273</v>
      </c>
      <c r="E285" s="20">
        <f t="shared" si="14"/>
        <v>-9139.4108526693526</v>
      </c>
      <c r="F285" s="19">
        <f>IFERROR(VLOOKUP(A285,'4-1-23-12-31-23 paid'!$A$9:$P$697,16,FALSE),0)</f>
        <v>167678.10745552095</v>
      </c>
      <c r="G285" s="20">
        <f>IFERROR(VLOOKUP(A285,'4-1-23-12-31-23 new calc.'!$A$9:$P$697,16,FALSE),0)</f>
        <v>143767.93465457318</v>
      </c>
      <c r="H285" s="20">
        <f t="shared" si="13"/>
        <v>-23910.172800947767</v>
      </c>
      <c r="I285" s="23">
        <f t="shared" si="15"/>
        <v>-33049.583653617119</v>
      </c>
    </row>
    <row r="286" spans="1:9" x14ac:dyDescent="0.3">
      <c r="A286" s="10" t="s">
        <v>542</v>
      </c>
      <c r="B286" s="26" t="s">
        <v>543</v>
      </c>
      <c r="C286" s="19">
        <f>VLOOKUP(A286,'1-1-23 thru 3-31-23 paid'!$A$9:$P$698,16,FALSE)</f>
        <v>12094.933954272754</v>
      </c>
      <c r="D286" s="20">
        <f>VLOOKUP(A286,'1-1-23 thru 3-31-23 new calc'!$A$10:$P$699,16,FALSE)</f>
        <v>14430.02126198585</v>
      </c>
      <c r="E286" s="20">
        <f t="shared" si="14"/>
        <v>2335.0873077130964</v>
      </c>
      <c r="F286" s="19">
        <f>IFERROR(VLOOKUP(A286,'4-1-23-12-31-23 paid'!$A$9:$P$697,16,FALSE),0)</f>
        <v>40535.500908309979</v>
      </c>
      <c r="G286" s="20">
        <f>IFERROR(VLOOKUP(A286,'4-1-23-12-31-23 new calc.'!$A$9:$P$697,16,FALSE),0)</f>
        <v>43334.24580490173</v>
      </c>
      <c r="H286" s="20">
        <f t="shared" si="13"/>
        <v>2798.7448965917501</v>
      </c>
      <c r="I286" s="23">
        <f t="shared" si="15"/>
        <v>5133.8322043048465</v>
      </c>
    </row>
    <row r="287" spans="1:9" x14ac:dyDescent="0.3">
      <c r="A287" s="10" t="s">
        <v>544</v>
      </c>
      <c r="B287" s="26" t="s">
        <v>545</v>
      </c>
      <c r="C287" s="19">
        <f>VLOOKUP(A287,'1-1-23 thru 3-31-23 paid'!$A$9:$P$698,16,FALSE)</f>
        <v>44123.675823773228</v>
      </c>
      <c r="D287" s="20">
        <f>VLOOKUP(A287,'1-1-23 thru 3-31-23 new calc'!$A$10:$P$699,16,FALSE)</f>
        <v>42234.072214351065</v>
      </c>
      <c r="E287" s="20">
        <f t="shared" si="14"/>
        <v>-1889.6036094221636</v>
      </c>
      <c r="F287" s="19">
        <f>IFERROR(VLOOKUP(A287,'4-1-23-12-31-23 paid'!$A$9:$P$697,16,FALSE),0)</f>
        <v>134748.1415605217</v>
      </c>
      <c r="G287" s="20">
        <f>IFERROR(VLOOKUP(A287,'4-1-23-12-31-23 new calc.'!$A$9:$P$697,16,FALSE),0)</f>
        <v>126641.73315986742</v>
      </c>
      <c r="H287" s="20">
        <f t="shared" si="13"/>
        <v>-8106.4084006542835</v>
      </c>
      <c r="I287" s="23">
        <f t="shared" si="15"/>
        <v>-9996.012010076447</v>
      </c>
    </row>
    <row r="288" spans="1:9" x14ac:dyDescent="0.3">
      <c r="A288" s="10" t="s">
        <v>546</v>
      </c>
      <c r="B288" s="26" t="s">
        <v>547</v>
      </c>
      <c r="C288" s="19">
        <f>VLOOKUP(A288,'1-1-23 thru 3-31-23 paid'!$A$9:$P$698,16,FALSE)</f>
        <v>39617.220132960683</v>
      </c>
      <c r="D288" s="20">
        <f>VLOOKUP(A288,'1-1-23 thru 3-31-23 new calc'!$A$10:$P$699,16,FALSE)</f>
        <v>34763.5973581695</v>
      </c>
      <c r="E288" s="20">
        <f t="shared" si="14"/>
        <v>-4853.6227747911835</v>
      </c>
      <c r="F288" s="19">
        <f>IFERROR(VLOOKUP(A288,'4-1-23-12-31-23 paid'!$A$9:$P$697,16,FALSE),0)</f>
        <v>111704.14039385511</v>
      </c>
      <c r="G288" s="20">
        <f>IFERROR(VLOOKUP(A288,'4-1-23-12-31-23 new calc.'!$A$9:$P$697,16,FALSE),0)</f>
        <v>104551.60204945461</v>
      </c>
      <c r="H288" s="20">
        <f t="shared" si="13"/>
        <v>-7152.5383444004983</v>
      </c>
      <c r="I288" s="23">
        <f t="shared" si="15"/>
        <v>-12006.161119191682</v>
      </c>
    </row>
    <row r="289" spans="1:9" x14ac:dyDescent="0.3">
      <c r="A289" s="10" t="s">
        <v>548</v>
      </c>
      <c r="B289" s="26" t="s">
        <v>549</v>
      </c>
      <c r="C289" s="19">
        <f>VLOOKUP(A289,'1-1-23 thru 3-31-23 paid'!$A$9:$P$698,16,FALSE)</f>
        <v>70483.480141398206</v>
      </c>
      <c r="D289" s="20">
        <f>VLOOKUP(A289,'1-1-23 thru 3-31-23 new calc'!$A$10:$P$699,16,FALSE)</f>
        <v>73749.34794249144</v>
      </c>
      <c r="E289" s="20">
        <f t="shared" si="14"/>
        <v>3265.8678010932344</v>
      </c>
      <c r="F289" s="19">
        <f>IFERROR(VLOOKUP(A289,'4-1-23-12-31-23 paid'!$A$9:$P$697,16,FALSE),0)</f>
        <v>227159.29510794848</v>
      </c>
      <c r="G289" s="20">
        <f>IFERROR(VLOOKUP(A289,'4-1-23-12-31-23 new calc.'!$A$9:$P$697,16,FALSE),0)</f>
        <v>221638.45542880776</v>
      </c>
      <c r="H289" s="20">
        <f t="shared" si="13"/>
        <v>-5520.839679140714</v>
      </c>
      <c r="I289" s="23">
        <f t="shared" si="15"/>
        <v>-2254.9718780474795</v>
      </c>
    </row>
    <row r="290" spans="1:9" x14ac:dyDescent="0.3">
      <c r="A290" s="10" t="s">
        <v>550</v>
      </c>
      <c r="B290" s="26" t="s">
        <v>551</v>
      </c>
      <c r="C290" s="19">
        <f>VLOOKUP(A290,'1-1-23 thru 3-31-23 paid'!$A$9:$P$698,16,FALSE)</f>
        <v>18483.792411458599</v>
      </c>
      <c r="D290" s="20">
        <f>VLOOKUP(A290,'1-1-23 thru 3-31-23 new calc'!$A$10:$P$699,16,FALSE)</f>
        <v>19441.508063830883</v>
      </c>
      <c r="E290" s="20">
        <f t="shared" si="14"/>
        <v>957.71565237228424</v>
      </c>
      <c r="F290" s="19">
        <f>IFERROR(VLOOKUP(A290,'4-1-23-12-31-23 paid'!$A$9:$P$697,16,FALSE),0)</f>
        <v>56501.166790988784</v>
      </c>
      <c r="G290" s="20">
        <f>IFERROR(VLOOKUP(A290,'4-1-23-12-31-23 new calc.'!$A$9:$P$697,16,FALSE),0)</f>
        <v>57841.609768630791</v>
      </c>
      <c r="H290" s="20">
        <f t="shared" si="13"/>
        <v>1340.4429776420075</v>
      </c>
      <c r="I290" s="23">
        <f t="shared" si="15"/>
        <v>2298.1586300142917</v>
      </c>
    </row>
    <row r="291" spans="1:9" x14ac:dyDescent="0.3">
      <c r="A291" s="10" t="s">
        <v>552</v>
      </c>
      <c r="B291" s="26" t="s">
        <v>553</v>
      </c>
      <c r="C291" s="19">
        <f>VLOOKUP(A291,'1-1-23 thru 3-31-23 paid'!$A$9:$P$698,16,FALSE)</f>
        <v>4503.8754187634522</v>
      </c>
      <c r="D291" s="20">
        <f>VLOOKUP(A291,'1-1-23 thru 3-31-23 new calc'!$A$10:$P$699,16,FALSE)</f>
        <v>5505.9476858994203</v>
      </c>
      <c r="E291" s="20">
        <f t="shared" si="14"/>
        <v>1002.0722671359681</v>
      </c>
      <c r="F291" s="19">
        <f>IFERROR(VLOOKUP(A291,'4-1-23-12-31-23 paid'!$A$9:$P$697,16,FALSE),0)</f>
        <v>17839.144170914849</v>
      </c>
      <c r="G291" s="20">
        <f>IFERROR(VLOOKUP(A291,'4-1-23-12-31-23 new calc.'!$A$9:$P$697,16,FALSE),0)</f>
        <v>16366.936765151184</v>
      </c>
      <c r="H291" s="20">
        <f t="shared" si="13"/>
        <v>-1472.2074057636655</v>
      </c>
      <c r="I291" s="23">
        <f t="shared" si="15"/>
        <v>-470.13513862769742</v>
      </c>
    </row>
    <row r="292" spans="1:9" x14ac:dyDescent="0.3">
      <c r="A292" s="10" t="s">
        <v>554</v>
      </c>
      <c r="B292" s="26" t="s">
        <v>555</v>
      </c>
      <c r="C292" s="19">
        <f>VLOOKUP(A292,'1-1-23 thru 3-31-23 paid'!$A$9:$P$698,16,FALSE)</f>
        <v>60549.143165089386</v>
      </c>
      <c r="D292" s="20">
        <f>VLOOKUP(A292,'1-1-23 thru 3-31-23 new calc'!$A$10:$P$699,16,FALSE)</f>
        <v>54034.785355751839</v>
      </c>
      <c r="E292" s="20">
        <f t="shared" si="14"/>
        <v>-6514.3578093375472</v>
      </c>
      <c r="F292" s="19">
        <f>IFERROR(VLOOKUP(A292,'4-1-23-12-31-23 paid'!$A$9:$P$697,16,FALSE),0)</f>
        <v>184012.9319747421</v>
      </c>
      <c r="G292" s="20">
        <f>IFERROR(VLOOKUP(A292,'4-1-23-12-31-23 new calc.'!$A$9:$P$697,16,FALSE),0)</f>
        <v>161934.14857882715</v>
      </c>
      <c r="H292" s="20">
        <f t="shared" si="13"/>
        <v>-22078.783395914943</v>
      </c>
      <c r="I292" s="23">
        <f t="shared" si="15"/>
        <v>-28593.14120525249</v>
      </c>
    </row>
    <row r="293" spans="1:9" x14ac:dyDescent="0.3">
      <c r="A293" s="10" t="s">
        <v>1323</v>
      </c>
      <c r="B293" s="26" t="s">
        <v>556</v>
      </c>
      <c r="C293" s="19">
        <f>VLOOKUP(A293,'1-1-23 thru 3-31-23 paid'!$A$9:$P$698,16,FALSE)</f>
        <v>45437.506940851657</v>
      </c>
      <c r="D293" s="20">
        <f>VLOOKUP(A293,'1-1-23 thru 3-31-23 new calc'!$A$10:$P$699,16,FALSE)</f>
        <v>38398.446701856134</v>
      </c>
      <c r="E293" s="20">
        <f t="shared" si="14"/>
        <v>-7039.0602389955238</v>
      </c>
      <c r="F293" s="19">
        <f>IFERROR(VLOOKUP(A293,'4-1-23-12-31-23 paid'!$A$9:$P$697,16,FALSE),0)</f>
        <v>131345.4539573027</v>
      </c>
      <c r="G293" s="20">
        <f>IFERROR(VLOOKUP(A293,'4-1-23-12-31-23 new calc.'!$A$9:$P$697,16,FALSE),0)</f>
        <v>115568.25227085936</v>
      </c>
      <c r="H293" s="20">
        <f t="shared" si="13"/>
        <v>-15777.201686443339</v>
      </c>
      <c r="I293" s="23">
        <f t="shared" si="15"/>
        <v>-22816.261925438863</v>
      </c>
    </row>
    <row r="294" spans="1:9" x14ac:dyDescent="0.3">
      <c r="A294" s="10" t="s">
        <v>557</v>
      </c>
      <c r="B294" s="26" t="s">
        <v>558</v>
      </c>
      <c r="C294" s="19">
        <f>VLOOKUP(A294,'1-1-23 thru 3-31-23 paid'!$A$9:$P$698,16,FALSE)</f>
        <v>86818.258663732762</v>
      </c>
      <c r="D294" s="20">
        <f>VLOOKUP(A294,'1-1-23 thru 3-31-23 new calc'!$A$10:$P$699,16,FALSE)</f>
        <v>83605.998837275009</v>
      </c>
      <c r="E294" s="20">
        <f t="shared" si="14"/>
        <v>-3212.2598264577537</v>
      </c>
      <c r="F294" s="19">
        <f>IFERROR(VLOOKUP(A294,'4-1-23-12-31-23 paid'!$A$9:$P$697,16,FALSE),0)</f>
        <v>253519.46051893357</v>
      </c>
      <c r="G294" s="20">
        <f>IFERROR(VLOOKUP(A294,'4-1-23-12-31-23 new calc.'!$A$9:$P$697,16,FALSE),0)</f>
        <v>250596.71997362477</v>
      </c>
      <c r="H294" s="20">
        <f t="shared" si="13"/>
        <v>-2922.7405453087995</v>
      </c>
      <c r="I294" s="23">
        <f t="shared" si="15"/>
        <v>-6135.0003717665531</v>
      </c>
    </row>
    <row r="295" spans="1:9" x14ac:dyDescent="0.3">
      <c r="A295" s="10" t="s">
        <v>559</v>
      </c>
      <c r="B295" s="26" t="s">
        <v>560</v>
      </c>
      <c r="C295" s="19">
        <f>VLOOKUP(A295,'1-1-23 thru 3-31-23 paid'!$A$9:$P$698,16,FALSE)</f>
        <v>101310.99464896943</v>
      </c>
      <c r="D295" s="20">
        <f>VLOOKUP(A295,'1-1-23 thru 3-31-23 new calc'!$A$10:$P$699,16,FALSE)</f>
        <v>108574.65489798717</v>
      </c>
      <c r="E295" s="20">
        <f t="shared" si="14"/>
        <v>7263.6602490177465</v>
      </c>
      <c r="F295" s="19">
        <f>IFERROR(VLOOKUP(A295,'4-1-23-12-31-23 paid'!$A$9:$P$697,16,FALSE),0)</f>
        <v>303836.88972958311</v>
      </c>
      <c r="G295" s="20">
        <f>IFERROR(VLOOKUP(A295,'4-1-23-12-31-23 new calc.'!$A$9:$P$697,16,FALSE),0)</f>
        <v>325832.92616390192</v>
      </c>
      <c r="H295" s="20">
        <f t="shared" si="13"/>
        <v>21996.036434318812</v>
      </c>
      <c r="I295" s="23">
        <f t="shared" si="15"/>
        <v>29259.696683336559</v>
      </c>
    </row>
    <row r="296" spans="1:9" x14ac:dyDescent="0.3">
      <c r="A296" s="10" t="s">
        <v>561</v>
      </c>
      <c r="B296" s="26" t="s">
        <v>562</v>
      </c>
      <c r="C296" s="19">
        <f>VLOOKUP(A296,'1-1-23 thru 3-31-23 paid'!$A$9:$P$698,16,FALSE)</f>
        <v>77303.389506360108</v>
      </c>
      <c r="D296" s="20">
        <f>VLOOKUP(A296,'1-1-23 thru 3-31-23 new calc'!$A$10:$P$699,16,FALSE)</f>
        <v>67163.430321840162</v>
      </c>
      <c r="E296" s="20">
        <f t="shared" si="14"/>
        <v>-10139.959184519947</v>
      </c>
      <c r="F296" s="19">
        <f>IFERROR(VLOOKUP(A296,'4-1-23-12-31-23 paid'!$A$9:$P$697,16,FALSE),0)</f>
        <v>218439.57908174576</v>
      </c>
      <c r="G296" s="20">
        <f>IFERROR(VLOOKUP(A296,'4-1-23-12-31-23 new calc.'!$A$9:$P$697,16,FALSE),0)</f>
        <v>201163.02689949144</v>
      </c>
      <c r="H296" s="20">
        <f t="shared" si="13"/>
        <v>-17276.552182254323</v>
      </c>
      <c r="I296" s="23">
        <f t="shared" si="15"/>
        <v>-27416.51136677427</v>
      </c>
    </row>
    <row r="297" spans="1:9" x14ac:dyDescent="0.3">
      <c r="A297" s="10" t="s">
        <v>563</v>
      </c>
      <c r="B297" s="26" t="s">
        <v>564</v>
      </c>
      <c r="C297" s="19">
        <f>VLOOKUP(A297,'1-1-23 thru 3-31-23 paid'!$A$9:$P$698,16,FALSE)</f>
        <v>102598.62106824663</v>
      </c>
      <c r="D297" s="20">
        <f>VLOOKUP(A297,'1-1-23 thru 3-31-23 new calc'!$A$10:$P$699,16,FALSE)</f>
        <v>107943.72740538188</v>
      </c>
      <c r="E297" s="20">
        <f t="shared" si="14"/>
        <v>5345.1063371352502</v>
      </c>
      <c r="F297" s="19">
        <f>IFERROR(VLOOKUP(A297,'4-1-23-12-31-23 paid'!$A$9:$P$697,16,FALSE),0)</f>
        <v>348813.12092356454</v>
      </c>
      <c r="G297" s="20">
        <f>IFERROR(VLOOKUP(A297,'4-1-23-12-31-23 new calc.'!$A$9:$P$697,16,FALSE),0)</f>
        <v>324696.79837722675</v>
      </c>
      <c r="H297" s="20">
        <f t="shared" si="13"/>
        <v>-24116.322546337789</v>
      </c>
      <c r="I297" s="23">
        <f t="shared" si="15"/>
        <v>-18771.216209202539</v>
      </c>
    </row>
    <row r="298" spans="1:9" x14ac:dyDescent="0.3">
      <c r="A298" s="10" t="s">
        <v>565</v>
      </c>
      <c r="B298" s="26" t="s">
        <v>566</v>
      </c>
      <c r="C298" s="19">
        <f>VLOOKUP(A298,'1-1-23 thru 3-31-23 paid'!$A$9:$P$698,16,FALSE)</f>
        <v>31149.53939969468</v>
      </c>
      <c r="D298" s="20">
        <f>VLOOKUP(A298,'1-1-23 thru 3-31-23 new calc'!$A$10:$P$699,16,FALSE)</f>
        <v>37553.826629356336</v>
      </c>
      <c r="E298" s="20">
        <f t="shared" si="14"/>
        <v>6404.2872296616551</v>
      </c>
      <c r="F298" s="19">
        <f>IFERROR(VLOOKUP(A298,'4-1-23-12-31-23 paid'!$A$9:$P$697,16,FALSE),0)</f>
        <v>104383.24102068272</v>
      </c>
      <c r="G298" s="20">
        <f>IFERROR(VLOOKUP(A298,'4-1-23-12-31-23 new calc.'!$A$9:$P$697,16,FALSE),0)</f>
        <v>112542.62712737214</v>
      </c>
      <c r="H298" s="20">
        <f t="shared" si="13"/>
        <v>8159.3861066894169</v>
      </c>
      <c r="I298" s="23">
        <f t="shared" si="15"/>
        <v>14563.673336351072</v>
      </c>
    </row>
    <row r="299" spans="1:9" x14ac:dyDescent="0.3">
      <c r="A299" s="10" t="s">
        <v>567</v>
      </c>
      <c r="B299" s="26" t="s">
        <v>568</v>
      </c>
      <c r="C299" s="19">
        <f>VLOOKUP(A299,'1-1-23 thru 3-31-23 paid'!$A$9:$P$698,16,FALSE)</f>
        <v>37937.840760385559</v>
      </c>
      <c r="D299" s="20">
        <f>VLOOKUP(A299,'1-1-23 thru 3-31-23 new calc'!$A$10:$P$699,16,FALSE)</f>
        <v>49110.998922703599</v>
      </c>
      <c r="E299" s="20">
        <f t="shared" si="14"/>
        <v>11173.158162318039</v>
      </c>
      <c r="F299" s="19">
        <f>IFERROR(VLOOKUP(A299,'4-1-23-12-31-23 paid'!$A$9:$P$697,16,FALSE),0)</f>
        <v>124773.37839655681</v>
      </c>
      <c r="G299" s="20">
        <f>IFERROR(VLOOKUP(A299,'4-1-23-12-31-23 new calc.'!$A$9:$P$697,16,FALSE),0)</f>
        <v>147856.78400848349</v>
      </c>
      <c r="H299" s="20">
        <f t="shared" si="13"/>
        <v>23083.405611926675</v>
      </c>
      <c r="I299" s="23">
        <f t="shared" si="15"/>
        <v>34256.563774244714</v>
      </c>
    </row>
    <row r="300" spans="1:9" x14ac:dyDescent="0.3">
      <c r="A300" s="10" t="s">
        <v>569</v>
      </c>
      <c r="B300" s="26" t="s">
        <v>570</v>
      </c>
      <c r="C300" s="19">
        <f>VLOOKUP(A300,'1-1-23 thru 3-31-23 paid'!$A$9:$P$698,16,FALSE)</f>
        <v>23406.314570849638</v>
      </c>
      <c r="D300" s="20">
        <f>VLOOKUP(A300,'1-1-23 thru 3-31-23 new calc'!$A$10:$P$699,16,FALSE)</f>
        <v>26683.841802191193</v>
      </c>
      <c r="E300" s="20">
        <f t="shared" si="14"/>
        <v>3277.5272313415553</v>
      </c>
      <c r="F300" s="19">
        <f>IFERROR(VLOOKUP(A300,'4-1-23-12-31-23 paid'!$A$9:$P$697,16,FALSE),0)</f>
        <v>69744.653472767415</v>
      </c>
      <c r="G300" s="20">
        <f>IFERROR(VLOOKUP(A300,'4-1-23-12-31-23 new calc.'!$A$9:$P$697,16,FALSE),0)</f>
        <v>79940.262047348835</v>
      </c>
      <c r="H300" s="20">
        <f t="shared" si="13"/>
        <v>10195.60857458142</v>
      </c>
      <c r="I300" s="23">
        <f t="shared" si="15"/>
        <v>13473.135805922975</v>
      </c>
    </row>
    <row r="301" spans="1:9" x14ac:dyDescent="0.3">
      <c r="A301" s="10" t="s">
        <v>571</v>
      </c>
      <c r="B301" s="26" t="s">
        <v>572</v>
      </c>
      <c r="C301" s="19">
        <f>VLOOKUP(A301,'1-1-23 thru 3-31-23 paid'!$A$9:$P$698,16,FALSE)</f>
        <v>47396.31282439702</v>
      </c>
      <c r="D301" s="20">
        <f>VLOOKUP(A301,'1-1-23 thru 3-31-23 new calc'!$A$10:$P$699,16,FALSE)</f>
        <v>46237.094845293861</v>
      </c>
      <c r="E301" s="20">
        <f t="shared" si="14"/>
        <v>-1159.2179791031595</v>
      </c>
      <c r="F301" s="19">
        <f>IFERROR(VLOOKUP(A301,'4-1-23-12-31-23 paid'!$A$9:$P$697,16,FALSE),0)</f>
        <v>134266.94324886418</v>
      </c>
      <c r="G301" s="20">
        <f>IFERROR(VLOOKUP(A301,'4-1-23-12-31-23 new calc.'!$A$9:$P$697,16,FALSE),0)</f>
        <v>138925.03853250353</v>
      </c>
      <c r="H301" s="20">
        <f t="shared" si="13"/>
        <v>4658.0952836393553</v>
      </c>
      <c r="I301" s="23">
        <f t="shared" si="15"/>
        <v>3498.8773045361959</v>
      </c>
    </row>
    <row r="302" spans="1:9" x14ac:dyDescent="0.3">
      <c r="A302" s="10" t="s">
        <v>573</v>
      </c>
      <c r="B302" s="26" t="s">
        <v>574</v>
      </c>
      <c r="C302" s="19">
        <f>VLOOKUP(A302,'1-1-23 thru 3-31-23 paid'!$A$9:$P$698,16,FALSE)</f>
        <v>79956.840721647633</v>
      </c>
      <c r="D302" s="20">
        <f>VLOOKUP(A302,'1-1-23 thru 3-31-23 new calc'!$A$10:$P$699,16,FALSE)</f>
        <v>73726.164547301436</v>
      </c>
      <c r="E302" s="20">
        <f t="shared" si="14"/>
        <v>-6230.6761743461975</v>
      </c>
      <c r="F302" s="19">
        <f>IFERROR(VLOOKUP(A302,'4-1-23-12-31-23 paid'!$A$9:$P$697,16,FALSE),0)</f>
        <v>253839.03676509732</v>
      </c>
      <c r="G302" s="20">
        <f>IFERROR(VLOOKUP(A302,'4-1-23-12-31-23 new calc.'!$A$9:$P$697,16,FALSE),0)</f>
        <v>220827.78730879744</v>
      </c>
      <c r="H302" s="20">
        <f t="shared" si="13"/>
        <v>-33011.249456299876</v>
      </c>
      <c r="I302" s="23">
        <f t="shared" si="15"/>
        <v>-39241.925630646074</v>
      </c>
    </row>
    <row r="303" spans="1:9" x14ac:dyDescent="0.3">
      <c r="A303" s="10" t="s">
        <v>575</v>
      </c>
      <c r="B303" s="26" t="s">
        <v>576</v>
      </c>
      <c r="C303" s="19">
        <f>VLOOKUP(A303,'1-1-23 thru 3-31-23 paid'!$A$9:$P$698,16,FALSE)</f>
        <v>38419.630519204162</v>
      </c>
      <c r="D303" s="20">
        <f>VLOOKUP(A303,'1-1-23 thru 3-31-23 new calc'!$A$10:$P$699,16,FALSE)</f>
        <v>32103.976398954208</v>
      </c>
      <c r="E303" s="20">
        <f t="shared" si="14"/>
        <v>-6315.6541202499538</v>
      </c>
      <c r="F303" s="19">
        <f>IFERROR(VLOOKUP(A303,'4-1-23-12-31-23 paid'!$A$9:$P$697,16,FALSE),0)</f>
        <v>92902.799442121774</v>
      </c>
      <c r="G303" s="20">
        <f>IFERROR(VLOOKUP(A303,'4-1-23-12-31-23 new calc.'!$A$9:$P$697,16,FALSE),0)</f>
        <v>96378.294125947956</v>
      </c>
      <c r="H303" s="20">
        <f t="shared" si="13"/>
        <v>3475.4946838261822</v>
      </c>
      <c r="I303" s="23">
        <f t="shared" si="15"/>
        <v>-2840.1594364237717</v>
      </c>
    </row>
    <row r="304" spans="1:9" x14ac:dyDescent="0.3">
      <c r="A304" s="10" t="s">
        <v>577</v>
      </c>
      <c r="B304" s="26" t="s">
        <v>578</v>
      </c>
      <c r="C304" s="19">
        <f>VLOOKUP(A304,'1-1-23 thru 3-31-23 paid'!$A$9:$P$698,16,FALSE)</f>
        <v>93274.216014085658</v>
      </c>
      <c r="D304" s="20">
        <f>VLOOKUP(A304,'1-1-23 thru 3-31-23 new calc'!$A$10:$P$699,16,FALSE)</f>
        <v>121183.16713746107</v>
      </c>
      <c r="E304" s="20">
        <f t="shared" si="14"/>
        <v>27908.951123375417</v>
      </c>
      <c r="F304" s="19">
        <f>IFERROR(VLOOKUP(A304,'4-1-23-12-31-23 paid'!$A$9:$P$697,16,FALSE),0)</f>
        <v>316035.15393051744</v>
      </c>
      <c r="G304" s="20">
        <f>IFERROR(VLOOKUP(A304,'4-1-23-12-31-23 new calc.'!$A$9:$P$697,16,FALSE),0)</f>
        <v>361745.07352402492</v>
      </c>
      <c r="H304" s="20">
        <f t="shared" si="13"/>
        <v>45709.919593507482</v>
      </c>
      <c r="I304" s="23">
        <f t="shared" si="15"/>
        <v>73618.870716882899</v>
      </c>
    </row>
    <row r="305" spans="1:9" x14ac:dyDescent="0.3">
      <c r="A305" s="10" t="s">
        <v>579</v>
      </c>
      <c r="B305" s="26" t="s">
        <v>580</v>
      </c>
      <c r="C305" s="19">
        <f>VLOOKUP(A305,'1-1-23 thru 3-31-23 paid'!$A$9:$P$698,16,FALSE)</f>
        <v>5902.83374263733</v>
      </c>
      <c r="D305" s="20">
        <f>VLOOKUP(A305,'1-1-23 thru 3-31-23 new calc'!$A$10:$P$699,16,FALSE)</f>
        <v>5484.0037358220852</v>
      </c>
      <c r="E305" s="20">
        <f t="shared" si="14"/>
        <v>-418.83000681524481</v>
      </c>
      <c r="F305" s="19">
        <f>IFERROR(VLOOKUP(A305,'4-1-23-12-31-23 paid'!$A$9:$P$697,16,FALSE),0)</f>
        <v>15598.159960190245</v>
      </c>
      <c r="G305" s="20">
        <f>IFERROR(VLOOKUP(A305,'4-1-23-12-31-23 new calc.'!$A$9:$P$697,16,FALSE),0)</f>
        <v>16491.697598618415</v>
      </c>
      <c r="H305" s="20">
        <f t="shared" si="13"/>
        <v>893.53763842816988</v>
      </c>
      <c r="I305" s="23">
        <f t="shared" si="15"/>
        <v>474.70763161292507</v>
      </c>
    </row>
    <row r="306" spans="1:9" x14ac:dyDescent="0.3">
      <c r="A306" s="10" t="s">
        <v>581</v>
      </c>
      <c r="B306" s="26" t="s">
        <v>582</v>
      </c>
      <c r="C306" s="19">
        <f>VLOOKUP(A306,'1-1-23 thru 3-31-23 paid'!$A$9:$P$698,16,FALSE)</f>
        <v>155368.94526834416</v>
      </c>
      <c r="D306" s="20">
        <f>VLOOKUP(A306,'1-1-23 thru 3-31-23 new calc'!$A$10:$P$699,16,FALSE)</f>
        <v>177408.73583266677</v>
      </c>
      <c r="E306" s="20">
        <f t="shared" si="14"/>
        <v>22039.790564322611</v>
      </c>
      <c r="F306" s="19">
        <f>IFERROR(VLOOKUP(A306,'4-1-23-12-31-23 paid'!$A$9:$P$697,16,FALSE),0)</f>
        <v>500917.66689893469</v>
      </c>
      <c r="G306" s="20">
        <f>IFERROR(VLOOKUP(A306,'4-1-23-12-31-23 new calc.'!$A$9:$P$697,16,FALSE),0)</f>
        <v>530694.40483073611</v>
      </c>
      <c r="H306" s="20">
        <f t="shared" si="13"/>
        <v>29776.737931801414</v>
      </c>
      <c r="I306" s="23">
        <f t="shared" si="15"/>
        <v>51816.528496124025</v>
      </c>
    </row>
    <row r="307" spans="1:9" x14ac:dyDescent="0.3">
      <c r="A307" s="10" t="s">
        <v>583</v>
      </c>
      <c r="B307" s="26" t="s">
        <v>584</v>
      </c>
      <c r="C307" s="19">
        <f>VLOOKUP(A307,'1-1-23 thru 3-31-23 paid'!$A$9:$P$698,16,FALSE)</f>
        <v>26229.875330297804</v>
      </c>
      <c r="D307" s="20">
        <f>VLOOKUP(A307,'1-1-23 thru 3-31-23 new calc'!$A$10:$P$699,16,FALSE)</f>
        <v>25056.93270202223</v>
      </c>
      <c r="E307" s="20">
        <f t="shared" si="14"/>
        <v>-1172.942628275574</v>
      </c>
      <c r="F307" s="19">
        <f>IFERROR(VLOOKUP(A307,'4-1-23-12-31-23 paid'!$A$9:$P$697,16,FALSE),0)</f>
        <v>76546.080959528306</v>
      </c>
      <c r="G307" s="20">
        <f>IFERROR(VLOOKUP(A307,'4-1-23-12-31-23 new calc.'!$A$9:$P$697,16,FALSE),0)</f>
        <v>74614.767369533845</v>
      </c>
      <c r="H307" s="20">
        <f t="shared" si="13"/>
        <v>-1931.3135899944609</v>
      </c>
      <c r="I307" s="23">
        <f t="shared" si="15"/>
        <v>-3104.2562182700349</v>
      </c>
    </row>
    <row r="308" spans="1:9" x14ac:dyDescent="0.3">
      <c r="A308" s="10" t="s">
        <v>585</v>
      </c>
      <c r="B308" s="26" t="s">
        <v>586</v>
      </c>
      <c r="C308" s="19">
        <f>VLOOKUP(A308,'1-1-23 thru 3-31-23 paid'!$A$9:$P$698,16,FALSE)</f>
        <v>13317.897236588253</v>
      </c>
      <c r="D308" s="20">
        <f>VLOOKUP(A308,'1-1-23 thru 3-31-23 new calc'!$A$10:$P$699,16,FALSE)</f>
        <v>12003.549177916086</v>
      </c>
      <c r="E308" s="20">
        <f t="shared" si="14"/>
        <v>-1314.3480586721671</v>
      </c>
      <c r="F308" s="19">
        <f>IFERROR(VLOOKUP(A308,'4-1-23-12-31-23 paid'!$A$9:$P$697,16,FALSE),0)</f>
        <v>33718.898539344947</v>
      </c>
      <c r="G308" s="20">
        <f>IFERROR(VLOOKUP(A308,'4-1-23-12-31-23 new calc.'!$A$9:$P$697,16,FALSE),0)</f>
        <v>35900.211646741802</v>
      </c>
      <c r="H308" s="20">
        <f t="shared" si="13"/>
        <v>2181.3131073968543</v>
      </c>
      <c r="I308" s="23">
        <f t="shared" si="15"/>
        <v>866.96504872468722</v>
      </c>
    </row>
    <row r="309" spans="1:9" x14ac:dyDescent="0.3">
      <c r="A309" s="10" t="s">
        <v>587</v>
      </c>
      <c r="B309" s="26" t="s">
        <v>588</v>
      </c>
      <c r="C309" s="19">
        <f>VLOOKUP(A309,'1-1-23 thru 3-31-23 paid'!$A$9:$P$698,16,FALSE)</f>
        <v>22977.90616634236</v>
      </c>
      <c r="D309" s="20">
        <f>VLOOKUP(A309,'1-1-23 thru 3-31-23 new calc'!$A$10:$P$699,16,FALSE)</f>
        <v>22772.253353295568</v>
      </c>
      <c r="E309" s="20">
        <f t="shared" si="14"/>
        <v>-205.65281304679229</v>
      </c>
      <c r="F309" s="19">
        <f>IFERROR(VLOOKUP(A309,'4-1-23-12-31-23 paid'!$A$9:$P$697,16,FALSE),0)</f>
        <v>68208.123196410306</v>
      </c>
      <c r="G309" s="20">
        <f>IFERROR(VLOOKUP(A309,'4-1-23-12-31-23 new calc.'!$A$9:$P$697,16,FALSE),0)</f>
        <v>68321.430840331275</v>
      </c>
      <c r="H309" s="20">
        <f t="shared" si="13"/>
        <v>113.30764392096899</v>
      </c>
      <c r="I309" s="23">
        <f t="shared" si="15"/>
        <v>-92.345169125823304</v>
      </c>
    </row>
    <row r="310" spans="1:9" x14ac:dyDescent="0.3">
      <c r="A310" s="10" t="s">
        <v>589</v>
      </c>
      <c r="B310" s="26" t="s">
        <v>590</v>
      </c>
      <c r="C310" s="19">
        <f>VLOOKUP(A310,'1-1-23 thru 3-31-23 paid'!$A$9:$P$698,16,FALSE)</f>
        <v>55975.033349318524</v>
      </c>
      <c r="D310" s="20">
        <f>VLOOKUP(A310,'1-1-23 thru 3-31-23 new calc'!$A$10:$P$699,16,FALSE)</f>
        <v>62105.645214715187</v>
      </c>
      <c r="E310" s="20">
        <f t="shared" si="14"/>
        <v>6130.6118653966623</v>
      </c>
      <c r="F310" s="19">
        <f>IFERROR(VLOOKUP(A310,'4-1-23-12-31-23 paid'!$A$9:$P$697,16,FALSE),0)</f>
        <v>173006.0158077743</v>
      </c>
      <c r="G310" s="20">
        <f>IFERROR(VLOOKUP(A310,'4-1-23-12-31-23 new calc.'!$A$9:$P$697,16,FALSE),0)</f>
        <v>185964.11787744466</v>
      </c>
      <c r="H310" s="20">
        <f t="shared" si="13"/>
        <v>12958.102069670364</v>
      </c>
      <c r="I310" s="23">
        <f t="shared" si="15"/>
        <v>19088.713935067026</v>
      </c>
    </row>
    <row r="311" spans="1:9" x14ac:dyDescent="0.3">
      <c r="A311" s="10" t="s">
        <v>591</v>
      </c>
      <c r="B311" s="26" t="s">
        <v>592</v>
      </c>
      <c r="C311" s="19">
        <f>VLOOKUP(A311,'1-1-23 thru 3-31-23 paid'!$A$9:$P$698,16,FALSE)</f>
        <v>46402.355530861918</v>
      </c>
      <c r="D311" s="20">
        <f>VLOOKUP(A311,'1-1-23 thru 3-31-23 new calc'!$A$10:$P$699,16,FALSE)</f>
        <v>65355.405218326712</v>
      </c>
      <c r="E311" s="20">
        <f t="shared" si="14"/>
        <v>18953.049687464794</v>
      </c>
      <c r="F311" s="19">
        <f>IFERROR(VLOOKUP(A311,'4-1-23-12-31-23 paid'!$A$9:$P$697,16,FALSE),0)</f>
        <v>138877.21152185558</v>
      </c>
      <c r="G311" s="20">
        <f>IFERROR(VLOOKUP(A311,'4-1-23-12-31-23 new calc.'!$A$9:$P$697,16,FALSE),0)</f>
        <v>196377.53071051915</v>
      </c>
      <c r="H311" s="20">
        <f t="shared" si="13"/>
        <v>57500.319188663561</v>
      </c>
      <c r="I311" s="23">
        <f t="shared" si="15"/>
        <v>76453.368876128356</v>
      </c>
    </row>
    <row r="312" spans="1:9" x14ac:dyDescent="0.3">
      <c r="A312" s="10" t="s">
        <v>593</v>
      </c>
      <c r="B312" s="26" t="s">
        <v>594</v>
      </c>
      <c r="C312" s="19">
        <f>VLOOKUP(A312,'1-1-23 thru 3-31-23 paid'!$A$9:$P$698,16,FALSE)</f>
        <v>21891.620119752104</v>
      </c>
      <c r="D312" s="20">
        <f>VLOOKUP(A312,'1-1-23 thru 3-31-23 new calc'!$A$10:$P$699,16,FALSE)</f>
        <v>20836.339481600651</v>
      </c>
      <c r="E312" s="20">
        <f t="shared" si="14"/>
        <v>-1055.2806381514529</v>
      </c>
      <c r="F312" s="19">
        <f>IFERROR(VLOOKUP(A312,'4-1-23-12-31-23 paid'!$A$9:$P$697,16,FALSE),0)</f>
        <v>67923.007463737013</v>
      </c>
      <c r="G312" s="20">
        <f>IFERROR(VLOOKUP(A312,'4-1-23-12-31-23 new calc.'!$A$9:$P$697,16,FALSE),0)</f>
        <v>62349.865540828709</v>
      </c>
      <c r="H312" s="20">
        <f t="shared" si="13"/>
        <v>-5573.141922908304</v>
      </c>
      <c r="I312" s="23">
        <f t="shared" si="15"/>
        <v>-6628.4225610597568</v>
      </c>
    </row>
    <row r="313" spans="1:9" x14ac:dyDescent="0.3">
      <c r="A313" s="10" t="s">
        <v>595</v>
      </c>
      <c r="B313" s="26" t="s">
        <v>596</v>
      </c>
      <c r="C313" s="19">
        <f>VLOOKUP(A313,'1-1-23 thru 3-31-23 paid'!$A$9:$P$698,16,FALSE)</f>
        <v>176405.71512603393</v>
      </c>
      <c r="D313" s="20">
        <f>VLOOKUP(A313,'1-1-23 thru 3-31-23 new calc'!$A$10:$P$699,16,FALSE)</f>
        <v>146045.26187430779</v>
      </c>
      <c r="E313" s="20">
        <f t="shared" si="14"/>
        <v>-30360.45325172614</v>
      </c>
      <c r="F313" s="19">
        <f>IFERROR(VLOOKUP(A313,'4-1-23-12-31-23 paid'!$A$9:$P$697,16,FALSE),0)</f>
        <v>462917.32292328915</v>
      </c>
      <c r="G313" s="20">
        <f>IFERROR(VLOOKUP(A313,'4-1-23-12-31-23 new calc.'!$A$9:$P$697,16,FALSE),0)</f>
        <v>438936.52422300563</v>
      </c>
      <c r="H313" s="20">
        <f t="shared" si="13"/>
        <v>-23980.798700283514</v>
      </c>
      <c r="I313" s="23">
        <f t="shared" si="15"/>
        <v>-54341.251952009654</v>
      </c>
    </row>
    <row r="314" spans="1:9" x14ac:dyDescent="0.3">
      <c r="A314" s="10" t="s">
        <v>597</v>
      </c>
      <c r="B314" s="26" t="s">
        <v>598</v>
      </c>
      <c r="C314" s="19">
        <f>VLOOKUP(A314,'1-1-23 thru 3-31-23 paid'!$A$9:$P$698,16,FALSE)</f>
        <v>30580.874807669101</v>
      </c>
      <c r="D314" s="20">
        <f>VLOOKUP(A314,'1-1-23 thru 3-31-23 new calc'!$A$10:$P$699,16,FALSE)</f>
        <v>25121.131818983482</v>
      </c>
      <c r="E314" s="20">
        <f t="shared" si="14"/>
        <v>-5459.7429886856189</v>
      </c>
      <c r="F314" s="19">
        <f>IFERROR(VLOOKUP(A314,'4-1-23-12-31-23 paid'!$A$9:$P$697,16,FALSE),0)</f>
        <v>89254.07209566138</v>
      </c>
      <c r="G314" s="20">
        <f>IFERROR(VLOOKUP(A314,'4-1-23-12-31-23 new calc.'!$A$9:$P$697,16,FALSE),0)</f>
        <v>75046.434084703578</v>
      </c>
      <c r="H314" s="20">
        <f t="shared" si="13"/>
        <v>-14207.638010957802</v>
      </c>
      <c r="I314" s="23">
        <f t="shared" si="15"/>
        <v>-19667.380999643421</v>
      </c>
    </row>
    <row r="315" spans="1:9" x14ac:dyDescent="0.3">
      <c r="A315" s="10" t="s">
        <v>599</v>
      </c>
      <c r="B315" s="26" t="s">
        <v>600</v>
      </c>
      <c r="C315" s="19">
        <f>VLOOKUP(A315,'1-1-23 thru 3-31-23 paid'!$A$9:$P$698,16,FALSE)</f>
        <v>121351.56496974567</v>
      </c>
      <c r="D315" s="20">
        <f>VLOOKUP(A315,'1-1-23 thru 3-31-23 new calc'!$A$10:$P$699,16,FALSE)</f>
        <v>127797.33786889621</v>
      </c>
      <c r="E315" s="20">
        <f t="shared" si="14"/>
        <v>6445.7728991505428</v>
      </c>
      <c r="F315" s="19">
        <f>IFERROR(VLOOKUP(A315,'4-1-23-12-31-23 paid'!$A$9:$P$697,16,FALSE),0)</f>
        <v>410018.82144404994</v>
      </c>
      <c r="G315" s="20">
        <f>IFERROR(VLOOKUP(A315,'4-1-23-12-31-23 new calc.'!$A$9:$P$697,16,FALSE),0)</f>
        <v>382165.98577874678</v>
      </c>
      <c r="H315" s="20">
        <f t="shared" si="13"/>
        <v>-27852.835665303166</v>
      </c>
      <c r="I315" s="23">
        <f t="shared" si="15"/>
        <v>-21407.062766152623</v>
      </c>
    </row>
    <row r="316" spans="1:9" x14ac:dyDescent="0.3">
      <c r="A316" s="10" t="s">
        <v>601</v>
      </c>
      <c r="B316" s="26" t="s">
        <v>602</v>
      </c>
      <c r="C316" s="19">
        <f>VLOOKUP(A316,'1-1-23 thru 3-31-23 paid'!$A$9:$P$698,16,FALSE)</f>
        <v>25345.461804040198</v>
      </c>
      <c r="D316" s="20">
        <f>VLOOKUP(A316,'1-1-23 thru 3-31-23 new calc'!$A$10:$P$699,16,FALSE)</f>
        <v>27028.447310560892</v>
      </c>
      <c r="E316" s="20">
        <f t="shared" si="14"/>
        <v>1682.9855065206939</v>
      </c>
      <c r="F316" s="19">
        <f>IFERROR(VLOOKUP(A316,'4-1-23-12-31-23 paid'!$A$9:$P$697,16,FALSE),0)</f>
        <v>79938.107436100356</v>
      </c>
      <c r="G316" s="20">
        <f>IFERROR(VLOOKUP(A316,'4-1-23-12-31-23 new calc.'!$A$9:$P$697,16,FALSE),0)</f>
        <v>81128.521900030362</v>
      </c>
      <c r="H316" s="20">
        <f t="shared" si="13"/>
        <v>1190.4144639300066</v>
      </c>
      <c r="I316" s="23">
        <f t="shared" si="15"/>
        <v>2873.3999704507005</v>
      </c>
    </row>
    <row r="317" spans="1:9" x14ac:dyDescent="0.3">
      <c r="A317" s="10" t="s">
        <v>1282</v>
      </c>
      <c r="B317" s="26" t="s">
        <v>603</v>
      </c>
      <c r="C317" s="19">
        <f>VLOOKUP(A317,'1-1-23 thru 3-31-23 paid'!$A$9:$P$698,16,FALSE)</f>
        <v>79963.854058877652</v>
      </c>
      <c r="D317" s="20">
        <f>VLOOKUP(A317,'1-1-23 thru 3-31-23 new calc'!$A$10:$P$699,16,FALSE)</f>
        <v>80835.812903122787</v>
      </c>
      <c r="E317" s="20">
        <f t="shared" si="14"/>
        <v>871.95884424513497</v>
      </c>
      <c r="F317" s="19">
        <f>IFERROR(VLOOKUP(A317,'4-1-23-12-31-23 paid'!$A$9:$P$697,16,FALSE),0)</f>
        <v>236546.93499499149</v>
      </c>
      <c r="G317" s="20">
        <f>IFERROR(VLOOKUP(A317,'4-1-23-12-31-23 new calc.'!$A$9:$P$697,16,FALSE),0)</f>
        <v>242507.04286219768</v>
      </c>
      <c r="H317" s="20">
        <f t="shared" si="13"/>
        <v>5960.1078672061849</v>
      </c>
      <c r="I317" s="23">
        <f t="shared" si="15"/>
        <v>6832.0667114513199</v>
      </c>
    </row>
    <row r="318" spans="1:9" x14ac:dyDescent="0.3">
      <c r="A318" s="10" t="s">
        <v>604</v>
      </c>
      <c r="B318" s="26" t="s">
        <v>605</v>
      </c>
      <c r="C318" s="19">
        <f>VLOOKUP(A318,'1-1-23 thru 3-31-23 paid'!$A$9:$P$698,16,FALSE)</f>
        <v>41878.386196792278</v>
      </c>
      <c r="D318" s="20">
        <f>VLOOKUP(A318,'1-1-23 thru 3-31-23 new calc'!$A$10:$P$699,16,FALSE)</f>
        <v>43744.195664050145</v>
      </c>
      <c r="E318" s="20">
        <f t="shared" si="14"/>
        <v>1865.8094672578663</v>
      </c>
      <c r="F318" s="19">
        <f>IFERROR(VLOOKUP(A318,'4-1-23-12-31-23 paid'!$A$9:$P$697,16,FALSE),0)</f>
        <v>122994.33233089825</v>
      </c>
      <c r="G318" s="20">
        <f>IFERROR(VLOOKUP(A318,'4-1-23-12-31-23 new calc.'!$A$9:$P$697,16,FALSE),0)</f>
        <v>131226.30810128199</v>
      </c>
      <c r="H318" s="20">
        <f t="shared" si="13"/>
        <v>8231.9757703837386</v>
      </c>
      <c r="I318" s="23">
        <f t="shared" si="15"/>
        <v>10097.785237641605</v>
      </c>
    </row>
    <row r="319" spans="1:9" x14ac:dyDescent="0.3">
      <c r="A319" s="10" t="s">
        <v>606</v>
      </c>
      <c r="B319" s="26" t="s">
        <v>607</v>
      </c>
      <c r="C319" s="19">
        <f>VLOOKUP(A319,'1-1-23 thru 3-31-23 paid'!$A$9:$P$698,16,FALSE)</f>
        <v>18131.029085232181</v>
      </c>
      <c r="D319" s="20">
        <f>VLOOKUP(A319,'1-1-23 thru 3-31-23 new calc'!$A$10:$P$699,16,FALSE)</f>
        <v>11827.929698260175</v>
      </c>
      <c r="E319" s="20">
        <f t="shared" si="14"/>
        <v>-6303.099386972006</v>
      </c>
      <c r="F319" s="19">
        <f>IFERROR(VLOOKUP(A319,'4-1-23-12-31-23 paid'!$A$9:$P$697,16,FALSE),0)</f>
        <v>44616.716065057662</v>
      </c>
      <c r="G319" s="20">
        <f>IFERROR(VLOOKUP(A319,'4-1-23-12-31-23 new calc.'!$A$9:$P$697,16,FALSE),0)</f>
        <v>35595.927713358622</v>
      </c>
      <c r="H319" s="20">
        <f t="shared" si="13"/>
        <v>-9020.7883516990405</v>
      </c>
      <c r="I319" s="23">
        <f t="shared" si="15"/>
        <v>-15323.887738671046</v>
      </c>
    </row>
    <row r="320" spans="1:9" x14ac:dyDescent="0.3">
      <c r="A320" s="10" t="s">
        <v>608</v>
      </c>
      <c r="B320" s="26" t="s">
        <v>609</v>
      </c>
      <c r="C320" s="19">
        <f>VLOOKUP(A320,'1-1-23 thru 3-31-23 paid'!$A$9:$P$698,16,FALSE)</f>
        <v>37137.270366381301</v>
      </c>
      <c r="D320" s="20">
        <f>VLOOKUP(A320,'1-1-23 thru 3-31-23 new calc'!$A$10:$P$699,16,FALSE)</f>
        <v>25198.085481634433</v>
      </c>
      <c r="E320" s="20">
        <f t="shared" si="14"/>
        <v>-11939.184884746868</v>
      </c>
      <c r="F320" s="19">
        <f>IFERROR(VLOOKUP(A320,'4-1-23-12-31-23 paid'!$A$9:$P$697,16,FALSE),0)</f>
        <v>89043.030530798947</v>
      </c>
      <c r="G320" s="20">
        <f>IFERROR(VLOOKUP(A320,'4-1-23-12-31-23 new calc.'!$A$9:$P$697,16,FALSE),0)</f>
        <v>75220.673075254963</v>
      </c>
      <c r="H320" s="20">
        <f t="shared" si="13"/>
        <v>-13822.357455543985</v>
      </c>
      <c r="I320" s="23">
        <f t="shared" si="15"/>
        <v>-25761.542340290853</v>
      </c>
    </row>
    <row r="321" spans="1:9" x14ac:dyDescent="0.3">
      <c r="A321" s="10" t="s">
        <v>610</v>
      </c>
      <c r="B321" s="26" t="s">
        <v>611</v>
      </c>
      <c r="C321" s="19">
        <f>VLOOKUP(A321,'1-1-23 thru 3-31-23 paid'!$A$9:$P$698,16,FALSE)</f>
        <v>42224.087643416824</v>
      </c>
      <c r="D321" s="20">
        <f>VLOOKUP(A321,'1-1-23 thru 3-31-23 new calc'!$A$10:$P$699,16,FALSE)</f>
        <v>35479.286281036155</v>
      </c>
      <c r="E321" s="20">
        <f t="shared" si="14"/>
        <v>-6744.8013623806692</v>
      </c>
      <c r="F321" s="19">
        <f>IFERROR(VLOOKUP(A321,'4-1-23-12-31-23 paid'!$A$9:$P$697,16,FALSE),0)</f>
        <v>112312.61733975427</v>
      </c>
      <c r="G321" s="20">
        <f>IFERROR(VLOOKUP(A321,'4-1-23-12-31-23 new calc.'!$A$9:$P$697,16,FALSE),0)</f>
        <v>106467.56619117506</v>
      </c>
      <c r="H321" s="20">
        <f t="shared" si="13"/>
        <v>-5845.0511485792085</v>
      </c>
      <c r="I321" s="23">
        <f t="shared" si="15"/>
        <v>-12589.852510959878</v>
      </c>
    </row>
    <row r="322" spans="1:9" x14ac:dyDescent="0.3">
      <c r="A322" s="10" t="s">
        <v>612</v>
      </c>
      <c r="B322" s="26" t="s">
        <v>613</v>
      </c>
      <c r="C322" s="19">
        <f>VLOOKUP(A322,'1-1-23 thru 3-31-23 paid'!$A$9:$P$698,16,FALSE)</f>
        <v>111800.81623091565</v>
      </c>
      <c r="D322" s="20">
        <f>VLOOKUP(A322,'1-1-23 thru 3-31-23 new calc'!$A$10:$P$699,16,FALSE)</f>
        <v>121645.3831944359</v>
      </c>
      <c r="E322" s="20">
        <f t="shared" si="14"/>
        <v>9844.5669635202503</v>
      </c>
      <c r="F322" s="19">
        <f>IFERROR(VLOOKUP(A322,'4-1-23-12-31-23 paid'!$A$9:$P$697,16,FALSE),0)</f>
        <v>382358.65346765739</v>
      </c>
      <c r="G322" s="20">
        <f>IFERROR(VLOOKUP(A322,'4-1-23-12-31-23 new calc.'!$A$9:$P$697,16,FALSE),0)</f>
        <v>364945.62991948478</v>
      </c>
      <c r="H322" s="20">
        <f t="shared" si="13"/>
        <v>-17413.023548172612</v>
      </c>
      <c r="I322" s="23">
        <f t="shared" si="15"/>
        <v>-7568.4565846523619</v>
      </c>
    </row>
    <row r="323" spans="1:9" x14ac:dyDescent="0.3">
      <c r="A323" s="10" t="s">
        <v>614</v>
      </c>
      <c r="B323" s="26" t="s">
        <v>615</v>
      </c>
      <c r="C323" s="19">
        <f>VLOOKUP(A323,'1-1-23 thru 3-31-23 paid'!$A$9:$P$698,16,FALSE)</f>
        <v>15728.676749914537</v>
      </c>
      <c r="D323" s="20">
        <f>VLOOKUP(A323,'1-1-23 thru 3-31-23 new calc'!$A$10:$P$699,16,FALSE)</f>
        <v>10018.945896586147</v>
      </c>
      <c r="E323" s="20">
        <f t="shared" si="14"/>
        <v>-5709.7308533283904</v>
      </c>
      <c r="F323" s="19">
        <f>IFERROR(VLOOKUP(A323,'4-1-23-12-31-23 paid'!$A$9:$P$697,16,FALSE),0)</f>
        <v>39099.205483474121</v>
      </c>
      <c r="G323" s="20">
        <f>IFERROR(VLOOKUP(A323,'4-1-23-12-31-23 new calc.'!$A$9:$P$697,16,FALSE),0)</f>
        <v>30137.853119148149</v>
      </c>
      <c r="H323" s="20">
        <f t="shared" si="13"/>
        <v>-8961.3523643259723</v>
      </c>
      <c r="I323" s="23">
        <f t="shared" si="15"/>
        <v>-14671.083217654363</v>
      </c>
    </row>
    <row r="324" spans="1:9" x14ac:dyDescent="0.3">
      <c r="A324" s="10" t="s">
        <v>616</v>
      </c>
      <c r="B324" s="26" t="s">
        <v>617</v>
      </c>
      <c r="C324" s="19">
        <f>VLOOKUP(A324,'1-1-23 thru 3-31-23 paid'!$A$9:$P$698,16,FALSE)</f>
        <v>59902.401880590645</v>
      </c>
      <c r="D324" s="20">
        <f>VLOOKUP(A324,'1-1-23 thru 3-31-23 new calc'!$A$10:$P$699,16,FALSE)</f>
        <v>56372.772219656712</v>
      </c>
      <c r="E324" s="20">
        <f t="shared" si="14"/>
        <v>-3529.6296609339333</v>
      </c>
      <c r="F324" s="19">
        <f>IFERROR(VLOOKUP(A324,'4-1-23-12-31-23 paid'!$A$9:$P$697,16,FALSE),0)</f>
        <v>178597.12254055985</v>
      </c>
      <c r="G324" s="20">
        <f>IFERROR(VLOOKUP(A324,'4-1-23-12-31-23 new calc.'!$A$9:$P$697,16,FALSE),0)</f>
        <v>169871.15106867728</v>
      </c>
      <c r="H324" s="20">
        <f t="shared" si="13"/>
        <v>-8725.9714718825708</v>
      </c>
      <c r="I324" s="23">
        <f t="shared" si="15"/>
        <v>-12255.601132816504</v>
      </c>
    </row>
    <row r="325" spans="1:9" x14ac:dyDescent="0.3">
      <c r="A325" s="10" t="s">
        <v>618</v>
      </c>
      <c r="B325" s="26" t="s">
        <v>619</v>
      </c>
      <c r="C325" s="19">
        <f>VLOOKUP(A325,'1-1-23 thru 3-31-23 paid'!$A$9:$P$698,16,FALSE)</f>
        <v>19719.815258711158</v>
      </c>
      <c r="D325" s="20">
        <f>VLOOKUP(A325,'1-1-23 thru 3-31-23 new calc'!$A$10:$P$699,16,FALSE)</f>
        <v>19327.149322043402</v>
      </c>
      <c r="E325" s="20">
        <f t="shared" si="14"/>
        <v>-392.66593666775589</v>
      </c>
      <c r="F325" s="19">
        <f>IFERROR(VLOOKUP(A325,'4-1-23-12-31-23 paid'!$A$9:$P$697,16,FALSE),0)</f>
        <v>60060.954954019908</v>
      </c>
      <c r="G325" s="20">
        <f>IFERROR(VLOOKUP(A325,'4-1-23-12-31-23 new calc.'!$A$9:$P$697,16,FALSE),0)</f>
        <v>57998.789787339796</v>
      </c>
      <c r="H325" s="20">
        <f t="shared" si="13"/>
        <v>-2062.1651666801117</v>
      </c>
      <c r="I325" s="23">
        <f t="shared" si="15"/>
        <v>-2454.8311033478676</v>
      </c>
    </row>
    <row r="326" spans="1:9" x14ac:dyDescent="0.3">
      <c r="A326" s="10" t="s">
        <v>620</v>
      </c>
      <c r="B326" s="26" t="s">
        <v>621</v>
      </c>
      <c r="C326" s="19">
        <f>VLOOKUP(A326,'1-1-23 thru 3-31-23 paid'!$A$9:$P$698,16,FALSE)</f>
        <v>18219.872637422639</v>
      </c>
      <c r="D326" s="20">
        <f>VLOOKUP(A326,'1-1-23 thru 3-31-23 new calc'!$A$10:$P$699,16,FALSE)</f>
        <v>18023.458612049217</v>
      </c>
      <c r="E326" s="20">
        <f t="shared" si="14"/>
        <v>-196.41402537342219</v>
      </c>
      <c r="F326" s="19">
        <f>IFERROR(VLOOKUP(A326,'4-1-23-12-31-23 paid'!$A$9:$P$697,16,FALSE),0)</f>
        <v>49740.699542683571</v>
      </c>
      <c r="G326" s="20">
        <f>IFERROR(VLOOKUP(A326,'4-1-23-12-31-23 new calc.'!$A$9:$P$697,16,FALSE),0)</f>
        <v>54117.820185384218</v>
      </c>
      <c r="H326" s="20">
        <f t="shared" si="13"/>
        <v>4377.1206427006473</v>
      </c>
      <c r="I326" s="23">
        <f t="shared" si="15"/>
        <v>4180.7066173272251</v>
      </c>
    </row>
    <row r="327" spans="1:9" x14ac:dyDescent="0.3">
      <c r="A327" s="10" t="s">
        <v>622</v>
      </c>
      <c r="B327" s="26" t="s">
        <v>623</v>
      </c>
      <c r="C327" s="19">
        <f>VLOOKUP(A327,'1-1-23 thru 3-31-23 paid'!$A$9:$P$698,16,FALSE)</f>
        <v>130831.24565568364</v>
      </c>
      <c r="D327" s="20">
        <f>VLOOKUP(A327,'1-1-23 thru 3-31-23 new calc'!$A$10:$P$699,16,FALSE)</f>
        <v>140952.94279416473</v>
      </c>
      <c r="E327" s="20">
        <f t="shared" si="14"/>
        <v>10121.697138481089</v>
      </c>
      <c r="F327" s="19">
        <f>IFERROR(VLOOKUP(A327,'4-1-23-12-31-23 paid'!$A$9:$P$697,16,FALSE),0)</f>
        <v>429041.81235876703</v>
      </c>
      <c r="G327" s="20">
        <f>IFERROR(VLOOKUP(A327,'4-1-23-12-31-23 new calc.'!$A$9:$P$697,16,FALSE),0)</f>
        <v>415567.19263877394</v>
      </c>
      <c r="H327" s="20">
        <f t="shared" si="13"/>
        <v>-13474.61971999309</v>
      </c>
      <c r="I327" s="23">
        <f t="shared" si="15"/>
        <v>-3352.9225815120008</v>
      </c>
    </row>
    <row r="328" spans="1:9" x14ac:dyDescent="0.3">
      <c r="A328" s="10" t="s">
        <v>624</v>
      </c>
      <c r="B328" s="26" t="s">
        <v>625</v>
      </c>
      <c r="C328" s="19">
        <f>VLOOKUP(A328,'1-1-23 thru 3-31-23 paid'!$A$9:$P$698,16,FALSE)</f>
        <v>20524.979448205653</v>
      </c>
      <c r="D328" s="20">
        <f>VLOOKUP(A328,'1-1-23 thru 3-31-23 new calc'!$A$10:$P$699,16,FALSE)</f>
        <v>20682.808707798598</v>
      </c>
      <c r="E328" s="20">
        <f t="shared" si="14"/>
        <v>157.82925959294516</v>
      </c>
      <c r="F328" s="19">
        <f>IFERROR(VLOOKUP(A328,'4-1-23-12-31-23 paid'!$A$9:$P$697,16,FALSE),0)</f>
        <v>63730.128512913325</v>
      </c>
      <c r="G328" s="20">
        <f>IFERROR(VLOOKUP(A328,'4-1-23-12-31-23 new calc.'!$A$9:$P$697,16,FALSE),0)</f>
        <v>61979.006361570326</v>
      </c>
      <c r="H328" s="20">
        <f t="shared" si="13"/>
        <v>-1751.1221513429991</v>
      </c>
      <c r="I328" s="23">
        <f t="shared" si="15"/>
        <v>-1593.292891750054</v>
      </c>
    </row>
    <row r="329" spans="1:9" x14ac:dyDescent="0.3">
      <c r="A329" s="10" t="s">
        <v>1285</v>
      </c>
      <c r="B329" s="26" t="s">
        <v>1267</v>
      </c>
      <c r="C329" s="19">
        <f>VLOOKUP(A329,'1-1-23 thru 3-31-23 paid'!$A$9:$P$698,16,FALSE)</f>
        <v>68610.537429640957</v>
      </c>
      <c r="D329" s="20">
        <f>VLOOKUP(A329,'1-1-23 thru 3-31-23 new calc'!$A$10:$P$699,16,FALSE)</f>
        <v>59538.13867314619</v>
      </c>
      <c r="E329" s="20">
        <f t="shared" si="14"/>
        <v>-9072.3987564947674</v>
      </c>
      <c r="F329" s="19">
        <f>IFERROR(VLOOKUP(A329,'4-1-23-12-31-23 paid'!$A$9:$P$697,16,FALSE),0)</f>
        <v>218087.89849834068</v>
      </c>
      <c r="G329" s="20">
        <f>IFERROR(VLOOKUP(A329,'4-1-23-12-31-23 new calc.'!$A$9:$P$697,16,FALSE),0)</f>
        <v>179186.60244546807</v>
      </c>
      <c r="H329" s="20">
        <f t="shared" si="13"/>
        <v>-38901.296052872611</v>
      </c>
      <c r="I329" s="23">
        <f t="shared" si="15"/>
        <v>-47973.694809367378</v>
      </c>
    </row>
    <row r="330" spans="1:9" x14ac:dyDescent="0.3">
      <c r="A330" s="10" t="s">
        <v>626</v>
      </c>
      <c r="B330" s="26" t="s">
        <v>627</v>
      </c>
      <c r="C330" s="19">
        <f>VLOOKUP(A330,'1-1-23 thru 3-31-23 paid'!$A$9:$P$698,16,FALSE)</f>
        <v>107495.72445154691</v>
      </c>
      <c r="D330" s="20">
        <f>VLOOKUP(A330,'1-1-23 thru 3-31-23 new calc'!$A$10:$P$699,16,FALSE)</f>
        <v>107586.70609382563</v>
      </c>
      <c r="E330" s="20">
        <f t="shared" si="14"/>
        <v>90.981642278726213</v>
      </c>
      <c r="F330" s="19">
        <f>IFERROR(VLOOKUP(A330,'4-1-23-12-31-23 paid'!$A$9:$P$697,16,FALSE),0)</f>
        <v>301939.61689833138</v>
      </c>
      <c r="G330" s="20">
        <f>IFERROR(VLOOKUP(A330,'4-1-23-12-31-23 new calc.'!$A$9:$P$697,16,FALSE),0)</f>
        <v>323582.85452367418</v>
      </c>
      <c r="H330" s="20">
        <f t="shared" ref="H330:H393" si="16">G330-F330</f>
        <v>21643.237625342794</v>
      </c>
      <c r="I330" s="23">
        <f t="shared" si="15"/>
        <v>21734.21926762152</v>
      </c>
    </row>
    <row r="331" spans="1:9" x14ac:dyDescent="0.3">
      <c r="A331" s="10" t="s">
        <v>628</v>
      </c>
      <c r="B331" s="26" t="s">
        <v>629</v>
      </c>
      <c r="C331" s="19">
        <f>VLOOKUP(A331,'1-1-23 thru 3-31-23 paid'!$A$9:$P$698,16,FALSE)</f>
        <v>101763.85426543336</v>
      </c>
      <c r="D331" s="20">
        <f>VLOOKUP(A331,'1-1-23 thru 3-31-23 new calc'!$A$10:$P$699,16,FALSE)</f>
        <v>124534.20527536648</v>
      </c>
      <c r="E331" s="20">
        <f t="shared" ref="E331:E394" si="17">D331-C331</f>
        <v>22770.351009933118</v>
      </c>
      <c r="F331" s="19">
        <f>IFERROR(VLOOKUP(A331,'4-1-23-12-31-23 paid'!$A$9:$P$697,16,FALSE),0)</f>
        <v>347023.319345814</v>
      </c>
      <c r="G331" s="20">
        <f>IFERROR(VLOOKUP(A331,'4-1-23-12-31-23 new calc.'!$A$9:$P$697,16,FALSE),0)</f>
        <v>371402.10345224256</v>
      </c>
      <c r="H331" s="20">
        <f t="shared" si="16"/>
        <v>24378.78410642856</v>
      </c>
      <c r="I331" s="23">
        <f t="shared" ref="I331:I394" si="18">H331+E331</f>
        <v>47149.135116361678</v>
      </c>
    </row>
    <row r="332" spans="1:9" x14ac:dyDescent="0.3">
      <c r="A332" s="10" t="s">
        <v>1284</v>
      </c>
      <c r="B332" s="26" t="s">
        <v>1268</v>
      </c>
      <c r="C332" s="19">
        <f>VLOOKUP(A332,'1-1-23 thru 3-31-23 paid'!$A$9:$P$698,16,FALSE)</f>
        <v>69282.107707989286</v>
      </c>
      <c r="D332" s="20">
        <f>VLOOKUP(A332,'1-1-23 thru 3-31-23 new calc'!$A$10:$P$699,16,FALSE)</f>
        <v>75348.567943272516</v>
      </c>
      <c r="E332" s="20">
        <f t="shared" si="17"/>
        <v>6066.4602352832298</v>
      </c>
      <c r="F332" s="19">
        <f>IFERROR(VLOOKUP(A332,'4-1-23-12-31-23 paid'!$A$9:$P$697,16,FALSE),0)</f>
        <v>217280.60068839046</v>
      </c>
      <c r="G332" s="20">
        <f>IFERROR(VLOOKUP(A332,'4-1-23-12-31-23 new calc.'!$A$9:$P$697,16,FALSE),0)</f>
        <v>226217.3032659427</v>
      </c>
      <c r="H332" s="20">
        <f t="shared" si="16"/>
        <v>8936.7025775522343</v>
      </c>
      <c r="I332" s="23">
        <f t="shared" si="18"/>
        <v>15003.162812835464</v>
      </c>
    </row>
    <row r="333" spans="1:9" x14ac:dyDescent="0.3">
      <c r="A333" s="10" t="s">
        <v>630</v>
      </c>
      <c r="B333" s="26" t="s">
        <v>631</v>
      </c>
      <c r="C333" s="19">
        <f>VLOOKUP(A333,'1-1-23 thru 3-31-23 paid'!$A$9:$P$698,16,FALSE)</f>
        <v>33809.318044962027</v>
      </c>
      <c r="D333" s="20">
        <f>VLOOKUP(A333,'1-1-23 thru 3-31-23 new calc'!$A$10:$P$699,16,FALSE)</f>
        <v>26855.769706514147</v>
      </c>
      <c r="E333" s="20">
        <f t="shared" si="17"/>
        <v>-6953.5483384478794</v>
      </c>
      <c r="F333" s="19">
        <f>IFERROR(VLOOKUP(A333,'4-1-23-12-31-23 paid'!$A$9:$P$697,16,FALSE),0)</f>
        <v>84340.356416001712</v>
      </c>
      <c r="G333" s="20">
        <f>IFERROR(VLOOKUP(A333,'4-1-23-12-31-23 new calc.'!$A$9:$P$697,16,FALSE),0)</f>
        <v>80499.285216103497</v>
      </c>
      <c r="H333" s="20">
        <f t="shared" si="16"/>
        <v>-3841.0711998982151</v>
      </c>
      <c r="I333" s="23">
        <f t="shared" si="18"/>
        <v>-10794.619538346094</v>
      </c>
    </row>
    <row r="334" spans="1:9" x14ac:dyDescent="0.3">
      <c r="A334" s="10" t="s">
        <v>632</v>
      </c>
      <c r="B334" s="26" t="s">
        <v>633</v>
      </c>
      <c r="C334" s="19">
        <f>VLOOKUP(A334,'1-1-23 thru 3-31-23 paid'!$A$9:$P$698,16,FALSE)</f>
        <v>13145.901056018833</v>
      </c>
      <c r="D334" s="20">
        <f>VLOOKUP(A334,'1-1-23 thru 3-31-23 new calc'!$A$10:$P$699,16,FALSE)</f>
        <v>13070.093468941808</v>
      </c>
      <c r="E334" s="20">
        <f t="shared" si="17"/>
        <v>-75.807587077024436</v>
      </c>
      <c r="F334" s="19">
        <f>IFERROR(VLOOKUP(A334,'4-1-23-12-31-23 paid'!$A$9:$P$697,16,FALSE),0)</f>
        <v>42800.297376620532</v>
      </c>
      <c r="G334" s="20">
        <f>IFERROR(VLOOKUP(A334,'4-1-23-12-31-23 new calc.'!$A$9:$P$697,16,FALSE),0)</f>
        <v>39314.302201162827</v>
      </c>
      <c r="H334" s="20">
        <f t="shared" si="16"/>
        <v>-3485.995175457705</v>
      </c>
      <c r="I334" s="23">
        <f t="shared" si="18"/>
        <v>-3561.8027625347295</v>
      </c>
    </row>
    <row r="335" spans="1:9" x14ac:dyDescent="0.3">
      <c r="A335" s="10" t="s">
        <v>634</v>
      </c>
      <c r="B335" s="26" t="s">
        <v>635</v>
      </c>
      <c r="C335" s="19">
        <f>VLOOKUP(A335,'1-1-23 thru 3-31-23 paid'!$A$9:$P$698,16,FALSE)</f>
        <v>36743.821309272593</v>
      </c>
      <c r="D335" s="20">
        <f>VLOOKUP(A335,'1-1-23 thru 3-31-23 new calc'!$A$10:$P$699,16,FALSE)</f>
        <v>51488.737168070715</v>
      </c>
      <c r="E335" s="20">
        <f t="shared" si="17"/>
        <v>14744.915858798122</v>
      </c>
      <c r="F335" s="19">
        <f>IFERROR(VLOOKUP(A335,'4-1-23-12-31-23 paid'!$A$9:$P$697,16,FALSE),0)</f>
        <v>158163.68854047768</v>
      </c>
      <c r="G335" s="20">
        <f>IFERROR(VLOOKUP(A335,'4-1-23-12-31-23 new calc.'!$A$9:$P$697,16,FALSE),0)</f>
        <v>155341.00037389577</v>
      </c>
      <c r="H335" s="20">
        <f t="shared" si="16"/>
        <v>-2822.6881665819092</v>
      </c>
      <c r="I335" s="23">
        <f t="shared" si="18"/>
        <v>11922.227692216213</v>
      </c>
    </row>
    <row r="336" spans="1:9" x14ac:dyDescent="0.3">
      <c r="A336" s="10" t="s">
        <v>636</v>
      </c>
      <c r="B336" s="26" t="s">
        <v>637</v>
      </c>
      <c r="C336" s="19">
        <f>VLOOKUP(A336,'1-1-23 thru 3-31-23 paid'!$A$9:$P$698,16,FALSE)</f>
        <v>41152.431338276801</v>
      </c>
      <c r="D336" s="20">
        <f>VLOOKUP(A336,'1-1-23 thru 3-31-23 new calc'!$A$10:$P$699,16,FALSE)</f>
        <v>36763.294401241714</v>
      </c>
      <c r="E336" s="20">
        <f t="shared" si="17"/>
        <v>-4389.1369370350876</v>
      </c>
      <c r="F336" s="19">
        <f>IFERROR(VLOOKUP(A336,'4-1-23-12-31-23 paid'!$A$9:$P$697,16,FALSE),0)</f>
        <v>108941.70538546002</v>
      </c>
      <c r="G336" s="20">
        <f>IFERROR(VLOOKUP(A336,'4-1-23-12-31-23 new calc.'!$A$9:$P$697,16,FALSE),0)</f>
        <v>110647.75397094095</v>
      </c>
      <c r="H336" s="20">
        <f t="shared" si="16"/>
        <v>1706.0485854809231</v>
      </c>
      <c r="I336" s="23">
        <f t="shared" si="18"/>
        <v>-2683.0883515541645</v>
      </c>
    </row>
    <row r="337" spans="1:9" x14ac:dyDescent="0.3">
      <c r="A337" s="10" t="s">
        <v>638</v>
      </c>
      <c r="B337" s="26" t="s">
        <v>639</v>
      </c>
      <c r="C337" s="19">
        <f>VLOOKUP(A337,'1-1-23 thru 3-31-23 paid'!$A$9:$P$698,16,FALSE)</f>
        <v>45104.251233042625</v>
      </c>
      <c r="D337" s="20">
        <f>VLOOKUP(A337,'1-1-23 thru 3-31-23 new calc'!$A$10:$P$699,16,FALSE)</f>
        <v>47786.661703295817</v>
      </c>
      <c r="E337" s="20">
        <f t="shared" si="17"/>
        <v>2682.4104702531913</v>
      </c>
      <c r="F337" s="19">
        <f>IFERROR(VLOOKUP(A337,'4-1-23-12-31-23 paid'!$A$9:$P$697,16,FALSE),0)</f>
        <v>130868.41220349906</v>
      </c>
      <c r="G337" s="20">
        <f>IFERROR(VLOOKUP(A337,'4-1-23-12-31-23 new calc.'!$A$9:$P$697,16,FALSE),0)</f>
        <v>143645.49554933497</v>
      </c>
      <c r="H337" s="20">
        <f t="shared" si="16"/>
        <v>12777.083345835912</v>
      </c>
      <c r="I337" s="23">
        <f t="shared" si="18"/>
        <v>15459.493816089103</v>
      </c>
    </row>
    <row r="338" spans="1:9" x14ac:dyDescent="0.3">
      <c r="A338" s="10" t="s">
        <v>640</v>
      </c>
      <c r="B338" s="26" t="s">
        <v>641</v>
      </c>
      <c r="C338" s="19">
        <f>VLOOKUP(A338,'1-1-23 thru 3-31-23 paid'!$A$9:$P$698,16,FALSE)</f>
        <v>6744.8677577700837</v>
      </c>
      <c r="D338" s="20">
        <f>VLOOKUP(A338,'1-1-23 thru 3-31-23 new calc'!$A$10:$P$699,16,FALSE)</f>
        <v>6991.4715114295914</v>
      </c>
      <c r="E338" s="20">
        <f t="shared" si="17"/>
        <v>246.60375365950767</v>
      </c>
      <c r="F338" s="19">
        <f>IFERROR(VLOOKUP(A338,'4-1-23-12-31-23 paid'!$A$9:$P$697,16,FALSE),0)</f>
        <v>24311.872822977271</v>
      </c>
      <c r="G338" s="20">
        <f>IFERROR(VLOOKUP(A338,'4-1-23-12-31-23 new calc.'!$A$9:$P$697,16,FALSE),0)</f>
        <v>21032.044304947129</v>
      </c>
      <c r="H338" s="20">
        <f t="shared" si="16"/>
        <v>-3279.8285180301427</v>
      </c>
      <c r="I338" s="23">
        <f t="shared" si="18"/>
        <v>-3033.2247643706351</v>
      </c>
    </row>
    <row r="339" spans="1:9" x14ac:dyDescent="0.3">
      <c r="A339" s="10" t="s">
        <v>642</v>
      </c>
      <c r="B339" s="26" t="s">
        <v>643</v>
      </c>
      <c r="C339" s="19">
        <f>VLOOKUP(A339,'1-1-23 thru 3-31-23 paid'!$A$9:$P$698,16,FALSE)</f>
        <v>19237.668074478144</v>
      </c>
      <c r="D339" s="20">
        <f>VLOOKUP(A339,'1-1-23 thru 3-31-23 new calc'!$A$10:$P$699,16,FALSE)</f>
        <v>16908.886452280251</v>
      </c>
      <c r="E339" s="20">
        <f t="shared" si="17"/>
        <v>-2328.7816221978937</v>
      </c>
      <c r="F339" s="19">
        <f>IFERROR(VLOOKUP(A339,'4-1-23-12-31-23 paid'!$A$9:$P$697,16,FALSE),0)</f>
        <v>50989.726079249849</v>
      </c>
      <c r="G339" s="20">
        <f>IFERROR(VLOOKUP(A339,'4-1-23-12-31-23 new calc.'!$A$9:$P$697,16,FALSE),0)</f>
        <v>50656.940225098049</v>
      </c>
      <c r="H339" s="20">
        <f t="shared" si="16"/>
        <v>-332.78585415179987</v>
      </c>
      <c r="I339" s="23">
        <f t="shared" si="18"/>
        <v>-2661.5674763496936</v>
      </c>
    </row>
    <row r="340" spans="1:9" x14ac:dyDescent="0.3">
      <c r="A340" s="10" t="s">
        <v>644</v>
      </c>
      <c r="B340" s="26" t="s">
        <v>645</v>
      </c>
      <c r="C340" s="19">
        <f>VLOOKUP(A340,'1-1-23 thru 3-31-23 paid'!$A$9:$P$698,16,FALSE)</f>
        <v>23896.237980389818</v>
      </c>
      <c r="D340" s="20">
        <f>VLOOKUP(A340,'1-1-23 thru 3-31-23 new calc'!$A$10:$P$699,16,FALSE)</f>
        <v>33321.811362312634</v>
      </c>
      <c r="E340" s="20">
        <f t="shared" si="17"/>
        <v>9425.5733819228153</v>
      </c>
      <c r="F340" s="19">
        <f>IFERROR(VLOOKUP(A340,'4-1-23-12-31-23 paid'!$A$9:$P$697,16,FALSE),0)</f>
        <v>78845.338218119447</v>
      </c>
      <c r="G340" s="20">
        <f>IFERROR(VLOOKUP(A340,'4-1-23-12-31-23 new calc.'!$A$9:$P$697,16,FALSE),0)</f>
        <v>99688.75766463844</v>
      </c>
      <c r="H340" s="20">
        <f t="shared" si="16"/>
        <v>20843.419446518994</v>
      </c>
      <c r="I340" s="23">
        <f t="shared" si="18"/>
        <v>30268.992828441809</v>
      </c>
    </row>
    <row r="341" spans="1:9" x14ac:dyDescent="0.3">
      <c r="A341" s="10" t="s">
        <v>646</v>
      </c>
      <c r="B341" s="26" t="s">
        <v>647</v>
      </c>
      <c r="C341" s="19">
        <f>VLOOKUP(A341,'1-1-23 thru 3-31-23 paid'!$A$9:$P$698,16,FALSE)</f>
        <v>10947.003742561303</v>
      </c>
      <c r="D341" s="20">
        <f>VLOOKUP(A341,'1-1-23 thru 3-31-23 new calc'!$A$10:$P$699,16,FALSE)</f>
        <v>7185.5152545732162</v>
      </c>
      <c r="E341" s="20">
        <f t="shared" si="17"/>
        <v>-3761.4884879880865</v>
      </c>
      <c r="F341" s="19">
        <f>IFERROR(VLOOKUP(A341,'4-1-23-12-31-23 paid'!$A$9:$P$697,16,FALSE),0)</f>
        <v>29513.476150381659</v>
      </c>
      <c r="G341" s="20">
        <f>IFERROR(VLOOKUP(A341,'4-1-23-12-31-23 new calc.'!$A$9:$P$697,16,FALSE),0)</f>
        <v>21641.765242156369</v>
      </c>
      <c r="H341" s="20">
        <f t="shared" si="16"/>
        <v>-7871.71090822529</v>
      </c>
      <c r="I341" s="23">
        <f t="shared" si="18"/>
        <v>-11633.199396213377</v>
      </c>
    </row>
    <row r="342" spans="1:9" x14ac:dyDescent="0.3">
      <c r="A342" s="10" t="s">
        <v>648</v>
      </c>
      <c r="B342" s="26" t="s">
        <v>649</v>
      </c>
      <c r="C342" s="19">
        <f>VLOOKUP(A342,'1-1-23 thru 3-31-23 paid'!$A$9:$P$698,16,FALSE)</f>
        <v>142462.07927738558</v>
      </c>
      <c r="D342" s="20">
        <f>VLOOKUP(A342,'1-1-23 thru 3-31-23 new calc'!$A$10:$P$699,16,FALSE)</f>
        <v>137952.74491946775</v>
      </c>
      <c r="E342" s="20">
        <f t="shared" si="17"/>
        <v>-4509.3343579178327</v>
      </c>
      <c r="F342" s="19">
        <f>IFERROR(VLOOKUP(A342,'4-1-23-12-31-23 paid'!$A$9:$P$697,16,FALSE),0)</f>
        <v>460387.25270181603</v>
      </c>
      <c r="G342" s="20">
        <f>IFERROR(VLOOKUP(A342,'4-1-23-12-31-23 new calc.'!$A$9:$P$697,16,FALSE),0)</f>
        <v>412993.62507515983</v>
      </c>
      <c r="H342" s="20">
        <f t="shared" si="16"/>
        <v>-47393.627626656205</v>
      </c>
      <c r="I342" s="23">
        <f t="shared" si="18"/>
        <v>-51902.961984574038</v>
      </c>
    </row>
    <row r="343" spans="1:9" x14ac:dyDescent="0.3">
      <c r="A343" s="10" t="s">
        <v>650</v>
      </c>
      <c r="B343" s="26" t="s">
        <v>651</v>
      </c>
      <c r="C343" s="19">
        <f>VLOOKUP(A343,'1-1-23 thru 3-31-23 paid'!$A$9:$P$698,16,FALSE)</f>
        <v>83407.23609958333</v>
      </c>
      <c r="D343" s="20">
        <f>VLOOKUP(A343,'1-1-23 thru 3-31-23 new calc'!$A$10:$P$699,16,FALSE)</f>
        <v>79671.135244600562</v>
      </c>
      <c r="E343" s="20">
        <f t="shared" si="17"/>
        <v>-3736.1008549827675</v>
      </c>
      <c r="F343" s="19">
        <f>IFERROR(VLOOKUP(A343,'4-1-23-12-31-23 paid'!$A$9:$P$697,16,FALSE),0)</f>
        <v>254533.70243059183</v>
      </c>
      <c r="G343" s="20">
        <f>IFERROR(VLOOKUP(A343,'4-1-23-12-31-23 new calc.'!$A$9:$P$697,16,FALSE),0)</f>
        <v>239355.05885509404</v>
      </c>
      <c r="H343" s="20">
        <f t="shared" si="16"/>
        <v>-15178.643575497787</v>
      </c>
      <c r="I343" s="23">
        <f t="shared" si="18"/>
        <v>-18914.744430480554</v>
      </c>
    </row>
    <row r="344" spans="1:9" x14ac:dyDescent="0.3">
      <c r="A344" s="10" t="s">
        <v>652</v>
      </c>
      <c r="B344" s="26" t="s">
        <v>653</v>
      </c>
      <c r="C344" s="19">
        <f>VLOOKUP(A344,'1-1-23 thru 3-31-23 paid'!$A$9:$P$698,16,FALSE)</f>
        <v>45803.917593762184</v>
      </c>
      <c r="D344" s="20">
        <f>VLOOKUP(A344,'1-1-23 thru 3-31-23 new calc'!$A$10:$P$699,16,FALSE)</f>
        <v>39878.248921285776</v>
      </c>
      <c r="E344" s="20">
        <f t="shared" si="17"/>
        <v>-5925.6686724764077</v>
      </c>
      <c r="F344" s="19">
        <f>IFERROR(VLOOKUP(A344,'4-1-23-12-31-23 paid'!$A$9:$P$697,16,FALSE),0)</f>
        <v>134904.61228432154</v>
      </c>
      <c r="G344" s="20">
        <f>IFERROR(VLOOKUP(A344,'4-1-23-12-31-23 new calc.'!$A$9:$P$697,16,FALSE),0)</f>
        <v>119413.14188867081</v>
      </c>
      <c r="H344" s="20">
        <f t="shared" si="16"/>
        <v>-15491.470395650729</v>
      </c>
      <c r="I344" s="23">
        <f t="shared" si="18"/>
        <v>-21417.139068127137</v>
      </c>
    </row>
    <row r="345" spans="1:9" x14ac:dyDescent="0.3">
      <c r="A345" s="10" t="s">
        <v>654</v>
      </c>
      <c r="B345" s="26" t="s">
        <v>655</v>
      </c>
      <c r="C345" s="19">
        <f>VLOOKUP(A345,'1-1-23 thru 3-31-23 paid'!$A$9:$P$698,16,FALSE)</f>
        <v>64813.714287947594</v>
      </c>
      <c r="D345" s="20">
        <f>VLOOKUP(A345,'1-1-23 thru 3-31-23 new calc'!$A$10:$P$699,16,FALSE)</f>
        <v>63496.224122690401</v>
      </c>
      <c r="E345" s="20">
        <f t="shared" si="17"/>
        <v>-1317.4901652571934</v>
      </c>
      <c r="F345" s="19">
        <f>IFERROR(VLOOKUP(A345,'4-1-23-12-31-23 paid'!$A$9:$P$697,16,FALSE),0)</f>
        <v>189280.92743581763</v>
      </c>
      <c r="G345" s="20">
        <f>IFERROR(VLOOKUP(A345,'4-1-23-12-31-23 new calc.'!$A$9:$P$697,16,FALSE),0)</f>
        <v>190986.4088640601</v>
      </c>
      <c r="H345" s="20">
        <f t="shared" si="16"/>
        <v>1705.4814282424632</v>
      </c>
      <c r="I345" s="23">
        <f t="shared" si="18"/>
        <v>387.99126298526971</v>
      </c>
    </row>
    <row r="346" spans="1:9" x14ac:dyDescent="0.3">
      <c r="A346" s="10" t="s">
        <v>656</v>
      </c>
      <c r="B346" s="26" t="s">
        <v>657</v>
      </c>
      <c r="C346" s="19">
        <f>VLOOKUP(A346,'1-1-23 thru 3-31-23 paid'!$A$9:$P$698,16,FALSE)</f>
        <v>24416.961449104412</v>
      </c>
      <c r="D346" s="20">
        <f>VLOOKUP(A346,'1-1-23 thru 3-31-23 new calc'!$A$10:$P$699,16,FALSE)</f>
        <v>24895.733368580371</v>
      </c>
      <c r="E346" s="20">
        <f t="shared" si="17"/>
        <v>478.77191947595929</v>
      </c>
      <c r="F346" s="19">
        <f>IFERROR(VLOOKUP(A346,'4-1-23-12-31-23 paid'!$A$9:$P$697,16,FALSE),0)</f>
        <v>78208.901729250851</v>
      </c>
      <c r="G346" s="20">
        <f>IFERROR(VLOOKUP(A346,'4-1-23-12-31-23 new calc.'!$A$9:$P$697,16,FALSE),0)</f>
        <v>74842.953762143952</v>
      </c>
      <c r="H346" s="20">
        <f t="shared" si="16"/>
        <v>-3365.9479671068984</v>
      </c>
      <c r="I346" s="23">
        <f t="shared" si="18"/>
        <v>-2887.1760476309391</v>
      </c>
    </row>
    <row r="347" spans="1:9" x14ac:dyDescent="0.3">
      <c r="A347" s="10" t="s">
        <v>658</v>
      </c>
      <c r="B347" s="26" t="s">
        <v>659</v>
      </c>
      <c r="C347" s="19">
        <f>VLOOKUP(A347,'1-1-23 thru 3-31-23 paid'!$A$9:$P$698,16,FALSE)</f>
        <v>7550.4264992589278</v>
      </c>
      <c r="D347" s="20">
        <f>VLOOKUP(A347,'1-1-23 thru 3-31-23 new calc'!$A$10:$P$699,16,FALSE)</f>
        <v>8664.6835322800725</v>
      </c>
      <c r="E347" s="20">
        <f t="shared" si="17"/>
        <v>1114.2570330211447</v>
      </c>
      <c r="F347" s="19">
        <f>IFERROR(VLOOKUP(A347,'4-1-23-12-31-23 paid'!$A$9:$P$697,16,FALSE),0)</f>
        <v>23204.725878457106</v>
      </c>
      <c r="G347" s="20">
        <f>IFERROR(VLOOKUP(A347,'4-1-23-12-31-23 new calc.'!$A$9:$P$697,16,FALSE),0)</f>
        <v>26033.970362102562</v>
      </c>
      <c r="H347" s="20">
        <f t="shared" si="16"/>
        <v>2829.2444836454561</v>
      </c>
      <c r="I347" s="23">
        <f t="shared" si="18"/>
        <v>3943.5015166666008</v>
      </c>
    </row>
    <row r="348" spans="1:9" x14ac:dyDescent="0.3">
      <c r="A348" s="10" t="s">
        <v>660</v>
      </c>
      <c r="B348" s="26" t="s">
        <v>661</v>
      </c>
      <c r="C348" s="19">
        <f>VLOOKUP(A348,'1-1-23 thru 3-31-23 paid'!$A$9:$P$698,16,FALSE)</f>
        <v>44907.531882004521</v>
      </c>
      <c r="D348" s="20">
        <f>VLOOKUP(A348,'1-1-23 thru 3-31-23 new calc'!$A$10:$P$699,16,FALSE)</f>
        <v>42250.802811943257</v>
      </c>
      <c r="E348" s="20">
        <f t="shared" si="17"/>
        <v>-2656.7290700612648</v>
      </c>
      <c r="F348" s="19">
        <f>IFERROR(VLOOKUP(A348,'4-1-23-12-31-23 paid'!$A$9:$P$697,16,FALSE),0)</f>
        <v>130620.4680055521</v>
      </c>
      <c r="G348" s="20">
        <f>IFERROR(VLOOKUP(A348,'4-1-23-12-31-23 new calc.'!$A$9:$P$697,16,FALSE),0)</f>
        <v>126615.28851160627</v>
      </c>
      <c r="H348" s="20">
        <f t="shared" si="16"/>
        <v>-4005.1794939458341</v>
      </c>
      <c r="I348" s="23">
        <f t="shared" si="18"/>
        <v>-6661.9085640070989</v>
      </c>
    </row>
    <row r="349" spans="1:9" x14ac:dyDescent="0.3">
      <c r="A349" s="10" t="s">
        <v>662</v>
      </c>
      <c r="B349" s="26" t="s">
        <v>663</v>
      </c>
      <c r="C349" s="19">
        <f>VLOOKUP(A349,'1-1-23 thru 3-31-23 paid'!$A$9:$P$698,16,FALSE)</f>
        <v>17254.440831777138</v>
      </c>
      <c r="D349" s="20">
        <f>VLOOKUP(A349,'1-1-23 thru 3-31-23 new calc'!$A$10:$P$699,16,FALSE)</f>
        <v>18835.057863942769</v>
      </c>
      <c r="E349" s="20">
        <f t="shared" si="17"/>
        <v>1580.6170321656318</v>
      </c>
      <c r="F349" s="19">
        <f>IFERROR(VLOOKUP(A349,'4-1-23-12-31-23 paid'!$A$9:$P$697,16,FALSE),0)</f>
        <v>53582.66531082461</v>
      </c>
      <c r="G349" s="20">
        <f>IFERROR(VLOOKUP(A349,'4-1-23-12-31-23 new calc.'!$A$9:$P$697,16,FALSE),0)</f>
        <v>56596.739828900987</v>
      </c>
      <c r="H349" s="20">
        <f t="shared" si="16"/>
        <v>3014.074518076377</v>
      </c>
      <c r="I349" s="23">
        <f t="shared" si="18"/>
        <v>4594.6915502420088</v>
      </c>
    </row>
    <row r="350" spans="1:9" x14ac:dyDescent="0.3">
      <c r="A350" s="10" t="s">
        <v>664</v>
      </c>
      <c r="B350" s="26" t="s">
        <v>665</v>
      </c>
      <c r="C350" s="19">
        <f>VLOOKUP(A350,'1-1-23 thru 3-31-23 paid'!$A$9:$P$698,16,FALSE)</f>
        <v>1496.2789602783785</v>
      </c>
      <c r="D350" s="20">
        <f>VLOOKUP(A350,'1-1-23 thru 3-31-23 new calc'!$A$10:$P$699,16,FALSE)</f>
        <v>1088.3381706216851</v>
      </c>
      <c r="E350" s="20">
        <f t="shared" si="17"/>
        <v>-407.94078965669337</v>
      </c>
      <c r="F350" s="19">
        <f>IFERROR(VLOOKUP(A350,'4-1-23-12-31-23 paid'!$A$9:$P$697,16,FALSE),0)</f>
        <v>4032.4791906826467</v>
      </c>
      <c r="G350" s="20">
        <f>IFERROR(VLOOKUP(A350,'4-1-23-12-31-23 new calc.'!$A$9:$P$697,16,FALSE),0)</f>
        <v>3263.7874357826481</v>
      </c>
      <c r="H350" s="20">
        <f t="shared" si="16"/>
        <v>-768.69175489999861</v>
      </c>
      <c r="I350" s="23">
        <f t="shared" si="18"/>
        <v>-1176.632544556692</v>
      </c>
    </row>
    <row r="351" spans="1:9" x14ac:dyDescent="0.3">
      <c r="A351" s="10" t="s">
        <v>666</v>
      </c>
      <c r="B351" s="26" t="s">
        <v>667</v>
      </c>
      <c r="C351" s="19">
        <f>VLOOKUP(A351,'1-1-23 thru 3-31-23 paid'!$A$9:$P$698,16,FALSE)</f>
        <v>42124.564264294408</v>
      </c>
      <c r="D351" s="20">
        <f>VLOOKUP(A351,'1-1-23 thru 3-31-23 new calc'!$A$10:$P$699,16,FALSE)</f>
        <v>45434.665557157088</v>
      </c>
      <c r="E351" s="20">
        <f t="shared" si="17"/>
        <v>3310.1012928626806</v>
      </c>
      <c r="F351" s="19">
        <f>IFERROR(VLOOKUP(A351,'4-1-23-12-31-23 paid'!$A$9:$P$697,16,FALSE),0)</f>
        <v>127985.87379221647</v>
      </c>
      <c r="G351" s="20">
        <f>IFERROR(VLOOKUP(A351,'4-1-23-12-31-23 new calc.'!$A$9:$P$697,16,FALSE),0)</f>
        <v>136595.50693888564</v>
      </c>
      <c r="H351" s="20">
        <f t="shared" si="16"/>
        <v>8609.6331466691627</v>
      </c>
      <c r="I351" s="23">
        <f t="shared" si="18"/>
        <v>11919.734439531843</v>
      </c>
    </row>
    <row r="352" spans="1:9" x14ac:dyDescent="0.3">
      <c r="A352" s="10" t="s">
        <v>668</v>
      </c>
      <c r="B352" s="26" t="s">
        <v>669</v>
      </c>
      <c r="C352" s="19">
        <f>VLOOKUP(A352,'1-1-23 thru 3-31-23 paid'!$A$9:$P$698,16,FALSE)</f>
        <v>12000.253548081124</v>
      </c>
      <c r="D352" s="20">
        <f>VLOOKUP(A352,'1-1-23 thru 3-31-23 new calc'!$A$10:$P$699,16,FALSE)</f>
        <v>16651.113850313173</v>
      </c>
      <c r="E352" s="20">
        <f t="shared" si="17"/>
        <v>4650.8603022320494</v>
      </c>
      <c r="F352" s="19">
        <f>IFERROR(VLOOKUP(A352,'4-1-23-12-31-23 paid'!$A$9:$P$697,16,FALSE),0)</f>
        <v>46994.860872366531</v>
      </c>
      <c r="G352" s="20">
        <f>IFERROR(VLOOKUP(A352,'4-1-23-12-31-23 new calc.'!$A$9:$P$697,16,FALSE),0)</f>
        <v>50078.294948930561</v>
      </c>
      <c r="H352" s="20">
        <f t="shared" si="16"/>
        <v>3083.43407656403</v>
      </c>
      <c r="I352" s="23">
        <f t="shared" si="18"/>
        <v>7734.2943787960794</v>
      </c>
    </row>
    <row r="353" spans="1:9" x14ac:dyDescent="0.3">
      <c r="A353" s="10" t="s">
        <v>670</v>
      </c>
      <c r="B353" s="26" t="s">
        <v>671</v>
      </c>
      <c r="C353" s="19">
        <f>VLOOKUP(A353,'1-1-23 thru 3-31-23 paid'!$A$9:$P$698,16,FALSE)</f>
        <v>12938.170618033533</v>
      </c>
      <c r="D353" s="20">
        <f>VLOOKUP(A353,'1-1-23 thru 3-31-23 new calc'!$A$10:$P$699,16,FALSE)</f>
        <v>11910.221655580201</v>
      </c>
      <c r="E353" s="20">
        <f t="shared" si="17"/>
        <v>-1027.9489624533326</v>
      </c>
      <c r="F353" s="19">
        <f>IFERROR(VLOOKUP(A353,'4-1-23-12-31-23 paid'!$A$9:$P$697,16,FALSE),0)</f>
        <v>42910.421663818757</v>
      </c>
      <c r="G353" s="20">
        <f>IFERROR(VLOOKUP(A353,'4-1-23-12-31-23 new calc.'!$A$9:$P$697,16,FALSE),0)</f>
        <v>35684.517527357624</v>
      </c>
      <c r="H353" s="20">
        <f t="shared" si="16"/>
        <v>-7225.904136461133</v>
      </c>
      <c r="I353" s="23">
        <f t="shared" si="18"/>
        <v>-8253.8530989144656</v>
      </c>
    </row>
    <row r="354" spans="1:9" x14ac:dyDescent="0.3">
      <c r="A354" s="10" t="s">
        <v>672</v>
      </c>
      <c r="B354" s="26" t="s">
        <v>673</v>
      </c>
      <c r="C354" s="19">
        <f>VLOOKUP(A354,'1-1-23 thru 3-31-23 paid'!$A$9:$P$698,16,FALSE)</f>
        <v>26776.956145146338</v>
      </c>
      <c r="D354" s="20">
        <f>VLOOKUP(A354,'1-1-23 thru 3-31-23 new calc'!$A$10:$P$699,16,FALSE)</f>
        <v>26206.117016914701</v>
      </c>
      <c r="E354" s="20">
        <f t="shared" si="17"/>
        <v>-570.83912823163701</v>
      </c>
      <c r="F354" s="19">
        <f>IFERROR(VLOOKUP(A354,'4-1-23-12-31-23 paid'!$A$9:$P$697,16,FALSE),0)</f>
        <v>70195.966889092742</v>
      </c>
      <c r="G354" s="20">
        <f>IFERROR(VLOOKUP(A354,'4-1-23-12-31-23 new calc.'!$A$9:$P$697,16,FALSE),0)</f>
        <v>78761.83125895937</v>
      </c>
      <c r="H354" s="20">
        <f t="shared" si="16"/>
        <v>8565.8643698666274</v>
      </c>
      <c r="I354" s="23">
        <f t="shared" si="18"/>
        <v>7995.0252416349904</v>
      </c>
    </row>
    <row r="355" spans="1:9" x14ac:dyDescent="0.3">
      <c r="A355" s="10" t="s">
        <v>674</v>
      </c>
      <c r="B355" s="26" t="s">
        <v>675</v>
      </c>
      <c r="C355" s="19">
        <f>VLOOKUP(A355,'1-1-23 thru 3-31-23 paid'!$A$9:$P$698,16,FALSE)</f>
        <v>37612.704963937933</v>
      </c>
      <c r="D355" s="20">
        <f>VLOOKUP(A355,'1-1-23 thru 3-31-23 new calc'!$A$10:$P$699,16,FALSE)</f>
        <v>25356.022005887211</v>
      </c>
      <c r="E355" s="20">
        <f t="shared" si="17"/>
        <v>-12256.682958050722</v>
      </c>
      <c r="F355" s="19">
        <f>IFERROR(VLOOKUP(A355,'4-1-23-12-31-23 paid'!$A$9:$P$697,16,FALSE),0)</f>
        <v>92968.140603550011</v>
      </c>
      <c r="G355" s="20">
        <f>IFERROR(VLOOKUP(A355,'4-1-23-12-31-23 new calc.'!$A$9:$P$697,16,FALSE),0)</f>
        <v>76371.096813447293</v>
      </c>
      <c r="H355" s="20">
        <f t="shared" si="16"/>
        <v>-16597.043790102718</v>
      </c>
      <c r="I355" s="23">
        <f t="shared" si="18"/>
        <v>-28853.72674815344</v>
      </c>
    </row>
    <row r="356" spans="1:9" x14ac:dyDescent="0.3">
      <c r="A356" s="10" t="s">
        <v>676</v>
      </c>
      <c r="B356" s="26" t="s">
        <v>677</v>
      </c>
      <c r="C356" s="19">
        <f>VLOOKUP(A356,'1-1-23 thru 3-31-23 paid'!$A$9:$P$698,16,FALSE)</f>
        <v>39764.466573563397</v>
      </c>
      <c r="D356" s="20">
        <f>VLOOKUP(A356,'1-1-23 thru 3-31-23 new calc'!$A$10:$P$699,16,FALSE)</f>
        <v>41834.317225994535</v>
      </c>
      <c r="E356" s="20">
        <f t="shared" si="17"/>
        <v>2069.8506524311379</v>
      </c>
      <c r="F356" s="19">
        <f>IFERROR(VLOOKUP(A356,'4-1-23-12-31-23 paid'!$A$9:$P$697,16,FALSE),0)</f>
        <v>121329.82078847474</v>
      </c>
      <c r="G356" s="20">
        <f>IFERROR(VLOOKUP(A356,'4-1-23-12-31-23 new calc.'!$A$9:$P$697,16,FALSE),0)</f>
        <v>125317.21359890672</v>
      </c>
      <c r="H356" s="20">
        <f t="shared" si="16"/>
        <v>3987.3928104319784</v>
      </c>
      <c r="I356" s="23">
        <f t="shared" si="18"/>
        <v>6057.2434628631163</v>
      </c>
    </row>
    <row r="357" spans="1:9" x14ac:dyDescent="0.3">
      <c r="A357" s="10" t="s">
        <v>678</v>
      </c>
      <c r="B357" s="26" t="s">
        <v>679</v>
      </c>
      <c r="C357" s="19">
        <f>VLOOKUP(A357,'1-1-23 thru 3-31-23 paid'!$A$9:$P$698,16,FALSE)</f>
        <v>34696.957845759542</v>
      </c>
      <c r="D357" s="20">
        <f>VLOOKUP(A357,'1-1-23 thru 3-31-23 new calc'!$A$10:$P$699,16,FALSE)</f>
        <v>24714.246081820645</v>
      </c>
      <c r="E357" s="20">
        <f t="shared" si="17"/>
        <v>-9982.7117639388962</v>
      </c>
      <c r="F357" s="19">
        <f>IFERROR(VLOOKUP(A357,'4-1-23-12-31-23 paid'!$A$9:$P$697,16,FALSE),0)</f>
        <v>80247.906208207365</v>
      </c>
      <c r="G357" s="20">
        <f>IFERROR(VLOOKUP(A357,'4-1-23-12-31-23 new calc.'!$A$9:$P$697,16,FALSE),0)</f>
        <v>74459.065266740654</v>
      </c>
      <c r="H357" s="20">
        <f t="shared" si="16"/>
        <v>-5788.8409414667112</v>
      </c>
      <c r="I357" s="23">
        <f t="shared" si="18"/>
        <v>-15771.552705405607</v>
      </c>
    </row>
    <row r="358" spans="1:9" x14ac:dyDescent="0.3">
      <c r="A358" s="10" t="s">
        <v>680</v>
      </c>
      <c r="B358" s="26" t="s">
        <v>681</v>
      </c>
      <c r="C358" s="19">
        <f>VLOOKUP(A358,'1-1-23 thru 3-31-23 paid'!$A$9:$P$698,16,FALSE)</f>
        <v>26144.366553182892</v>
      </c>
      <c r="D358" s="20">
        <f>VLOOKUP(A358,'1-1-23 thru 3-31-23 new calc'!$A$10:$P$699,16,FALSE)</f>
        <v>21354.68865853946</v>
      </c>
      <c r="E358" s="20">
        <f t="shared" si="17"/>
        <v>-4789.6778946434315</v>
      </c>
      <c r="F358" s="19">
        <f>IFERROR(VLOOKUP(A358,'4-1-23-12-31-23 paid'!$A$9:$P$697,16,FALSE),0)</f>
        <v>66779.18139418769</v>
      </c>
      <c r="G358" s="20">
        <f>IFERROR(VLOOKUP(A358,'4-1-23-12-31-23 new calc.'!$A$9:$P$697,16,FALSE),0)</f>
        <v>63862.862802942007</v>
      </c>
      <c r="H358" s="20">
        <f t="shared" si="16"/>
        <v>-2916.3185912456829</v>
      </c>
      <c r="I358" s="23">
        <f t="shared" si="18"/>
        <v>-7705.9964858891144</v>
      </c>
    </row>
    <row r="359" spans="1:9" x14ac:dyDescent="0.3">
      <c r="A359" s="10" t="s">
        <v>682</v>
      </c>
      <c r="B359" s="26" t="s">
        <v>683</v>
      </c>
      <c r="C359" s="19">
        <f>VLOOKUP(A359,'1-1-23 thru 3-31-23 paid'!$A$9:$P$698,16,FALSE)</f>
        <v>36119.395928004691</v>
      </c>
      <c r="D359" s="20">
        <f>VLOOKUP(A359,'1-1-23 thru 3-31-23 new calc'!$A$10:$P$699,16,FALSE)</f>
        <v>36577.510781682628</v>
      </c>
      <c r="E359" s="20">
        <f t="shared" si="17"/>
        <v>458.11485367793648</v>
      </c>
      <c r="F359" s="19">
        <f>IFERROR(VLOOKUP(A359,'4-1-23-12-31-23 paid'!$A$9:$P$697,16,FALSE),0)</f>
        <v>98248.148342445391</v>
      </c>
      <c r="G359" s="20">
        <f>IFERROR(VLOOKUP(A359,'4-1-23-12-31-23 new calc.'!$A$9:$P$697,16,FALSE),0)</f>
        <v>109130.07356358803</v>
      </c>
      <c r="H359" s="20">
        <f t="shared" si="16"/>
        <v>10881.925221142636</v>
      </c>
      <c r="I359" s="23">
        <f t="shared" si="18"/>
        <v>11340.040074820572</v>
      </c>
    </row>
    <row r="360" spans="1:9" x14ac:dyDescent="0.3">
      <c r="A360" s="10" t="s">
        <v>684</v>
      </c>
      <c r="B360" s="26" t="s">
        <v>1304</v>
      </c>
      <c r="C360" s="19">
        <f>VLOOKUP(A360,'1-1-23 thru 3-31-23 paid'!$A$9:$P$698,16,FALSE)</f>
        <v>44213.20952625158</v>
      </c>
      <c r="D360" s="20">
        <f>VLOOKUP(A360,'1-1-23 thru 3-31-23 new calc'!$A$10:$P$699,16,FALSE)</f>
        <v>50303.37570396057</v>
      </c>
      <c r="E360" s="20">
        <f t="shared" si="17"/>
        <v>6090.1661777089903</v>
      </c>
      <c r="F360" s="19">
        <f>IFERROR(VLOOKUP(A360,'4-1-23-12-31-23 paid'!$A$9:$P$697,16,FALSE),0)</f>
        <v>138529.42288491002</v>
      </c>
      <c r="G360" s="20">
        <f>IFERROR(VLOOKUP(A360,'4-1-23-12-31-23 new calc.'!$A$9:$P$697,16,FALSE),0)</f>
        <v>150484.61635342281</v>
      </c>
      <c r="H360" s="20">
        <f t="shared" si="16"/>
        <v>11955.193468512793</v>
      </c>
      <c r="I360" s="23">
        <f t="shared" si="18"/>
        <v>18045.359646221783</v>
      </c>
    </row>
    <row r="361" spans="1:9" x14ac:dyDescent="0.3">
      <c r="A361" s="10" t="s">
        <v>685</v>
      </c>
      <c r="B361" s="26" t="s">
        <v>686</v>
      </c>
      <c r="C361" s="19">
        <f>VLOOKUP(A361,'1-1-23 thru 3-31-23 paid'!$A$9:$P$698,16,FALSE)</f>
        <v>31546.522553626448</v>
      </c>
      <c r="D361" s="20">
        <f>VLOOKUP(A361,'1-1-23 thru 3-31-23 new calc'!$A$10:$P$699,16,FALSE)</f>
        <v>30208.843609473926</v>
      </c>
      <c r="E361" s="20">
        <f t="shared" si="17"/>
        <v>-1337.6789441525216</v>
      </c>
      <c r="F361" s="19">
        <f>IFERROR(VLOOKUP(A361,'4-1-23-12-31-23 paid'!$A$9:$P$697,16,FALSE),0)</f>
        <v>90770.177195637705</v>
      </c>
      <c r="G361" s="20">
        <f>IFERROR(VLOOKUP(A361,'4-1-23-12-31-23 new calc.'!$A$9:$P$697,16,FALSE),0)</f>
        <v>90666.850148767626</v>
      </c>
      <c r="H361" s="20">
        <f t="shared" si="16"/>
        <v>-103.32704687007936</v>
      </c>
      <c r="I361" s="23">
        <f t="shared" si="18"/>
        <v>-1441.0059910226009</v>
      </c>
    </row>
    <row r="362" spans="1:9" x14ac:dyDescent="0.3">
      <c r="A362" s="10" t="s">
        <v>687</v>
      </c>
      <c r="B362" s="26" t="s">
        <v>688</v>
      </c>
      <c r="C362" s="19">
        <f>VLOOKUP(A362,'1-1-23 thru 3-31-23 paid'!$A$9:$P$698,16,FALSE)</f>
        <v>84067.934755592898</v>
      </c>
      <c r="D362" s="20">
        <f>VLOOKUP(A362,'1-1-23 thru 3-31-23 new calc'!$A$10:$P$699,16,FALSE)</f>
        <v>75063.581954620851</v>
      </c>
      <c r="E362" s="20">
        <f t="shared" si="17"/>
        <v>-9004.3528009720467</v>
      </c>
      <c r="F362" s="19">
        <f>IFERROR(VLOOKUP(A362,'4-1-23-12-31-23 paid'!$A$9:$P$697,16,FALSE),0)</f>
        <v>225002.90848857645</v>
      </c>
      <c r="G362" s="20">
        <f>IFERROR(VLOOKUP(A362,'4-1-23-12-31-23 new calc.'!$A$9:$P$697,16,FALSE),0)</f>
        <v>225994.90986360938</v>
      </c>
      <c r="H362" s="20">
        <f t="shared" si="16"/>
        <v>992.00137503293809</v>
      </c>
      <c r="I362" s="23">
        <f t="shared" si="18"/>
        <v>-8012.3514259391086</v>
      </c>
    </row>
    <row r="363" spans="1:9" x14ac:dyDescent="0.3">
      <c r="A363" s="10" t="s">
        <v>689</v>
      </c>
      <c r="B363" s="26" t="s">
        <v>690</v>
      </c>
      <c r="C363" s="19">
        <f>VLOOKUP(A363,'1-1-23 thru 3-31-23 paid'!$A$9:$P$698,16,FALSE)</f>
        <v>48574.035626389348</v>
      </c>
      <c r="D363" s="20">
        <f>VLOOKUP(A363,'1-1-23 thru 3-31-23 new calc'!$A$10:$P$699,16,FALSE)</f>
        <v>33561.339048770198</v>
      </c>
      <c r="E363" s="20">
        <f t="shared" si="17"/>
        <v>-15012.69657761915</v>
      </c>
      <c r="F363" s="19">
        <f>IFERROR(VLOOKUP(A363,'4-1-23-12-31-23 paid'!$A$9:$P$697,16,FALSE),0)</f>
        <v>112784.08786118907</v>
      </c>
      <c r="G363" s="20">
        <f>IFERROR(VLOOKUP(A363,'4-1-23-12-31-23 new calc.'!$A$9:$P$697,16,FALSE),0)</f>
        <v>100819.43656146307</v>
      </c>
      <c r="H363" s="20">
        <f t="shared" si="16"/>
        <v>-11964.651299726</v>
      </c>
      <c r="I363" s="23">
        <f t="shared" si="18"/>
        <v>-26977.34787734515</v>
      </c>
    </row>
    <row r="364" spans="1:9" x14ac:dyDescent="0.3">
      <c r="A364" s="10" t="s">
        <v>691</v>
      </c>
      <c r="B364" s="26" t="s">
        <v>692</v>
      </c>
      <c r="C364" s="19">
        <f>VLOOKUP(A364,'1-1-23 thru 3-31-23 paid'!$A$9:$P$698,16,FALSE)</f>
        <v>91570.578740331286</v>
      </c>
      <c r="D364" s="20">
        <f>VLOOKUP(A364,'1-1-23 thru 3-31-23 new calc'!$A$10:$P$699,16,FALSE)</f>
        <v>84589.806600582975</v>
      </c>
      <c r="E364" s="20">
        <f t="shared" si="17"/>
        <v>-6980.772139748311</v>
      </c>
      <c r="F364" s="19">
        <f>IFERROR(VLOOKUP(A364,'4-1-23-12-31-23 paid'!$A$9:$P$697,16,FALSE),0)</f>
        <v>246410.07173155216</v>
      </c>
      <c r="G364" s="20">
        <f>IFERROR(VLOOKUP(A364,'4-1-23-12-31-23 new calc.'!$A$9:$P$697,16,FALSE),0)</f>
        <v>254971.09461373035</v>
      </c>
      <c r="H364" s="20">
        <f t="shared" si="16"/>
        <v>8561.022882178193</v>
      </c>
      <c r="I364" s="23">
        <f t="shared" si="18"/>
        <v>1580.2507424298819</v>
      </c>
    </row>
    <row r="365" spans="1:9" x14ac:dyDescent="0.3">
      <c r="A365" s="10" t="s">
        <v>693</v>
      </c>
      <c r="B365" s="26" t="s">
        <v>694</v>
      </c>
      <c r="C365" s="19">
        <f>VLOOKUP(A365,'1-1-23 thru 3-31-23 paid'!$A$9:$P$698,16,FALSE)</f>
        <v>101387.17909816254</v>
      </c>
      <c r="D365" s="20">
        <f>VLOOKUP(A365,'1-1-23 thru 3-31-23 new calc'!$A$10:$P$699,16,FALSE)</f>
        <v>119139.70886136618</v>
      </c>
      <c r="E365" s="20">
        <f t="shared" si="17"/>
        <v>17752.529763203638</v>
      </c>
      <c r="F365" s="19">
        <f>IFERROR(VLOOKUP(A365,'4-1-23-12-31-23 paid'!$A$9:$P$697,16,FALSE),0)</f>
        <v>359786.62201348168</v>
      </c>
      <c r="G365" s="20">
        <f>IFERROR(VLOOKUP(A365,'4-1-23-12-31-23 new calc.'!$A$9:$P$697,16,FALSE),0)</f>
        <v>357772.62114955607</v>
      </c>
      <c r="H365" s="20">
        <f t="shared" si="16"/>
        <v>-2014.0008639256121</v>
      </c>
      <c r="I365" s="23">
        <f t="shared" si="18"/>
        <v>15738.528899278026</v>
      </c>
    </row>
    <row r="366" spans="1:9" x14ac:dyDescent="0.3">
      <c r="A366" s="10" t="s">
        <v>695</v>
      </c>
      <c r="B366" s="26" t="s">
        <v>696</v>
      </c>
      <c r="C366" s="19">
        <f>VLOOKUP(A366,'1-1-23 thru 3-31-23 paid'!$A$9:$P$698,16,FALSE)</f>
        <v>13709.368482489852</v>
      </c>
      <c r="D366" s="20">
        <f>VLOOKUP(A366,'1-1-23 thru 3-31-23 new calc'!$A$10:$P$699,16,FALSE)</f>
        <v>14946.391830257433</v>
      </c>
      <c r="E366" s="20">
        <f t="shared" si="17"/>
        <v>1237.0233477675811</v>
      </c>
      <c r="F366" s="19">
        <f>IFERROR(VLOOKUP(A366,'4-1-23-12-31-23 paid'!$A$9:$P$697,16,FALSE),0)</f>
        <v>42421.320993053057</v>
      </c>
      <c r="G366" s="20">
        <f>IFERROR(VLOOKUP(A366,'4-1-23-12-31-23 new calc.'!$A$9:$P$697,16,FALSE),0)</f>
        <v>44959.691864099375</v>
      </c>
      <c r="H366" s="20">
        <f t="shared" si="16"/>
        <v>2538.3708710463179</v>
      </c>
      <c r="I366" s="23">
        <f t="shared" si="18"/>
        <v>3775.394218813899</v>
      </c>
    </row>
    <row r="367" spans="1:9" x14ac:dyDescent="0.3">
      <c r="A367" s="10" t="s">
        <v>697</v>
      </c>
      <c r="B367" s="26" t="s">
        <v>698</v>
      </c>
      <c r="C367" s="19">
        <f>VLOOKUP(A367,'1-1-23 thru 3-31-23 paid'!$A$9:$P$698,16,FALSE)</f>
        <v>54778.152929007243</v>
      </c>
      <c r="D367" s="20">
        <f>VLOOKUP(A367,'1-1-23 thru 3-31-23 new calc'!$A$10:$P$699,16,FALSE)</f>
        <v>46919.979591706775</v>
      </c>
      <c r="E367" s="20">
        <f t="shared" si="17"/>
        <v>-7858.1733373004681</v>
      </c>
      <c r="F367" s="19">
        <f>IFERROR(VLOOKUP(A367,'4-1-23-12-31-23 paid'!$A$9:$P$697,16,FALSE),0)</f>
        <v>158830.79130330408</v>
      </c>
      <c r="G367" s="20">
        <f>IFERROR(VLOOKUP(A367,'4-1-23-12-31-23 new calc.'!$A$9:$P$697,16,FALSE),0)</f>
        <v>141000.52433104583</v>
      </c>
      <c r="H367" s="20">
        <f t="shared" si="16"/>
        <v>-17830.26697225825</v>
      </c>
      <c r="I367" s="23">
        <f t="shared" si="18"/>
        <v>-25688.440309558719</v>
      </c>
    </row>
    <row r="368" spans="1:9" x14ac:dyDescent="0.3">
      <c r="A368" s="10" t="s">
        <v>699</v>
      </c>
      <c r="B368" s="26" t="s">
        <v>700</v>
      </c>
      <c r="C368" s="19">
        <f>VLOOKUP(A368,'1-1-23 thru 3-31-23 paid'!$A$9:$P$698,16,FALSE)</f>
        <v>72430.189377004135</v>
      </c>
      <c r="D368" s="20">
        <f>VLOOKUP(A368,'1-1-23 thru 3-31-23 new calc'!$A$10:$P$699,16,FALSE)</f>
        <v>82060.215396435247</v>
      </c>
      <c r="E368" s="20">
        <f t="shared" si="17"/>
        <v>9630.0260194311122</v>
      </c>
      <c r="F368" s="19">
        <f>IFERROR(VLOOKUP(A368,'4-1-23-12-31-23 paid'!$A$9:$P$697,16,FALSE),0)</f>
        <v>231688.8780801238</v>
      </c>
      <c r="G368" s="20">
        <f>IFERROR(VLOOKUP(A368,'4-1-23-12-31-23 new calc.'!$A$9:$P$697,16,FALSE),0)</f>
        <v>245623.7371241645</v>
      </c>
      <c r="H368" s="20">
        <f t="shared" si="16"/>
        <v>13934.859044040699</v>
      </c>
      <c r="I368" s="23">
        <f t="shared" si="18"/>
        <v>23564.885063471811</v>
      </c>
    </row>
    <row r="369" spans="1:9" x14ac:dyDescent="0.3">
      <c r="A369" s="10" t="s">
        <v>701</v>
      </c>
      <c r="B369" s="26" t="s">
        <v>702</v>
      </c>
      <c r="C369" s="19">
        <f>VLOOKUP(A369,'1-1-23 thru 3-31-23 paid'!$A$9:$P$698,16,FALSE)</f>
        <v>84189.555268942509</v>
      </c>
      <c r="D369" s="20">
        <f>VLOOKUP(A369,'1-1-23 thru 3-31-23 new calc'!$A$10:$P$699,16,FALSE)</f>
        <v>80006.259599259123</v>
      </c>
      <c r="E369" s="20">
        <f t="shared" si="17"/>
        <v>-4183.2956696833862</v>
      </c>
      <c r="F369" s="19">
        <f>IFERROR(VLOOKUP(A369,'4-1-23-12-31-23 paid'!$A$9:$P$697,16,FALSE),0)</f>
        <v>256664.92315009364</v>
      </c>
      <c r="G369" s="20">
        <f>IFERROR(VLOOKUP(A369,'4-1-23-12-31-23 new calc.'!$A$9:$P$697,16,FALSE),0)</f>
        <v>240727.04109035974</v>
      </c>
      <c r="H369" s="20">
        <f t="shared" si="16"/>
        <v>-15937.882059733907</v>
      </c>
      <c r="I369" s="23">
        <f t="shared" si="18"/>
        <v>-20121.177729417293</v>
      </c>
    </row>
    <row r="370" spans="1:9" x14ac:dyDescent="0.3">
      <c r="A370" s="10" t="s">
        <v>703</v>
      </c>
      <c r="B370" s="26" t="s">
        <v>704</v>
      </c>
      <c r="C370" s="19">
        <f>VLOOKUP(A370,'1-1-23 thru 3-31-23 paid'!$A$9:$P$698,16,FALSE)</f>
        <v>73875.643463701694</v>
      </c>
      <c r="D370" s="20">
        <f>VLOOKUP(A370,'1-1-23 thru 3-31-23 new calc'!$A$10:$P$699,16,FALSE)</f>
        <v>68317.954842830644</v>
      </c>
      <c r="E370" s="20">
        <f t="shared" si="17"/>
        <v>-5557.6886208710494</v>
      </c>
      <c r="F370" s="19">
        <f>IFERROR(VLOOKUP(A370,'4-1-23-12-31-23 paid'!$A$9:$P$697,16,FALSE),0)</f>
        <v>208880.27656610394</v>
      </c>
      <c r="G370" s="20">
        <f>IFERROR(VLOOKUP(A370,'4-1-23-12-31-23 new calc.'!$A$9:$P$697,16,FALSE),0)</f>
        <v>205943.18959734781</v>
      </c>
      <c r="H370" s="20">
        <f t="shared" si="16"/>
        <v>-2937.0869687561353</v>
      </c>
      <c r="I370" s="23">
        <f t="shared" si="18"/>
        <v>-8494.7755896271847</v>
      </c>
    </row>
    <row r="371" spans="1:9" x14ac:dyDescent="0.3">
      <c r="A371" s="10" t="s">
        <v>705</v>
      </c>
      <c r="B371" s="26" t="s">
        <v>706</v>
      </c>
      <c r="C371" s="19">
        <f>VLOOKUP(A371,'1-1-23 thru 3-31-23 paid'!$A$9:$P$698,16,FALSE)</f>
        <v>14865.269038483542</v>
      </c>
      <c r="D371" s="20">
        <f>VLOOKUP(A371,'1-1-23 thru 3-31-23 new calc'!$A$10:$P$699,16,FALSE)</f>
        <v>16295.031889527083</v>
      </c>
      <c r="E371" s="20">
        <f t="shared" si="17"/>
        <v>1429.7628510435406</v>
      </c>
      <c r="F371" s="19">
        <f>IFERROR(VLOOKUP(A371,'4-1-23-12-31-23 paid'!$A$9:$P$697,16,FALSE),0)</f>
        <v>39931.987086795016</v>
      </c>
      <c r="G371" s="20">
        <f>IFERROR(VLOOKUP(A371,'4-1-23-12-31-23 new calc.'!$A$9:$P$697,16,FALSE),0)</f>
        <v>48616.489272785126</v>
      </c>
      <c r="H371" s="20">
        <f t="shared" si="16"/>
        <v>8684.5021859901099</v>
      </c>
      <c r="I371" s="23">
        <f t="shared" si="18"/>
        <v>10114.265037033651</v>
      </c>
    </row>
    <row r="372" spans="1:9" x14ac:dyDescent="0.3">
      <c r="A372" s="10" t="s">
        <v>707</v>
      </c>
      <c r="B372" s="26" t="s">
        <v>708</v>
      </c>
      <c r="C372" s="19">
        <f>VLOOKUP(A372,'1-1-23 thru 3-31-23 paid'!$A$9:$P$698,16,FALSE)</f>
        <v>64557.138050397436</v>
      </c>
      <c r="D372" s="20">
        <f>VLOOKUP(A372,'1-1-23 thru 3-31-23 new calc'!$A$10:$P$699,16,FALSE)</f>
        <v>58196.750854970662</v>
      </c>
      <c r="E372" s="20">
        <f t="shared" si="17"/>
        <v>-6360.3871954267743</v>
      </c>
      <c r="F372" s="19">
        <f>IFERROR(VLOOKUP(A372,'4-1-23-12-31-23 paid'!$A$9:$P$697,16,FALSE),0)</f>
        <v>184753.77315891357</v>
      </c>
      <c r="G372" s="20">
        <f>IFERROR(VLOOKUP(A372,'4-1-23-12-31-23 new calc.'!$A$9:$P$697,16,FALSE),0)</f>
        <v>174813.32782644388</v>
      </c>
      <c r="H372" s="20">
        <f t="shared" si="16"/>
        <v>-9940.4453324696806</v>
      </c>
      <c r="I372" s="23">
        <f t="shared" si="18"/>
        <v>-16300.832527896455</v>
      </c>
    </row>
    <row r="373" spans="1:9" x14ac:dyDescent="0.3">
      <c r="A373" s="10" t="s">
        <v>709</v>
      </c>
      <c r="B373" s="26" t="s">
        <v>710</v>
      </c>
      <c r="C373" s="19">
        <f>VLOOKUP(A373,'1-1-23 thru 3-31-23 paid'!$A$9:$P$698,16,FALSE)</f>
        <v>166990.69323299525</v>
      </c>
      <c r="D373" s="20">
        <f>VLOOKUP(A373,'1-1-23 thru 3-31-23 new calc'!$A$10:$P$699,16,FALSE)</f>
        <v>175476.41936346472</v>
      </c>
      <c r="E373" s="20">
        <f t="shared" si="17"/>
        <v>8485.7261304694694</v>
      </c>
      <c r="F373" s="19">
        <f>IFERROR(VLOOKUP(A373,'4-1-23-12-31-23 paid'!$A$9:$P$697,16,FALSE),0)</f>
        <v>483807.55050810252</v>
      </c>
      <c r="G373" s="20">
        <f>IFERROR(VLOOKUP(A373,'4-1-23-12-31-23 new calc.'!$A$9:$P$697,16,FALSE),0)</f>
        <v>525826.72889345407</v>
      </c>
      <c r="H373" s="20">
        <f t="shared" si="16"/>
        <v>42019.178385351552</v>
      </c>
      <c r="I373" s="23">
        <f t="shared" si="18"/>
        <v>50504.904515821021</v>
      </c>
    </row>
    <row r="374" spans="1:9" x14ac:dyDescent="0.3">
      <c r="A374" s="10" t="s">
        <v>711</v>
      </c>
      <c r="B374" s="26" t="s">
        <v>712</v>
      </c>
      <c r="C374" s="19">
        <f>VLOOKUP(A374,'1-1-23 thru 3-31-23 paid'!$A$9:$P$698,16,FALSE)</f>
        <v>52105.866313704661</v>
      </c>
      <c r="D374" s="20">
        <f>VLOOKUP(A374,'1-1-23 thru 3-31-23 new calc'!$A$10:$P$699,16,FALSE)</f>
        <v>49014.311807606318</v>
      </c>
      <c r="E374" s="20">
        <f t="shared" si="17"/>
        <v>-3091.5545060983422</v>
      </c>
      <c r="F374" s="19">
        <f>IFERROR(VLOOKUP(A374,'4-1-23-12-31-23 paid'!$A$9:$P$697,16,FALSE),0)</f>
        <v>153829.2842890145</v>
      </c>
      <c r="G374" s="20">
        <f>IFERROR(VLOOKUP(A374,'4-1-23-12-31-23 new calc.'!$A$9:$P$697,16,FALSE),0)</f>
        <v>147535.9922926733</v>
      </c>
      <c r="H374" s="20">
        <f t="shared" si="16"/>
        <v>-6293.2919963411987</v>
      </c>
      <c r="I374" s="23">
        <f t="shared" si="18"/>
        <v>-9384.8465024395409</v>
      </c>
    </row>
    <row r="375" spans="1:9" x14ac:dyDescent="0.3">
      <c r="A375" s="10" t="s">
        <v>713</v>
      </c>
      <c r="B375" s="26" t="s">
        <v>714</v>
      </c>
      <c r="C375" s="19">
        <f>VLOOKUP(A375,'1-1-23 thru 3-31-23 paid'!$A$9:$P$698,16,FALSE)</f>
        <v>1724.273540201669</v>
      </c>
      <c r="D375" s="20">
        <f>VLOOKUP(A375,'1-1-23 thru 3-31-23 new calc'!$A$10:$P$699,16,FALSE)</f>
        <v>1778.4986547185206</v>
      </c>
      <c r="E375" s="20">
        <f t="shared" si="17"/>
        <v>54.22511451685159</v>
      </c>
      <c r="F375" s="19">
        <f>IFERROR(VLOOKUP(A375,'4-1-23-12-31-23 paid'!$A$9:$P$697,16,FALSE),0)</f>
        <v>4730.0726041094722</v>
      </c>
      <c r="G375" s="20">
        <f>IFERROR(VLOOKUP(A375,'4-1-23-12-31-23 new calc.'!$A$9:$P$697,16,FALSE),0)</f>
        <v>5319.7282777119708</v>
      </c>
      <c r="H375" s="20">
        <f t="shared" si="16"/>
        <v>589.65567360249861</v>
      </c>
      <c r="I375" s="23">
        <f t="shared" si="18"/>
        <v>643.8807881193502</v>
      </c>
    </row>
    <row r="376" spans="1:9" x14ac:dyDescent="0.3">
      <c r="A376" s="10" t="s">
        <v>715</v>
      </c>
      <c r="B376" s="26" t="s">
        <v>716</v>
      </c>
      <c r="C376" s="19">
        <f>VLOOKUP(A376,'1-1-23 thru 3-31-23 paid'!$A$9:$P$698,16,FALSE)</f>
        <v>4000.6764029496462</v>
      </c>
      <c r="D376" s="20">
        <f>VLOOKUP(A376,'1-1-23 thru 3-31-23 new calc'!$A$10:$P$699,16,FALSE)</f>
        <v>0</v>
      </c>
      <c r="E376" s="20">
        <f t="shared" si="17"/>
        <v>-4000.6764029496462</v>
      </c>
      <c r="F376" s="19">
        <f>IFERROR(VLOOKUP(A376,'4-1-23-12-31-23 paid'!$A$9:$P$697,16,FALSE),0)</f>
        <v>14877.203658004513</v>
      </c>
      <c r="G376" s="20">
        <f>IFERROR(VLOOKUP(A376,'4-1-23-12-31-23 new calc.'!$A$9:$P$697,16,FALSE),0)</f>
        <v>0</v>
      </c>
      <c r="H376" s="20">
        <f t="shared" si="16"/>
        <v>-14877.203658004513</v>
      </c>
      <c r="I376" s="23">
        <f t="shared" si="18"/>
        <v>-18877.880060954158</v>
      </c>
    </row>
    <row r="377" spans="1:9" x14ac:dyDescent="0.3">
      <c r="A377" s="10" t="s">
        <v>717</v>
      </c>
      <c r="B377" s="26" t="s">
        <v>718</v>
      </c>
      <c r="C377" s="19">
        <f>VLOOKUP(A377,'1-1-23 thru 3-31-23 paid'!$A$9:$P$698,16,FALSE)</f>
        <v>1139.8920798506133</v>
      </c>
      <c r="D377" s="20">
        <f>VLOOKUP(A377,'1-1-23 thru 3-31-23 new calc'!$A$10:$P$699,16,FALSE)</f>
        <v>860.02553701883528</v>
      </c>
      <c r="E377" s="20">
        <f t="shared" si="17"/>
        <v>-279.86654283177802</v>
      </c>
      <c r="F377" s="19">
        <f>IFERROR(VLOOKUP(A377,'4-1-23-12-31-23 paid'!$A$9:$P$697,16,FALSE),0)</f>
        <v>2104.1579766553255</v>
      </c>
      <c r="G377" s="20">
        <f>IFERROR(VLOOKUP(A377,'4-1-23-12-31-23 new calc.'!$A$9:$P$697,16,FALSE),0)</f>
        <v>2551.4541010015118</v>
      </c>
      <c r="H377" s="20">
        <f t="shared" si="16"/>
        <v>447.29612434618639</v>
      </c>
      <c r="I377" s="23">
        <f t="shared" si="18"/>
        <v>167.42958151440837</v>
      </c>
    </row>
    <row r="378" spans="1:9" x14ac:dyDescent="0.3">
      <c r="A378" s="10" t="s">
        <v>719</v>
      </c>
      <c r="B378" s="26" t="s">
        <v>720</v>
      </c>
      <c r="C378" s="19">
        <f>VLOOKUP(A378,'1-1-23 thru 3-31-23 paid'!$A$9:$P$698,16,FALSE)</f>
        <v>69328.911949756701</v>
      </c>
      <c r="D378" s="20">
        <f>VLOOKUP(A378,'1-1-23 thru 3-31-23 new calc'!$A$10:$P$699,16,FALSE)</f>
        <v>65255.207880544025</v>
      </c>
      <c r="E378" s="20">
        <f t="shared" si="17"/>
        <v>-4073.7040692126757</v>
      </c>
      <c r="F378" s="19">
        <f>IFERROR(VLOOKUP(A378,'4-1-23-12-31-23 paid'!$A$9:$P$697,16,FALSE),0)</f>
        <v>181771.509605192</v>
      </c>
      <c r="G378" s="20">
        <f>IFERROR(VLOOKUP(A378,'4-1-23-12-31-23 new calc.'!$A$9:$P$697,16,FALSE),0)</f>
        <v>196141.1058175597</v>
      </c>
      <c r="H378" s="20">
        <f t="shared" si="16"/>
        <v>14369.596212367702</v>
      </c>
      <c r="I378" s="23">
        <f t="shared" si="18"/>
        <v>10295.892143155026</v>
      </c>
    </row>
    <row r="379" spans="1:9" x14ac:dyDescent="0.3">
      <c r="A379" s="10" t="s">
        <v>721</v>
      </c>
      <c r="B379" s="26" t="s">
        <v>722</v>
      </c>
      <c r="C379" s="19">
        <f>VLOOKUP(A379,'1-1-23 thru 3-31-23 paid'!$A$9:$P$698,16,FALSE)</f>
        <v>11238.492755119942</v>
      </c>
      <c r="D379" s="20">
        <f>VLOOKUP(A379,'1-1-23 thru 3-31-23 new calc'!$A$10:$P$699,16,FALSE)</f>
        <v>10789.794602507785</v>
      </c>
      <c r="E379" s="20">
        <f t="shared" si="17"/>
        <v>-448.69815261215626</v>
      </c>
      <c r="F379" s="19">
        <f>IFERROR(VLOOKUP(A379,'4-1-23-12-31-23 paid'!$A$9:$P$697,16,FALSE),0)</f>
        <v>37664.889800267752</v>
      </c>
      <c r="G379" s="20">
        <f>IFERROR(VLOOKUP(A379,'4-1-23-12-31-23 new calc.'!$A$9:$P$697,16,FALSE),0)</f>
        <v>32011.723181948291</v>
      </c>
      <c r="H379" s="20">
        <f t="shared" si="16"/>
        <v>-5653.1666183194611</v>
      </c>
      <c r="I379" s="23">
        <f t="shared" si="18"/>
        <v>-6101.8647709316174</v>
      </c>
    </row>
    <row r="380" spans="1:9" x14ac:dyDescent="0.3">
      <c r="A380" s="10" t="s">
        <v>723</v>
      </c>
      <c r="B380" s="26" t="s">
        <v>724</v>
      </c>
      <c r="C380" s="19">
        <f>VLOOKUP(A380,'1-1-23 thru 3-31-23 paid'!$A$9:$P$698,16,FALSE)</f>
        <v>86456.596778213468</v>
      </c>
      <c r="D380" s="20">
        <f>VLOOKUP(A380,'1-1-23 thru 3-31-23 new calc'!$A$10:$P$699,16,FALSE)</f>
        <v>87431.264265091013</v>
      </c>
      <c r="E380" s="20">
        <f t="shared" si="17"/>
        <v>974.66748687754443</v>
      </c>
      <c r="F380" s="19">
        <f>IFERROR(VLOOKUP(A380,'4-1-23-12-31-23 paid'!$A$9:$P$697,16,FALSE),0)</f>
        <v>254571.08723213754</v>
      </c>
      <c r="G380" s="20">
        <f>IFERROR(VLOOKUP(A380,'4-1-23-12-31-23 new calc.'!$A$9:$P$697,16,FALSE),0)</f>
        <v>262052.76207610976</v>
      </c>
      <c r="H380" s="20">
        <f t="shared" si="16"/>
        <v>7481.6748439722287</v>
      </c>
      <c r="I380" s="23">
        <f t="shared" si="18"/>
        <v>8456.3423308497731</v>
      </c>
    </row>
    <row r="381" spans="1:9" x14ac:dyDescent="0.3">
      <c r="A381" s="10" t="s">
        <v>725</v>
      </c>
      <c r="B381" s="26" t="s">
        <v>726</v>
      </c>
      <c r="C381" s="19">
        <f>VLOOKUP(A381,'1-1-23 thru 3-31-23 paid'!$A$9:$P$698,16,FALSE)</f>
        <v>6892.4352548925872</v>
      </c>
      <c r="D381" s="20">
        <f>VLOOKUP(A381,'1-1-23 thru 3-31-23 new calc'!$A$10:$P$699,16,FALSE)</f>
        <v>6092.1958535312315</v>
      </c>
      <c r="E381" s="20">
        <f t="shared" si="17"/>
        <v>-800.2394013613557</v>
      </c>
      <c r="F381" s="19">
        <f>IFERROR(VLOOKUP(A381,'4-1-23-12-31-23 paid'!$A$9:$P$697,16,FALSE),0)</f>
        <v>23100.126738065836</v>
      </c>
      <c r="G381" s="20">
        <f>IFERROR(VLOOKUP(A381,'4-1-23-12-31-23 new calc.'!$A$9:$P$697,16,FALSE),0)</f>
        <v>18343.512225638464</v>
      </c>
      <c r="H381" s="20">
        <f t="shared" si="16"/>
        <v>-4756.6145124273717</v>
      </c>
      <c r="I381" s="23">
        <f t="shared" si="18"/>
        <v>-5556.8539137887274</v>
      </c>
    </row>
    <row r="382" spans="1:9" x14ac:dyDescent="0.3">
      <c r="A382" s="10" t="s">
        <v>727</v>
      </c>
      <c r="B382" s="26" t="s">
        <v>728</v>
      </c>
      <c r="C382" s="19">
        <f>VLOOKUP(A382,'1-1-23 thru 3-31-23 paid'!$A$9:$P$698,16,FALSE)</f>
        <v>38769.035935697073</v>
      </c>
      <c r="D382" s="20">
        <f>VLOOKUP(A382,'1-1-23 thru 3-31-23 new calc'!$A$10:$P$699,16,FALSE)</f>
        <v>33145.177100374029</v>
      </c>
      <c r="E382" s="20">
        <f t="shared" si="17"/>
        <v>-5623.8588353230443</v>
      </c>
      <c r="F382" s="19">
        <f>IFERROR(VLOOKUP(A382,'4-1-23-12-31-23 paid'!$A$9:$P$697,16,FALSE),0)</f>
        <v>122367.98179872124</v>
      </c>
      <c r="G382" s="20">
        <f>IFERROR(VLOOKUP(A382,'4-1-23-12-31-23 new calc.'!$A$9:$P$697,16,FALSE),0)</f>
        <v>99586.289875696442</v>
      </c>
      <c r="H382" s="20">
        <f t="shared" si="16"/>
        <v>-22781.691923024802</v>
      </c>
      <c r="I382" s="23">
        <f t="shared" si="18"/>
        <v>-28405.550758347847</v>
      </c>
    </row>
    <row r="383" spans="1:9" x14ac:dyDescent="0.3">
      <c r="A383" s="10" t="s">
        <v>729</v>
      </c>
      <c r="B383" s="26" t="s">
        <v>730</v>
      </c>
      <c r="C383" s="19">
        <f>VLOOKUP(A383,'1-1-23 thru 3-31-23 paid'!$A$9:$P$698,16,FALSE)</f>
        <v>50777.509207550393</v>
      </c>
      <c r="D383" s="20">
        <f>VLOOKUP(A383,'1-1-23 thru 3-31-23 new calc'!$A$10:$P$699,16,FALSE)</f>
        <v>54216.00816601549</v>
      </c>
      <c r="E383" s="20">
        <f t="shared" si="17"/>
        <v>3438.4989584650975</v>
      </c>
      <c r="F383" s="19">
        <f>IFERROR(VLOOKUP(A383,'4-1-23-12-31-23 paid'!$A$9:$P$697,16,FALSE),0)</f>
        <v>152768.31576946797</v>
      </c>
      <c r="G383" s="20">
        <f>IFERROR(VLOOKUP(A383,'4-1-23-12-31-23 new calc.'!$A$9:$P$697,16,FALSE),0)</f>
        <v>162972.36780897019</v>
      </c>
      <c r="H383" s="20">
        <f t="shared" si="16"/>
        <v>10204.052039502218</v>
      </c>
      <c r="I383" s="23">
        <f t="shared" si="18"/>
        <v>13642.550997967315</v>
      </c>
    </row>
    <row r="384" spans="1:9" x14ac:dyDescent="0.3">
      <c r="A384" s="10" t="s">
        <v>731</v>
      </c>
      <c r="B384" s="26" t="s">
        <v>1269</v>
      </c>
      <c r="C384" s="19">
        <f>VLOOKUP(A384,'1-1-23 thru 3-31-23 paid'!$A$9:$P$698,16,FALSE)</f>
        <v>228192.70513415511</v>
      </c>
      <c r="D384" s="20">
        <f>VLOOKUP(A384,'1-1-23 thru 3-31-23 new calc'!$A$10:$P$699,16,FALSE)</f>
        <v>215882.55208879034</v>
      </c>
      <c r="E384" s="20">
        <f t="shared" si="17"/>
        <v>-12310.153045364772</v>
      </c>
      <c r="F384" s="19">
        <f>IFERROR(VLOOKUP(A384,'4-1-23-12-31-23 paid'!$A$9:$P$697,16,FALSE),0)</f>
        <v>589582.94459707465</v>
      </c>
      <c r="G384" s="20">
        <f>IFERROR(VLOOKUP(A384,'4-1-23-12-31-23 new calc.'!$A$9:$P$697,16,FALSE),0)</f>
        <v>649828.63832591777</v>
      </c>
      <c r="H384" s="20">
        <f t="shared" si="16"/>
        <v>60245.693728843122</v>
      </c>
      <c r="I384" s="23">
        <f t="shared" si="18"/>
        <v>47935.54068347835</v>
      </c>
    </row>
    <row r="385" spans="1:9" x14ac:dyDescent="0.3">
      <c r="A385" s="10" t="s">
        <v>732</v>
      </c>
      <c r="B385" s="26" t="s">
        <v>733</v>
      </c>
      <c r="C385" s="19">
        <f>VLOOKUP(A385,'1-1-23 thru 3-31-23 paid'!$A$9:$P$698,16,FALSE)</f>
        <v>21993.732812634906</v>
      </c>
      <c r="D385" s="20">
        <f>VLOOKUP(A385,'1-1-23 thru 3-31-23 new calc'!$A$10:$P$699,16,FALSE)</f>
        <v>22862.549069621989</v>
      </c>
      <c r="E385" s="20">
        <f t="shared" si="17"/>
        <v>868.81625698708376</v>
      </c>
      <c r="F385" s="19">
        <f>IFERROR(VLOOKUP(A385,'4-1-23-12-31-23 paid'!$A$9:$P$697,16,FALSE),0)</f>
        <v>61639.968783485987</v>
      </c>
      <c r="G385" s="20">
        <f>IFERROR(VLOOKUP(A385,'4-1-23-12-31-23 new calc.'!$A$9:$P$697,16,FALSE),0)</f>
        <v>68585.874179276667</v>
      </c>
      <c r="H385" s="20">
        <f t="shared" si="16"/>
        <v>6945.9053957906799</v>
      </c>
      <c r="I385" s="23">
        <f t="shared" si="18"/>
        <v>7814.7216527777637</v>
      </c>
    </row>
    <row r="386" spans="1:9" x14ac:dyDescent="0.3">
      <c r="A386" s="10" t="s">
        <v>734</v>
      </c>
      <c r="B386" s="26" t="s">
        <v>735</v>
      </c>
      <c r="C386" s="19">
        <f>VLOOKUP(A386,'1-1-23 thru 3-31-23 paid'!$A$9:$P$698,16,FALSE)</f>
        <v>7630.1412568485603</v>
      </c>
      <c r="D386" s="20">
        <f>VLOOKUP(A386,'1-1-23 thru 3-31-23 new calc'!$A$10:$P$699,16,FALSE)</f>
        <v>10431.679161058006</v>
      </c>
      <c r="E386" s="20">
        <f t="shared" si="17"/>
        <v>2801.5379042094455</v>
      </c>
      <c r="F386" s="19">
        <f>IFERROR(VLOOKUP(A386,'4-1-23-12-31-23 paid'!$A$9:$P$697,16,FALSE),0)</f>
        <v>27571.619067090993</v>
      </c>
      <c r="G386" s="20">
        <f>IFERROR(VLOOKUP(A386,'4-1-23-12-31-23 new calc.'!$A$9:$P$697,16,FALSE),0)</f>
        <v>31402.600196184219</v>
      </c>
      <c r="H386" s="20">
        <f t="shared" si="16"/>
        <v>3830.9811290932266</v>
      </c>
      <c r="I386" s="23">
        <f t="shared" si="18"/>
        <v>6632.5190333026721</v>
      </c>
    </row>
    <row r="387" spans="1:9" x14ac:dyDescent="0.3">
      <c r="A387" s="10" t="s">
        <v>736</v>
      </c>
      <c r="B387" s="26" t="s">
        <v>737</v>
      </c>
      <c r="C387" s="19">
        <f>VLOOKUP(A387,'1-1-23 thru 3-31-23 paid'!$A$9:$P$698,16,FALSE)</f>
        <v>49394.048730436567</v>
      </c>
      <c r="D387" s="20">
        <f>VLOOKUP(A387,'1-1-23 thru 3-31-23 new calc'!$A$10:$P$699,16,FALSE)</f>
        <v>48374.196588941231</v>
      </c>
      <c r="E387" s="20">
        <f t="shared" si="17"/>
        <v>-1019.8521414953357</v>
      </c>
      <c r="F387" s="19">
        <f>IFERROR(VLOOKUP(A387,'4-1-23-12-31-23 paid'!$A$9:$P$697,16,FALSE),0)</f>
        <v>149791.04246556642</v>
      </c>
      <c r="G387" s="20">
        <f>IFERROR(VLOOKUP(A387,'4-1-23-12-31-23 new calc.'!$A$9:$P$697,16,FALSE),0)</f>
        <v>145397.18703820568</v>
      </c>
      <c r="H387" s="20">
        <f t="shared" si="16"/>
        <v>-4393.8554273607442</v>
      </c>
      <c r="I387" s="23">
        <f t="shared" si="18"/>
        <v>-5413.7075688560799</v>
      </c>
    </row>
    <row r="388" spans="1:9" x14ac:dyDescent="0.3">
      <c r="A388" s="10" t="s">
        <v>738</v>
      </c>
      <c r="B388" s="26" t="s">
        <v>739</v>
      </c>
      <c r="C388" s="19">
        <f>VLOOKUP(A388,'1-1-23 thru 3-31-23 paid'!$A$9:$P$698,16,FALSE)</f>
        <v>32116.599066961215</v>
      </c>
      <c r="D388" s="20">
        <f>VLOOKUP(A388,'1-1-23 thru 3-31-23 new calc'!$A$10:$P$699,16,FALSE)</f>
        <v>21503.344076436028</v>
      </c>
      <c r="E388" s="20">
        <f t="shared" si="17"/>
        <v>-10613.254990525187</v>
      </c>
      <c r="F388" s="19">
        <f>IFERROR(VLOOKUP(A388,'4-1-23-12-31-23 paid'!$A$9:$P$697,16,FALSE),0)</f>
        <v>78432.022970337479</v>
      </c>
      <c r="G388" s="20">
        <f>IFERROR(VLOOKUP(A388,'4-1-23-12-31-23 new calc.'!$A$9:$P$697,16,FALSE),0)</f>
        <v>64825.240963052347</v>
      </c>
      <c r="H388" s="20">
        <f t="shared" si="16"/>
        <v>-13606.782007285132</v>
      </c>
      <c r="I388" s="23">
        <f t="shared" si="18"/>
        <v>-24220.036997810319</v>
      </c>
    </row>
    <row r="389" spans="1:9" x14ac:dyDescent="0.3">
      <c r="A389" s="10" t="s">
        <v>740</v>
      </c>
      <c r="B389" s="26" t="s">
        <v>741</v>
      </c>
      <c r="C389" s="19">
        <f>VLOOKUP(A389,'1-1-23 thru 3-31-23 paid'!$A$9:$P$698,16,FALSE)</f>
        <v>62286.321298327137</v>
      </c>
      <c r="D389" s="20">
        <f>VLOOKUP(A389,'1-1-23 thru 3-31-23 new calc'!$A$10:$P$699,16,FALSE)</f>
        <v>69184.382081688498</v>
      </c>
      <c r="E389" s="20">
        <f t="shared" si="17"/>
        <v>6898.0607833613612</v>
      </c>
      <c r="F389" s="19">
        <f>IFERROR(VLOOKUP(A389,'4-1-23-12-31-23 paid'!$A$9:$P$697,16,FALSE),0)</f>
        <v>193777.30499948942</v>
      </c>
      <c r="G389" s="20">
        <f>IFERROR(VLOOKUP(A389,'4-1-23-12-31-23 new calc.'!$A$9:$P$697,16,FALSE),0)</f>
        <v>207956.72343461693</v>
      </c>
      <c r="H389" s="20">
        <f t="shared" si="16"/>
        <v>14179.418435127503</v>
      </c>
      <c r="I389" s="23">
        <f t="shared" si="18"/>
        <v>21077.479218488865</v>
      </c>
    </row>
    <row r="390" spans="1:9" x14ac:dyDescent="0.3">
      <c r="A390" s="10" t="s">
        <v>742</v>
      </c>
      <c r="B390" s="26" t="s">
        <v>743</v>
      </c>
      <c r="C390" s="19">
        <f>VLOOKUP(A390,'1-1-23 thru 3-31-23 paid'!$A$9:$P$698,16,FALSE)</f>
        <v>60061.47083858955</v>
      </c>
      <c r="D390" s="20">
        <f>VLOOKUP(A390,'1-1-23 thru 3-31-23 new calc'!$A$10:$P$699,16,FALSE)</f>
        <v>72730.814457209213</v>
      </c>
      <c r="E390" s="20">
        <f t="shared" si="17"/>
        <v>12669.343618619663</v>
      </c>
      <c r="F390" s="19">
        <f>IFERROR(VLOOKUP(A390,'4-1-23-12-31-23 paid'!$A$9:$P$697,16,FALSE),0)</f>
        <v>209073.91564154322</v>
      </c>
      <c r="G390" s="20">
        <f>IFERROR(VLOOKUP(A390,'4-1-23-12-31-23 new calc.'!$A$9:$P$697,16,FALSE),0)</f>
        <v>217326.50312098072</v>
      </c>
      <c r="H390" s="20">
        <f t="shared" si="16"/>
        <v>8252.5874794374977</v>
      </c>
      <c r="I390" s="23">
        <f t="shared" si="18"/>
        <v>20921.931098057161</v>
      </c>
    </row>
    <row r="391" spans="1:9" x14ac:dyDescent="0.3">
      <c r="A391" s="10" t="s">
        <v>744</v>
      </c>
      <c r="B391" s="26" t="s">
        <v>745</v>
      </c>
      <c r="C391" s="19">
        <f>VLOOKUP(A391,'1-1-23 thru 3-31-23 paid'!$A$9:$P$698,16,FALSE)</f>
        <v>30491.955486948169</v>
      </c>
      <c r="D391" s="20">
        <f>VLOOKUP(A391,'1-1-23 thru 3-31-23 new calc'!$A$10:$P$699,16,FALSE)</f>
        <v>26922.445802271814</v>
      </c>
      <c r="E391" s="20">
        <f t="shared" si="17"/>
        <v>-3569.5096846763554</v>
      </c>
      <c r="F391" s="19">
        <f>IFERROR(VLOOKUP(A391,'4-1-23-12-31-23 paid'!$A$9:$P$697,16,FALSE),0)</f>
        <v>82754.940845287478</v>
      </c>
      <c r="G391" s="20">
        <f>IFERROR(VLOOKUP(A391,'4-1-23-12-31-23 new calc.'!$A$9:$P$697,16,FALSE),0)</f>
        <v>81171.559471669068</v>
      </c>
      <c r="H391" s="20">
        <f t="shared" si="16"/>
        <v>-1583.3813736184093</v>
      </c>
      <c r="I391" s="23">
        <f t="shared" si="18"/>
        <v>-5152.8910582947647</v>
      </c>
    </row>
    <row r="392" spans="1:9" x14ac:dyDescent="0.3">
      <c r="A392" s="10" t="s">
        <v>746</v>
      </c>
      <c r="B392" s="26" t="s">
        <v>747</v>
      </c>
      <c r="C392" s="19">
        <f>VLOOKUP(A392,'1-1-23 thru 3-31-23 paid'!$A$9:$P$698,16,FALSE)</f>
        <v>44920.378991982128</v>
      </c>
      <c r="D392" s="20">
        <f>VLOOKUP(A392,'1-1-23 thru 3-31-23 new calc'!$A$10:$P$699,16,FALSE)</f>
        <v>47933.12839520313</v>
      </c>
      <c r="E392" s="20">
        <f t="shared" si="17"/>
        <v>3012.7494032210016</v>
      </c>
      <c r="F392" s="19">
        <f>IFERROR(VLOOKUP(A392,'4-1-23-12-31-23 paid'!$A$9:$P$697,16,FALSE),0)</f>
        <v>134068.29897693612</v>
      </c>
      <c r="G392" s="20">
        <f>IFERROR(VLOOKUP(A392,'4-1-23-12-31-23 new calc.'!$A$9:$P$697,16,FALSE),0)</f>
        <v>143429.51876199493</v>
      </c>
      <c r="H392" s="20">
        <f t="shared" si="16"/>
        <v>9361.2197850588127</v>
      </c>
      <c r="I392" s="23">
        <f t="shared" si="18"/>
        <v>12373.969188279814</v>
      </c>
    </row>
    <row r="393" spans="1:9" x14ac:dyDescent="0.3">
      <c r="A393" s="10" t="s">
        <v>748</v>
      </c>
      <c r="B393" s="26" t="s">
        <v>749</v>
      </c>
      <c r="C393" s="19">
        <f>VLOOKUP(A393,'1-1-23 thru 3-31-23 paid'!$A$9:$P$698,16,FALSE)</f>
        <v>22255.789286969477</v>
      </c>
      <c r="D393" s="20">
        <f>VLOOKUP(A393,'1-1-23 thru 3-31-23 new calc'!$A$10:$P$699,16,FALSE)</f>
        <v>27161.484862225734</v>
      </c>
      <c r="E393" s="20">
        <f t="shared" si="17"/>
        <v>4905.6955752562571</v>
      </c>
      <c r="F393" s="19">
        <f>IFERROR(VLOOKUP(A393,'4-1-23-12-31-23 paid'!$A$9:$P$697,16,FALSE),0)</f>
        <v>84994.156782065926</v>
      </c>
      <c r="G393" s="20">
        <f>IFERROR(VLOOKUP(A393,'4-1-23-12-31-23 new calc.'!$A$9:$P$697,16,FALSE),0)</f>
        <v>81462.507843457424</v>
      </c>
      <c r="H393" s="20">
        <f t="shared" si="16"/>
        <v>-3531.6489386085013</v>
      </c>
      <c r="I393" s="23">
        <f t="shared" si="18"/>
        <v>1374.0466366477558</v>
      </c>
    </row>
    <row r="394" spans="1:9" x14ac:dyDescent="0.3">
      <c r="A394" s="10" t="s">
        <v>750</v>
      </c>
      <c r="B394" s="26" t="s">
        <v>751</v>
      </c>
      <c r="C394" s="19">
        <f>VLOOKUP(A394,'1-1-23 thru 3-31-23 paid'!$A$9:$P$698,16,FALSE)</f>
        <v>15593.854580377048</v>
      </c>
      <c r="D394" s="20">
        <f>VLOOKUP(A394,'1-1-23 thru 3-31-23 new calc'!$A$10:$P$699,16,FALSE)</f>
        <v>14159.441853064829</v>
      </c>
      <c r="E394" s="20">
        <f t="shared" si="17"/>
        <v>-1434.4127273122194</v>
      </c>
      <c r="F394" s="19">
        <f>IFERROR(VLOOKUP(A394,'4-1-23-12-31-23 paid'!$A$9:$P$697,16,FALSE),0)</f>
        <v>48529.228863982731</v>
      </c>
      <c r="G394" s="20">
        <f>IFERROR(VLOOKUP(A394,'4-1-23-12-31-23 new calc.'!$A$9:$P$697,16,FALSE),0)</f>
        <v>42469.72105618463</v>
      </c>
      <c r="H394" s="20">
        <f t="shared" ref="H394:H455" si="19">G394-F394</f>
        <v>-6059.5078077981016</v>
      </c>
      <c r="I394" s="23">
        <f t="shared" si="18"/>
        <v>-7493.920535110321</v>
      </c>
    </row>
    <row r="395" spans="1:9" x14ac:dyDescent="0.3">
      <c r="A395" s="10" t="s">
        <v>752</v>
      </c>
      <c r="B395" s="26" t="s">
        <v>753</v>
      </c>
      <c r="C395" s="19">
        <f>VLOOKUP(A395,'1-1-23 thru 3-31-23 paid'!$A$9:$P$698,16,FALSE)</f>
        <v>91049.78632225396</v>
      </c>
      <c r="D395" s="20">
        <f>VLOOKUP(A395,'1-1-23 thru 3-31-23 new calc'!$A$10:$P$699,16,FALSE)</f>
        <v>80382.050676737825</v>
      </c>
      <c r="E395" s="20">
        <f t="shared" ref="E395:E456" si="20">D395-C395</f>
        <v>-10667.735645516135</v>
      </c>
      <c r="F395" s="19">
        <f>IFERROR(VLOOKUP(A395,'4-1-23-12-31-23 paid'!$A$9:$P$697,16,FALSE),0)</f>
        <v>258771.28603717469</v>
      </c>
      <c r="G395" s="20">
        <f>IFERROR(VLOOKUP(A395,'4-1-23-12-31-23 new calc.'!$A$9:$P$697,16,FALSE),0)</f>
        <v>239823.94356145186</v>
      </c>
      <c r="H395" s="20">
        <f t="shared" si="19"/>
        <v>-18947.342475722835</v>
      </c>
      <c r="I395" s="23">
        <f t="shared" ref="I395:I456" si="21">H395+E395</f>
        <v>-29615.07812123897</v>
      </c>
    </row>
    <row r="396" spans="1:9" x14ac:dyDescent="0.3">
      <c r="A396" s="10" t="s">
        <v>754</v>
      </c>
      <c r="B396" s="26" t="s">
        <v>755</v>
      </c>
      <c r="C396" s="19">
        <f>VLOOKUP(A396,'1-1-23 thru 3-31-23 paid'!$A$9:$P$698,16,FALSE)</f>
        <v>94502.920985128032</v>
      </c>
      <c r="D396" s="20">
        <f>VLOOKUP(A396,'1-1-23 thru 3-31-23 new calc'!$A$10:$P$699,16,FALSE)</f>
        <v>93024.207095751277</v>
      </c>
      <c r="E396" s="20">
        <f t="shared" si="20"/>
        <v>-1478.7138893767551</v>
      </c>
      <c r="F396" s="19">
        <f>IFERROR(VLOOKUP(A396,'4-1-23-12-31-23 paid'!$A$9:$P$697,16,FALSE),0)</f>
        <v>273413.75641484611</v>
      </c>
      <c r="G396" s="20">
        <f>IFERROR(VLOOKUP(A396,'4-1-23-12-31-23 new calc.'!$A$9:$P$697,16,FALSE),0)</f>
        <v>277428.6505794276</v>
      </c>
      <c r="H396" s="20">
        <f t="shared" si="19"/>
        <v>4014.8941645814921</v>
      </c>
      <c r="I396" s="23">
        <f t="shared" si="21"/>
        <v>2536.180275204737</v>
      </c>
    </row>
    <row r="397" spans="1:9" x14ac:dyDescent="0.3">
      <c r="A397" s="10" t="s">
        <v>756</v>
      </c>
      <c r="B397" s="26" t="s">
        <v>757</v>
      </c>
      <c r="C397" s="19">
        <f>VLOOKUP(A397,'1-1-23 thru 3-31-23 paid'!$A$9:$P$698,16,FALSE)</f>
        <v>90628.949062898042</v>
      </c>
      <c r="D397" s="20">
        <f>VLOOKUP(A397,'1-1-23 thru 3-31-23 new calc'!$A$10:$P$699,16,FALSE)</f>
        <v>87450.141863577432</v>
      </c>
      <c r="E397" s="20">
        <f t="shared" si="20"/>
        <v>-3178.8071993206104</v>
      </c>
      <c r="F397" s="19">
        <f>IFERROR(VLOOKUP(A397,'4-1-23-12-31-23 paid'!$A$9:$P$697,16,FALSE),0)</f>
        <v>279001.6245643482</v>
      </c>
      <c r="G397" s="20">
        <f>IFERROR(VLOOKUP(A397,'4-1-23-12-31-23 new calc.'!$A$9:$P$697,16,FALSE),0)</f>
        <v>261363.28777669603</v>
      </c>
      <c r="H397" s="20">
        <f t="shared" si="19"/>
        <v>-17638.336787652166</v>
      </c>
      <c r="I397" s="23">
        <f t="shared" si="21"/>
        <v>-20817.143986972776</v>
      </c>
    </row>
    <row r="398" spans="1:9" x14ac:dyDescent="0.3">
      <c r="A398" s="10" t="s">
        <v>758</v>
      </c>
      <c r="B398" s="26" t="s">
        <v>759</v>
      </c>
      <c r="C398" s="19">
        <f>VLOOKUP(A398,'1-1-23 thru 3-31-23 paid'!$A$9:$P$698,16,FALSE)</f>
        <v>111794.34746737035</v>
      </c>
      <c r="D398" s="20">
        <f>VLOOKUP(A398,'1-1-23 thru 3-31-23 new calc'!$A$10:$P$699,16,FALSE)</f>
        <v>110495.35906345793</v>
      </c>
      <c r="E398" s="20">
        <f t="shared" si="20"/>
        <v>-1298.9884039124154</v>
      </c>
      <c r="F398" s="19">
        <f>IFERROR(VLOOKUP(A398,'4-1-23-12-31-23 paid'!$A$9:$P$697,16,FALSE),0)</f>
        <v>341060.96255002654</v>
      </c>
      <c r="G398" s="20">
        <f>IFERROR(VLOOKUP(A398,'4-1-23-12-31-23 new calc.'!$A$9:$P$697,16,FALSE),0)</f>
        <v>330845.19527471869</v>
      </c>
      <c r="H398" s="20">
        <f t="shared" si="19"/>
        <v>-10215.767275307851</v>
      </c>
      <c r="I398" s="23">
        <f t="shared" si="21"/>
        <v>-11514.755679220267</v>
      </c>
    </row>
    <row r="399" spans="1:9" x14ac:dyDescent="0.3">
      <c r="A399" s="10" t="s">
        <v>760</v>
      </c>
      <c r="B399" s="26" t="s">
        <v>761</v>
      </c>
      <c r="C399" s="19">
        <f>VLOOKUP(A399,'1-1-23 thru 3-31-23 paid'!$A$9:$P$698,16,FALSE)</f>
        <v>96433.432626338821</v>
      </c>
      <c r="D399" s="20">
        <f>VLOOKUP(A399,'1-1-23 thru 3-31-23 new calc'!$A$10:$P$699,16,FALSE)</f>
        <v>124696.54549878041</v>
      </c>
      <c r="E399" s="20">
        <f t="shared" si="20"/>
        <v>28263.11287244159</v>
      </c>
      <c r="F399" s="19">
        <f>IFERROR(VLOOKUP(A399,'4-1-23-12-31-23 paid'!$A$9:$P$697,16,FALSE),0)</f>
        <v>302269.57042283157</v>
      </c>
      <c r="G399" s="20">
        <f>IFERROR(VLOOKUP(A399,'4-1-23-12-31-23 new calc.'!$A$9:$P$697,16,FALSE),0)</f>
        <v>373181.9517083973</v>
      </c>
      <c r="H399" s="20">
        <f t="shared" si="19"/>
        <v>70912.381285565731</v>
      </c>
      <c r="I399" s="23">
        <f t="shared" si="21"/>
        <v>99175.494158007321</v>
      </c>
    </row>
    <row r="400" spans="1:9" x14ac:dyDescent="0.3">
      <c r="A400" s="10" t="s">
        <v>762</v>
      </c>
      <c r="B400" s="26" t="s">
        <v>763</v>
      </c>
      <c r="C400" s="19">
        <f>VLOOKUP(A400,'1-1-23 thru 3-31-23 paid'!$A$9:$P$698,16,FALSE)</f>
        <v>97118.550621009854</v>
      </c>
      <c r="D400" s="20">
        <f>VLOOKUP(A400,'1-1-23 thru 3-31-23 new calc'!$A$10:$P$699,16,FALSE)</f>
        <v>88699.824729480344</v>
      </c>
      <c r="E400" s="20">
        <f t="shared" si="20"/>
        <v>-8418.7258915295097</v>
      </c>
      <c r="F400" s="19">
        <f>IFERROR(VLOOKUP(A400,'4-1-23-12-31-23 paid'!$A$9:$P$697,16,FALSE),0)</f>
        <v>338047.17301210569</v>
      </c>
      <c r="G400" s="20">
        <f>IFERROR(VLOOKUP(A400,'4-1-23-12-31-23 new calc.'!$A$9:$P$697,16,FALSE),0)</f>
        <v>265391.28374956775</v>
      </c>
      <c r="H400" s="20">
        <f t="shared" si="19"/>
        <v>-72655.889262537938</v>
      </c>
      <c r="I400" s="23">
        <f t="shared" si="21"/>
        <v>-81074.615154067447</v>
      </c>
    </row>
    <row r="401" spans="1:9" x14ac:dyDescent="0.3">
      <c r="A401" s="10" t="s">
        <v>764</v>
      </c>
      <c r="B401" s="26" t="s">
        <v>765</v>
      </c>
      <c r="C401" s="19">
        <f>VLOOKUP(A401,'1-1-23 thru 3-31-23 paid'!$A$9:$P$698,16,FALSE)</f>
        <v>57711.180121319478</v>
      </c>
      <c r="D401" s="20">
        <f>VLOOKUP(A401,'1-1-23 thru 3-31-23 new calc'!$A$10:$P$699,16,FALSE)</f>
        <v>70061.143484384127</v>
      </c>
      <c r="E401" s="20">
        <f t="shared" si="20"/>
        <v>12349.963363064649</v>
      </c>
      <c r="F401" s="19">
        <f>IFERROR(VLOOKUP(A401,'4-1-23-12-31-23 paid'!$A$9:$P$697,16,FALSE),0)</f>
        <v>178206.54726527858</v>
      </c>
      <c r="G401" s="20">
        <f>IFERROR(VLOOKUP(A401,'4-1-23-12-31-23 new calc.'!$A$9:$P$697,16,FALSE),0)</f>
        <v>210422.58140842756</v>
      </c>
      <c r="H401" s="20">
        <f t="shared" si="19"/>
        <v>32216.03414314898</v>
      </c>
      <c r="I401" s="23">
        <f t="shared" si="21"/>
        <v>44565.997506213629</v>
      </c>
    </row>
    <row r="402" spans="1:9" x14ac:dyDescent="0.3">
      <c r="A402" s="10" t="s">
        <v>766</v>
      </c>
      <c r="B402" s="26" t="s">
        <v>767</v>
      </c>
      <c r="C402" s="19">
        <f>VLOOKUP(A402,'1-1-23 thru 3-31-23 paid'!$A$9:$P$698,16,FALSE)</f>
        <v>22479.651754314884</v>
      </c>
      <c r="D402" s="20">
        <f>VLOOKUP(A402,'1-1-23 thru 3-31-23 new calc'!$A$10:$P$699,16,FALSE)</f>
        <v>32872.737824480719</v>
      </c>
      <c r="E402" s="20">
        <f t="shared" si="20"/>
        <v>10393.086070165835</v>
      </c>
      <c r="F402" s="19">
        <f>IFERROR(VLOOKUP(A402,'4-1-23-12-31-23 paid'!$A$9:$P$697,16,FALSE),0)</f>
        <v>84573.881507280283</v>
      </c>
      <c r="G402" s="20">
        <f>IFERROR(VLOOKUP(A402,'4-1-23-12-31-23 new calc.'!$A$9:$P$697,16,FALSE),0)</f>
        <v>98900.126249399138</v>
      </c>
      <c r="H402" s="20">
        <f t="shared" si="19"/>
        <v>14326.244742118855</v>
      </c>
      <c r="I402" s="23">
        <f t="shared" si="21"/>
        <v>24719.33081228469</v>
      </c>
    </row>
    <row r="403" spans="1:9" x14ac:dyDescent="0.3">
      <c r="A403" s="10" t="s">
        <v>768</v>
      </c>
      <c r="B403" s="26" t="s">
        <v>769</v>
      </c>
      <c r="C403" s="19">
        <f>VLOOKUP(A403,'1-1-23 thru 3-31-23 paid'!$A$9:$P$698,16,FALSE)</f>
        <v>56591.880766267328</v>
      </c>
      <c r="D403" s="20">
        <f>VLOOKUP(A403,'1-1-23 thru 3-31-23 new calc'!$A$10:$P$699,16,FALSE)</f>
        <v>69255.054788864742</v>
      </c>
      <c r="E403" s="20">
        <f t="shared" si="20"/>
        <v>12663.174022597414</v>
      </c>
      <c r="F403" s="19">
        <f>IFERROR(VLOOKUP(A403,'4-1-23-12-31-23 paid'!$A$9:$P$697,16,FALSE),0)</f>
        <v>164995.42039806035</v>
      </c>
      <c r="G403" s="20">
        <f>IFERROR(VLOOKUP(A403,'4-1-23-12-31-23 new calc.'!$A$9:$P$697,16,FALSE),0)</f>
        <v>208422.93733484839</v>
      </c>
      <c r="H403" s="20">
        <f t="shared" si="19"/>
        <v>43427.516936788044</v>
      </c>
      <c r="I403" s="23">
        <f t="shared" si="21"/>
        <v>56090.690959385458</v>
      </c>
    </row>
    <row r="404" spans="1:9" x14ac:dyDescent="0.3">
      <c r="A404" s="10" t="s">
        <v>770</v>
      </c>
      <c r="B404" s="26" t="s">
        <v>771</v>
      </c>
      <c r="C404" s="19">
        <f>VLOOKUP(A404,'1-1-23 thru 3-31-23 paid'!$A$9:$P$698,16,FALSE)</f>
        <v>64153.234855552866</v>
      </c>
      <c r="D404" s="20">
        <f>VLOOKUP(A404,'1-1-23 thru 3-31-23 new calc'!$A$10:$P$699,16,FALSE)</f>
        <v>63135.605734982841</v>
      </c>
      <c r="E404" s="20">
        <f t="shared" si="20"/>
        <v>-1017.6291205700254</v>
      </c>
      <c r="F404" s="19">
        <f>IFERROR(VLOOKUP(A404,'4-1-23-12-31-23 paid'!$A$9:$P$697,16,FALSE),0)</f>
        <v>183095.03988789959</v>
      </c>
      <c r="G404" s="20">
        <f>IFERROR(VLOOKUP(A404,'4-1-23-12-31-23 new calc.'!$A$9:$P$697,16,FALSE),0)</f>
        <v>189711.94262005118</v>
      </c>
      <c r="H404" s="20">
        <f t="shared" si="19"/>
        <v>6616.9027321515896</v>
      </c>
      <c r="I404" s="23">
        <f t="shared" si="21"/>
        <v>5599.2736115815642</v>
      </c>
    </row>
    <row r="405" spans="1:9" x14ac:dyDescent="0.3">
      <c r="A405" s="10" t="s">
        <v>772</v>
      </c>
      <c r="B405" s="26" t="s">
        <v>773</v>
      </c>
      <c r="C405" s="19">
        <f>VLOOKUP(A405,'1-1-23 thru 3-31-23 paid'!$A$9:$P$698,16,FALSE)</f>
        <v>20922.575519036585</v>
      </c>
      <c r="D405" s="20">
        <f>VLOOKUP(A405,'1-1-23 thru 3-31-23 new calc'!$A$10:$P$699,16,FALSE)</f>
        <v>26266.605397633441</v>
      </c>
      <c r="E405" s="20">
        <f t="shared" si="20"/>
        <v>5344.0298785968553</v>
      </c>
      <c r="F405" s="19">
        <f>IFERROR(VLOOKUP(A405,'4-1-23-12-31-23 paid'!$A$9:$P$697,16,FALSE),0)</f>
        <v>71172.866624890143</v>
      </c>
      <c r="G405" s="20">
        <f>IFERROR(VLOOKUP(A405,'4-1-23-12-31-23 new calc.'!$A$9:$P$697,16,FALSE),0)</f>
        <v>78756.80322737692</v>
      </c>
      <c r="H405" s="20">
        <f t="shared" si="19"/>
        <v>7583.9366024867777</v>
      </c>
      <c r="I405" s="23">
        <f t="shared" si="21"/>
        <v>12927.966481083633</v>
      </c>
    </row>
    <row r="406" spans="1:9" x14ac:dyDescent="0.3">
      <c r="A406" s="10" t="s">
        <v>774</v>
      </c>
      <c r="B406" s="26" t="s">
        <v>775</v>
      </c>
      <c r="C406" s="19">
        <f>VLOOKUP(A406,'1-1-23 thru 3-31-23 paid'!$A$9:$P$698,16,FALSE)</f>
        <v>15880.415708738419</v>
      </c>
      <c r="D406" s="20">
        <f>VLOOKUP(A406,'1-1-23 thru 3-31-23 new calc'!$A$10:$P$699,16,FALSE)</f>
        <v>21760.412107050215</v>
      </c>
      <c r="E406" s="20">
        <f t="shared" si="20"/>
        <v>5879.9963983117959</v>
      </c>
      <c r="F406" s="19">
        <f>IFERROR(VLOOKUP(A406,'4-1-23-12-31-23 paid'!$A$9:$P$697,16,FALSE),0)</f>
        <v>65533.372266457598</v>
      </c>
      <c r="G406" s="20">
        <f>IFERROR(VLOOKUP(A406,'4-1-23-12-31-23 new calc.'!$A$9:$P$697,16,FALSE),0)</f>
        <v>65415.114627781062</v>
      </c>
      <c r="H406" s="20">
        <f t="shared" si="19"/>
        <v>-118.25763867653586</v>
      </c>
      <c r="I406" s="23">
        <f t="shared" si="21"/>
        <v>5761.7387596352601</v>
      </c>
    </row>
    <row r="407" spans="1:9" x14ac:dyDescent="0.3">
      <c r="A407" s="10" t="s">
        <v>776</v>
      </c>
      <c r="B407" s="26" t="s">
        <v>777</v>
      </c>
      <c r="C407" s="19">
        <f>VLOOKUP(A407,'1-1-23 thru 3-31-23 paid'!$A$9:$P$698,16,FALSE)</f>
        <v>25807.215029586347</v>
      </c>
      <c r="D407" s="20">
        <f>VLOOKUP(A407,'1-1-23 thru 3-31-23 new calc'!$A$10:$P$699,16,FALSE)</f>
        <v>23944.157518551627</v>
      </c>
      <c r="E407" s="20">
        <f t="shared" si="20"/>
        <v>-1863.0575110347199</v>
      </c>
      <c r="F407" s="19">
        <f>IFERROR(VLOOKUP(A407,'4-1-23-12-31-23 paid'!$A$9:$P$697,16,FALSE),0)</f>
        <v>77768.99649621814</v>
      </c>
      <c r="G407" s="20">
        <f>IFERROR(VLOOKUP(A407,'4-1-23-12-31-23 new calc.'!$A$9:$P$697,16,FALSE),0)</f>
        <v>71888.583473147417</v>
      </c>
      <c r="H407" s="20">
        <f t="shared" si="19"/>
        <v>-5880.4130230707233</v>
      </c>
      <c r="I407" s="23">
        <f t="shared" si="21"/>
        <v>-7743.4705341054432</v>
      </c>
    </row>
    <row r="408" spans="1:9" x14ac:dyDescent="0.3">
      <c r="A408" s="10" t="s">
        <v>778</v>
      </c>
      <c r="B408" s="26" t="s">
        <v>779</v>
      </c>
      <c r="C408" s="19">
        <f>VLOOKUP(A408,'1-1-23 thru 3-31-23 paid'!$A$9:$P$698,16,FALSE)</f>
        <v>25882.85909762013</v>
      </c>
      <c r="D408" s="20">
        <f>VLOOKUP(A408,'1-1-23 thru 3-31-23 new calc'!$A$10:$P$699,16,FALSE)</f>
        <v>28529.563967265785</v>
      </c>
      <c r="E408" s="20">
        <f t="shared" si="20"/>
        <v>2646.704869645655</v>
      </c>
      <c r="F408" s="19">
        <f>IFERROR(VLOOKUP(A408,'4-1-23-12-31-23 paid'!$A$9:$P$697,16,FALSE),0)</f>
        <v>89391.529964878995</v>
      </c>
      <c r="G408" s="20">
        <f>IFERROR(VLOOKUP(A408,'4-1-23-12-31-23 new calc.'!$A$9:$P$697,16,FALSE),0)</f>
        <v>85535.575601756063</v>
      </c>
      <c r="H408" s="20">
        <f t="shared" si="19"/>
        <v>-3855.9543631229317</v>
      </c>
      <c r="I408" s="23">
        <f t="shared" si="21"/>
        <v>-1209.2494934772767</v>
      </c>
    </row>
    <row r="409" spans="1:9" x14ac:dyDescent="0.3">
      <c r="A409" s="10" t="s">
        <v>1279</v>
      </c>
      <c r="B409" s="26" t="s">
        <v>1270</v>
      </c>
      <c r="C409" s="19">
        <f>VLOOKUP(A409,'1-1-23 thru 3-31-23 paid'!$A$9:$P$698,16,FALSE)</f>
        <v>35638.677233132861</v>
      </c>
      <c r="D409" s="20">
        <f>VLOOKUP(A409,'1-1-23 thru 3-31-23 new calc'!$A$10:$P$699,16,FALSE)</f>
        <v>33083.508109257586</v>
      </c>
      <c r="E409" s="20">
        <f t="shared" si="20"/>
        <v>-2555.1691238752755</v>
      </c>
      <c r="F409" s="19">
        <f>IFERROR(VLOOKUP(A409,'4-1-23-12-31-23 paid'!$A$9:$P$697,16,FALSE),0)</f>
        <v>98358.838250338464</v>
      </c>
      <c r="G409" s="20">
        <f>IFERROR(VLOOKUP(A409,'4-1-23-12-31-23 new calc.'!$A$9:$P$697,16,FALSE),0)</f>
        <v>98889.155510452925</v>
      </c>
      <c r="H409" s="20">
        <f t="shared" si="19"/>
        <v>530.31726011446153</v>
      </c>
      <c r="I409" s="23">
        <f t="shared" si="21"/>
        <v>-2024.851863760814</v>
      </c>
    </row>
    <row r="410" spans="1:9" x14ac:dyDescent="0.3">
      <c r="A410" s="10" t="s">
        <v>780</v>
      </c>
      <c r="B410" s="26" t="s">
        <v>781</v>
      </c>
      <c r="C410" s="19">
        <f>VLOOKUP(A410,'1-1-23 thru 3-31-23 paid'!$A$9:$P$698,16,FALSE)</f>
        <v>85084.642510137288</v>
      </c>
      <c r="D410" s="20">
        <f>VLOOKUP(A410,'1-1-23 thru 3-31-23 new calc'!$A$10:$P$699,16,FALSE)</f>
        <v>88435.691218364896</v>
      </c>
      <c r="E410" s="20">
        <f t="shared" si="20"/>
        <v>3351.0487082276086</v>
      </c>
      <c r="F410" s="19">
        <f>IFERROR(VLOOKUP(A410,'4-1-23-12-31-23 paid'!$A$9:$P$697,16,FALSE),0)</f>
        <v>234638.8559990483</v>
      </c>
      <c r="G410" s="20">
        <f>IFERROR(VLOOKUP(A410,'4-1-23-12-31-23 new calc.'!$A$9:$P$697,16,FALSE),0)</f>
        <v>264091.4477290521</v>
      </c>
      <c r="H410" s="20">
        <f t="shared" si="19"/>
        <v>29452.591730003798</v>
      </c>
      <c r="I410" s="23">
        <f t="shared" si="21"/>
        <v>32803.640438231407</v>
      </c>
    </row>
    <row r="411" spans="1:9" x14ac:dyDescent="0.3">
      <c r="A411" s="10" t="s">
        <v>782</v>
      </c>
      <c r="B411" s="26" t="s">
        <v>783</v>
      </c>
      <c r="C411" s="19">
        <f>VLOOKUP(A411,'1-1-23 thru 3-31-23 paid'!$A$9:$P$698,16,FALSE)</f>
        <v>19496.568840030854</v>
      </c>
      <c r="D411" s="20">
        <f>VLOOKUP(A411,'1-1-23 thru 3-31-23 new calc'!$A$10:$P$699,16,FALSE)</f>
        <v>14878.024259754478</v>
      </c>
      <c r="E411" s="20">
        <f t="shared" si="20"/>
        <v>-4618.5445802763752</v>
      </c>
      <c r="F411" s="19">
        <f>IFERROR(VLOOKUP(A411,'4-1-23-12-31-23 paid'!$A$9:$P$697,16,FALSE),0)</f>
        <v>57937.92943761708</v>
      </c>
      <c r="G411" s="20">
        <f>IFERROR(VLOOKUP(A411,'4-1-23-12-31-23 new calc.'!$A$9:$P$697,16,FALSE),0)</f>
        <v>44588.209322096758</v>
      </c>
      <c r="H411" s="20">
        <f t="shared" si="19"/>
        <v>-13349.720115520322</v>
      </c>
      <c r="I411" s="23">
        <f t="shared" si="21"/>
        <v>-17968.264695796697</v>
      </c>
    </row>
    <row r="412" spans="1:9" x14ac:dyDescent="0.3">
      <c r="A412" s="10" t="s">
        <v>784</v>
      </c>
      <c r="B412" s="26" t="s">
        <v>785</v>
      </c>
      <c r="C412" s="19">
        <f>VLOOKUP(A412,'1-1-23 thru 3-31-23 paid'!$A$9:$P$698,16,FALSE)</f>
        <v>12353.776277032293</v>
      </c>
      <c r="D412" s="20">
        <f>VLOOKUP(A412,'1-1-23 thru 3-31-23 new calc'!$A$10:$P$699,16,FALSE)</f>
        <v>12254.677559670708</v>
      </c>
      <c r="E412" s="20">
        <f t="shared" si="20"/>
        <v>-99.098717361584931</v>
      </c>
      <c r="F412" s="19">
        <f>IFERROR(VLOOKUP(A412,'4-1-23-12-31-23 paid'!$A$9:$P$697,16,FALSE),0)</f>
        <v>38063.608380492762</v>
      </c>
      <c r="G412" s="20">
        <f>IFERROR(VLOOKUP(A412,'4-1-23-12-31-23 new calc.'!$A$9:$P$697,16,FALSE),0)</f>
        <v>36887.191611984672</v>
      </c>
      <c r="H412" s="20">
        <f t="shared" si="19"/>
        <v>-1176.4167685080902</v>
      </c>
      <c r="I412" s="23">
        <f t="shared" si="21"/>
        <v>-1275.5154858696751</v>
      </c>
    </row>
    <row r="413" spans="1:9" x14ac:dyDescent="0.3">
      <c r="A413" s="10" t="s">
        <v>786</v>
      </c>
      <c r="B413" s="26" t="s">
        <v>787</v>
      </c>
      <c r="C413" s="19">
        <f>VLOOKUP(A413,'1-1-23 thru 3-31-23 paid'!$A$9:$P$698,16,FALSE)</f>
        <v>35728.530224198628</v>
      </c>
      <c r="D413" s="20">
        <f>VLOOKUP(A413,'1-1-23 thru 3-31-23 new calc'!$A$10:$P$699,16,FALSE)</f>
        <v>30701.548962603661</v>
      </c>
      <c r="E413" s="20">
        <f t="shared" si="20"/>
        <v>-5026.9812615949668</v>
      </c>
      <c r="F413" s="19">
        <f>IFERROR(VLOOKUP(A413,'4-1-23-12-31-23 paid'!$A$9:$P$697,16,FALSE),0)</f>
        <v>96888.121754610198</v>
      </c>
      <c r="G413" s="20">
        <f>IFERROR(VLOOKUP(A413,'4-1-23-12-31-23 new calc.'!$A$9:$P$697,16,FALSE),0)</f>
        <v>92372.526359492957</v>
      </c>
      <c r="H413" s="20">
        <f t="shared" si="19"/>
        <v>-4515.5953951172414</v>
      </c>
      <c r="I413" s="23">
        <f t="shared" si="21"/>
        <v>-9542.5766567122082</v>
      </c>
    </row>
    <row r="414" spans="1:9" x14ac:dyDescent="0.3">
      <c r="A414" s="10" t="s">
        <v>788</v>
      </c>
      <c r="B414" s="26" t="s">
        <v>789</v>
      </c>
      <c r="C414" s="19">
        <f>VLOOKUP(A414,'1-1-23 thru 3-31-23 paid'!$A$9:$P$698,16,FALSE)</f>
        <v>22805.399204852845</v>
      </c>
      <c r="D414" s="20">
        <f>VLOOKUP(A414,'1-1-23 thru 3-31-23 new calc'!$A$10:$P$699,16,FALSE)</f>
        <v>25661.504060509382</v>
      </c>
      <c r="E414" s="20">
        <f t="shared" si="20"/>
        <v>2856.1048556565365</v>
      </c>
      <c r="F414" s="19">
        <f>IFERROR(VLOOKUP(A414,'4-1-23-12-31-23 paid'!$A$9:$P$697,16,FALSE),0)</f>
        <v>71808.506926859453</v>
      </c>
      <c r="G414" s="20">
        <f>IFERROR(VLOOKUP(A414,'4-1-23-12-31-23 new calc.'!$A$9:$P$697,16,FALSE),0)</f>
        <v>76857.188767887579</v>
      </c>
      <c r="H414" s="20">
        <f t="shared" si="19"/>
        <v>5048.6818410281267</v>
      </c>
      <c r="I414" s="23">
        <f t="shared" si="21"/>
        <v>7904.7866966846632</v>
      </c>
    </row>
    <row r="415" spans="1:9" x14ac:dyDescent="0.3">
      <c r="A415" s="10" t="s">
        <v>790</v>
      </c>
      <c r="B415" s="26" t="s">
        <v>791</v>
      </c>
      <c r="C415" s="19">
        <f>VLOOKUP(A415,'1-1-23 thru 3-31-23 paid'!$A$9:$P$698,16,FALSE)</f>
        <v>16861.720465882157</v>
      </c>
      <c r="D415" s="20">
        <f>VLOOKUP(A415,'1-1-23 thru 3-31-23 new calc'!$A$10:$P$699,16,FALSE)</f>
        <v>17241.446555094499</v>
      </c>
      <c r="E415" s="20">
        <f t="shared" si="20"/>
        <v>379.72608921234132</v>
      </c>
      <c r="F415" s="19">
        <f>IFERROR(VLOOKUP(A415,'4-1-23-12-31-23 paid'!$A$9:$P$697,16,FALSE),0)</f>
        <v>47137.319786220476</v>
      </c>
      <c r="G415" s="20">
        <f>IFERROR(VLOOKUP(A415,'4-1-23-12-31-23 new calc.'!$A$9:$P$697,16,FALSE),0)</f>
        <v>51675.882889101566</v>
      </c>
      <c r="H415" s="20">
        <f t="shared" si="19"/>
        <v>4538.5631028810894</v>
      </c>
      <c r="I415" s="23">
        <f t="shared" si="21"/>
        <v>4918.2891920934308</v>
      </c>
    </row>
    <row r="416" spans="1:9" x14ac:dyDescent="0.3">
      <c r="A416" s="10" t="s">
        <v>1324</v>
      </c>
      <c r="B416" s="26" t="s">
        <v>792</v>
      </c>
      <c r="C416" s="19">
        <f>VLOOKUP(A416,'1-1-23 thru 3-31-23 paid'!$A$9:$P$698,16,FALSE)</f>
        <v>37287.88678917005</v>
      </c>
      <c r="D416" s="20">
        <f>VLOOKUP(A416,'1-1-23 thru 3-31-23 new calc'!$A$10:$P$699,16,FALSE)</f>
        <v>36874.96688607469</v>
      </c>
      <c r="E416" s="20">
        <f t="shared" si="20"/>
        <v>-412.9199030953605</v>
      </c>
      <c r="F416" s="19">
        <f>IFERROR(VLOOKUP(A416,'4-1-23-12-31-23 paid'!$A$9:$P$697,16,FALSE),0)</f>
        <v>108557.22973496567</v>
      </c>
      <c r="G416" s="20">
        <f>IFERROR(VLOOKUP(A416,'4-1-23-12-31-23 new calc.'!$A$9:$P$697,16,FALSE),0)</f>
        <v>111047.25980541435</v>
      </c>
      <c r="H416" s="20">
        <f t="shared" si="19"/>
        <v>2490.0300704486726</v>
      </c>
      <c r="I416" s="23">
        <f t="shared" si="21"/>
        <v>2077.1101673533121</v>
      </c>
    </row>
    <row r="417" spans="1:9" x14ac:dyDescent="0.3">
      <c r="A417" s="10" t="s">
        <v>793</v>
      </c>
      <c r="B417" s="26" t="s">
        <v>794</v>
      </c>
      <c r="C417" s="19">
        <f>VLOOKUP(A417,'1-1-23 thru 3-31-23 paid'!$A$9:$P$698,16,FALSE)</f>
        <v>170075.37022982718</v>
      </c>
      <c r="D417" s="20">
        <f>VLOOKUP(A417,'1-1-23 thru 3-31-23 new calc'!$A$10:$P$699,16,FALSE)</f>
        <v>176357.47369568382</v>
      </c>
      <c r="E417" s="20">
        <f t="shared" si="20"/>
        <v>6282.103465856635</v>
      </c>
      <c r="F417" s="19">
        <f>IFERROR(VLOOKUP(A417,'4-1-23-12-31-23 paid'!$A$9:$P$697,16,FALSE),0)</f>
        <v>499916.24286286114</v>
      </c>
      <c r="G417" s="20">
        <f>IFERROR(VLOOKUP(A417,'4-1-23-12-31-23 new calc.'!$A$9:$P$697,16,FALSE),0)</f>
        <v>531664.57902022498</v>
      </c>
      <c r="H417" s="20">
        <f t="shared" si="19"/>
        <v>31748.336157363839</v>
      </c>
      <c r="I417" s="23">
        <f t="shared" si="21"/>
        <v>38030.439623220474</v>
      </c>
    </row>
    <row r="418" spans="1:9" x14ac:dyDescent="0.3">
      <c r="A418" s="10" t="s">
        <v>795</v>
      </c>
      <c r="B418" s="26" t="s">
        <v>796</v>
      </c>
      <c r="C418" s="19">
        <f>VLOOKUP(A418,'1-1-23 thru 3-31-23 paid'!$A$9:$P$698,16,FALSE)</f>
        <v>23134.556037212686</v>
      </c>
      <c r="D418" s="20">
        <f>VLOOKUP(A418,'1-1-23 thru 3-31-23 new calc'!$A$10:$P$699,16,FALSE)</f>
        <v>27479.422067498348</v>
      </c>
      <c r="E418" s="20">
        <f t="shared" si="20"/>
        <v>4344.8660302856624</v>
      </c>
      <c r="F418" s="19">
        <f>IFERROR(VLOOKUP(A418,'4-1-23-12-31-23 paid'!$A$9:$P$697,16,FALSE),0)</f>
        <v>81834.991930755554</v>
      </c>
      <c r="G418" s="20">
        <f>IFERROR(VLOOKUP(A418,'4-1-23-12-31-23 new calc.'!$A$9:$P$697,16,FALSE),0)</f>
        <v>82680.349591949518</v>
      </c>
      <c r="H418" s="20">
        <f t="shared" si="19"/>
        <v>845.3576611939643</v>
      </c>
      <c r="I418" s="23">
        <f t="shared" si="21"/>
        <v>5190.2236914796267</v>
      </c>
    </row>
    <row r="419" spans="1:9" x14ac:dyDescent="0.3">
      <c r="A419" s="10" t="s">
        <v>797</v>
      </c>
      <c r="B419" s="26" t="s">
        <v>798</v>
      </c>
      <c r="C419" s="19">
        <f>VLOOKUP(A419,'1-1-23 thru 3-31-23 paid'!$A$9:$P$698,16,FALSE)</f>
        <v>28207.484488001282</v>
      </c>
      <c r="D419" s="20">
        <f>VLOOKUP(A419,'1-1-23 thru 3-31-23 new calc'!$A$10:$P$699,16,FALSE)</f>
        <v>36676.062425773998</v>
      </c>
      <c r="E419" s="20">
        <f t="shared" si="20"/>
        <v>8468.5779377727158</v>
      </c>
      <c r="F419" s="19">
        <f>IFERROR(VLOOKUP(A419,'4-1-23-12-31-23 paid'!$A$9:$P$697,16,FALSE),0)</f>
        <v>97084.965644933371</v>
      </c>
      <c r="G419" s="20">
        <f>IFERROR(VLOOKUP(A419,'4-1-23-12-31-23 new calc.'!$A$9:$P$697,16,FALSE),0)</f>
        <v>110316.16782344528</v>
      </c>
      <c r="H419" s="20">
        <f t="shared" si="19"/>
        <v>13231.202178511914</v>
      </c>
      <c r="I419" s="23">
        <f t="shared" si="21"/>
        <v>21699.78011628463</v>
      </c>
    </row>
    <row r="420" spans="1:9" x14ac:dyDescent="0.3">
      <c r="A420" s="10" t="s">
        <v>799</v>
      </c>
      <c r="B420" s="26" t="s">
        <v>800</v>
      </c>
      <c r="C420" s="19">
        <f>VLOOKUP(A420,'1-1-23 thru 3-31-23 paid'!$A$9:$P$698,16,FALSE)</f>
        <v>57976.188335551858</v>
      </c>
      <c r="D420" s="20">
        <f>VLOOKUP(A420,'1-1-23 thru 3-31-23 new calc'!$A$10:$P$699,16,FALSE)</f>
        <v>74881.153405662029</v>
      </c>
      <c r="E420" s="20">
        <f t="shared" si="20"/>
        <v>16904.965070110171</v>
      </c>
      <c r="F420" s="19">
        <f>IFERROR(VLOOKUP(A420,'4-1-23-12-31-23 paid'!$A$9:$P$697,16,FALSE),0)</f>
        <v>184943.87900794248</v>
      </c>
      <c r="G420" s="20">
        <f>IFERROR(VLOOKUP(A420,'4-1-23-12-31-23 new calc.'!$A$9:$P$697,16,FALSE),0)</f>
        <v>224461.45768460061</v>
      </c>
      <c r="H420" s="20">
        <f t="shared" si="19"/>
        <v>39517.57867665813</v>
      </c>
      <c r="I420" s="23">
        <f t="shared" si="21"/>
        <v>56422.5437467683</v>
      </c>
    </row>
    <row r="421" spans="1:9" x14ac:dyDescent="0.3">
      <c r="A421" s="10" t="s">
        <v>1325</v>
      </c>
      <c r="B421" s="26" t="s">
        <v>801</v>
      </c>
      <c r="C421" s="19">
        <f>VLOOKUP(A421,'1-1-23 thru 3-31-23 paid'!$A$9:$P$698,16,FALSE)</f>
        <v>36164.82547606757</v>
      </c>
      <c r="D421" s="20">
        <f>VLOOKUP(A421,'1-1-23 thru 3-31-23 new calc'!$A$10:$P$699,16,FALSE)</f>
        <v>38422.082919222448</v>
      </c>
      <c r="E421" s="20">
        <f t="shared" si="20"/>
        <v>2257.2574431548783</v>
      </c>
      <c r="F421" s="19">
        <f>IFERROR(VLOOKUP(A421,'4-1-23-12-31-23 paid'!$A$9:$P$697,16,FALSE),0)</f>
        <v>111614.91874606609</v>
      </c>
      <c r="G421" s="20">
        <f>IFERROR(VLOOKUP(A421,'4-1-23-12-31-23 new calc.'!$A$9:$P$697,16,FALSE),0)</f>
        <v>114352.72714213929</v>
      </c>
      <c r="H421" s="20">
        <f t="shared" si="19"/>
        <v>2737.8083960732038</v>
      </c>
      <c r="I421" s="23">
        <f t="shared" si="21"/>
        <v>4995.065839228082</v>
      </c>
    </row>
    <row r="422" spans="1:9" x14ac:dyDescent="0.3">
      <c r="A422" s="10" t="s">
        <v>802</v>
      </c>
      <c r="B422" s="26" t="s">
        <v>803</v>
      </c>
      <c r="C422" s="19">
        <f>VLOOKUP(A422,'1-1-23 thru 3-31-23 paid'!$A$9:$P$698,16,FALSE)</f>
        <v>10399.792353278594</v>
      </c>
      <c r="D422" s="20">
        <f>VLOOKUP(A422,'1-1-23 thru 3-31-23 new calc'!$A$10:$P$699,16,FALSE)</f>
        <v>50569.659013183315</v>
      </c>
      <c r="E422" s="20">
        <f t="shared" si="20"/>
        <v>40169.866659904721</v>
      </c>
      <c r="F422" s="19">
        <f>IFERROR(VLOOKUP(A422,'4-1-23-12-31-23 paid'!$A$9:$P$697,16,FALSE),0)</f>
        <v>111925.77873165195</v>
      </c>
      <c r="G422" s="20">
        <f>IFERROR(VLOOKUP(A422,'4-1-23-12-31-23 new calc.'!$A$9:$P$697,16,FALSE),0)</f>
        <v>151254.28871277516</v>
      </c>
      <c r="H422" s="20">
        <f t="shared" si="19"/>
        <v>39328.509981123207</v>
      </c>
      <c r="I422" s="23">
        <f t="shared" si="21"/>
        <v>79498.37664102792</v>
      </c>
    </row>
    <row r="423" spans="1:9" x14ac:dyDescent="0.3">
      <c r="A423" s="10" t="s">
        <v>804</v>
      </c>
      <c r="B423" s="26" t="s">
        <v>805</v>
      </c>
      <c r="C423" s="19">
        <f>VLOOKUP(A423,'1-1-23 thru 3-31-23 paid'!$A$9:$P$698,16,FALSE)</f>
        <v>67385.528093928559</v>
      </c>
      <c r="D423" s="20">
        <f>VLOOKUP(A423,'1-1-23 thru 3-31-23 new calc'!$A$10:$P$699,16,FALSE)</f>
        <v>66932.029937966377</v>
      </c>
      <c r="E423" s="20">
        <f t="shared" si="20"/>
        <v>-453.49815596218104</v>
      </c>
      <c r="F423" s="19">
        <f>IFERROR(VLOOKUP(A423,'4-1-23-12-31-23 paid'!$A$9:$P$697,16,FALSE),0)</f>
        <v>187671.29992252431</v>
      </c>
      <c r="G423" s="20">
        <f>IFERROR(VLOOKUP(A423,'4-1-23-12-31-23 new calc.'!$A$9:$P$697,16,FALSE),0)</f>
        <v>201505.64430150122</v>
      </c>
      <c r="H423" s="20">
        <f t="shared" si="19"/>
        <v>13834.344378976908</v>
      </c>
      <c r="I423" s="23">
        <f t="shared" si="21"/>
        <v>13380.846223014727</v>
      </c>
    </row>
    <row r="424" spans="1:9" x14ac:dyDescent="0.3">
      <c r="A424" s="10" t="s">
        <v>806</v>
      </c>
      <c r="B424" s="26" t="s">
        <v>807</v>
      </c>
      <c r="C424" s="19">
        <f>VLOOKUP(A424,'1-1-23 thru 3-31-23 paid'!$A$9:$P$698,16,FALSE)</f>
        <v>46266.251862912359</v>
      </c>
      <c r="D424" s="20">
        <f>VLOOKUP(A424,'1-1-23 thru 3-31-23 new calc'!$A$10:$P$699,16,FALSE)</f>
        <v>42558.731448979786</v>
      </c>
      <c r="E424" s="20">
        <f t="shared" si="20"/>
        <v>-3707.5204139325724</v>
      </c>
      <c r="F424" s="19">
        <f>IFERROR(VLOOKUP(A424,'4-1-23-12-31-23 paid'!$A$9:$P$697,16,FALSE),0)</f>
        <v>116555.55199213259</v>
      </c>
      <c r="G424" s="20">
        <f>IFERROR(VLOOKUP(A424,'4-1-23-12-31-23 new calc.'!$A$9:$P$697,16,FALSE),0)</f>
        <v>127608.44407745921</v>
      </c>
      <c r="H424" s="20">
        <f t="shared" si="19"/>
        <v>11052.892085326617</v>
      </c>
      <c r="I424" s="23">
        <f t="shared" si="21"/>
        <v>7345.3716713940448</v>
      </c>
    </row>
    <row r="425" spans="1:9" x14ac:dyDescent="0.3">
      <c r="A425" s="10" t="s">
        <v>808</v>
      </c>
      <c r="B425" s="26" t="s">
        <v>809</v>
      </c>
      <c r="C425" s="19">
        <f>VLOOKUP(A425,'1-1-23 thru 3-31-23 paid'!$A$9:$P$698,16,FALSE)</f>
        <v>28336.180721337667</v>
      </c>
      <c r="D425" s="20">
        <f>VLOOKUP(A425,'1-1-23 thru 3-31-23 new calc'!$A$10:$P$699,16,FALSE)</f>
        <v>25388.531495943695</v>
      </c>
      <c r="E425" s="20">
        <f t="shared" si="20"/>
        <v>-2947.6492253939723</v>
      </c>
      <c r="F425" s="19">
        <f>IFERROR(VLOOKUP(A425,'4-1-23-12-31-23 paid'!$A$9:$P$697,16,FALSE),0)</f>
        <v>81468.988425263131</v>
      </c>
      <c r="G425" s="20">
        <f>IFERROR(VLOOKUP(A425,'4-1-23-12-31-23 new calc.'!$A$9:$P$697,16,FALSE),0)</f>
        <v>76180.088199299353</v>
      </c>
      <c r="H425" s="20">
        <f t="shared" si="19"/>
        <v>-5288.9002259637782</v>
      </c>
      <c r="I425" s="23">
        <f t="shared" si="21"/>
        <v>-8236.5494513577505</v>
      </c>
    </row>
    <row r="426" spans="1:9" x14ac:dyDescent="0.3">
      <c r="A426" s="10" t="s">
        <v>810</v>
      </c>
      <c r="B426" s="26" t="s">
        <v>811</v>
      </c>
      <c r="C426" s="19">
        <f>VLOOKUP(A426,'1-1-23 thru 3-31-23 paid'!$A$9:$P$698,16,FALSE)</f>
        <v>46681.972574430125</v>
      </c>
      <c r="D426" s="20">
        <f>VLOOKUP(A426,'1-1-23 thru 3-31-23 new calc'!$A$10:$P$699,16,FALSE)</f>
        <v>47827.711504446321</v>
      </c>
      <c r="E426" s="20">
        <f t="shared" si="20"/>
        <v>1145.7389300161958</v>
      </c>
      <c r="F426" s="19">
        <f>IFERROR(VLOOKUP(A426,'4-1-23-12-31-23 paid'!$A$9:$P$697,16,FALSE),0)</f>
        <v>151880.49250501988</v>
      </c>
      <c r="G426" s="20">
        <f>IFERROR(VLOOKUP(A426,'4-1-23-12-31-23 new calc.'!$A$9:$P$697,16,FALSE),0)</f>
        <v>143347.18510504384</v>
      </c>
      <c r="H426" s="20">
        <f t="shared" si="19"/>
        <v>-8533.3073999760381</v>
      </c>
      <c r="I426" s="23">
        <f t="shared" si="21"/>
        <v>-7387.5684699598423</v>
      </c>
    </row>
    <row r="427" spans="1:9" x14ac:dyDescent="0.3">
      <c r="A427" s="10" t="s">
        <v>812</v>
      </c>
      <c r="B427" s="26" t="s">
        <v>813</v>
      </c>
      <c r="C427" s="19">
        <f>VLOOKUP(A427,'1-1-23 thru 3-31-23 paid'!$A$9:$P$698,16,FALSE)</f>
        <v>41010.426160513387</v>
      </c>
      <c r="D427" s="20">
        <f>VLOOKUP(A427,'1-1-23 thru 3-31-23 new calc'!$A$10:$P$699,16,FALSE)</f>
        <v>36590.933255233962</v>
      </c>
      <c r="E427" s="20">
        <f t="shared" si="20"/>
        <v>-4419.492905279425</v>
      </c>
      <c r="F427" s="19">
        <f>IFERROR(VLOOKUP(A427,'4-1-23-12-31-23 paid'!$A$9:$P$697,16,FALSE),0)</f>
        <v>120479.89203465464</v>
      </c>
      <c r="G427" s="20">
        <f>IFERROR(VLOOKUP(A427,'4-1-23-12-31-23 new calc.'!$A$9:$P$697,16,FALSE),0)</f>
        <v>109900.81634116816</v>
      </c>
      <c r="H427" s="20">
        <f t="shared" si="19"/>
        <v>-10579.075693486477</v>
      </c>
      <c r="I427" s="23">
        <f t="shared" si="21"/>
        <v>-14998.568598765902</v>
      </c>
    </row>
    <row r="428" spans="1:9" x14ac:dyDescent="0.3">
      <c r="A428" s="10" t="s">
        <v>814</v>
      </c>
      <c r="B428" s="26" t="s">
        <v>815</v>
      </c>
      <c r="C428" s="19">
        <f>VLOOKUP(A428,'1-1-23 thru 3-31-23 paid'!$A$9:$P$698,16,FALSE)</f>
        <v>79975.964244127885</v>
      </c>
      <c r="D428" s="20">
        <f>VLOOKUP(A428,'1-1-23 thru 3-31-23 new calc'!$A$10:$P$699,16,FALSE)</f>
        <v>89753.503845039348</v>
      </c>
      <c r="E428" s="20">
        <f t="shared" si="20"/>
        <v>9777.5396009114629</v>
      </c>
      <c r="F428" s="19">
        <f>IFERROR(VLOOKUP(A428,'4-1-23-12-31-23 paid'!$A$9:$P$697,16,FALSE),0)</f>
        <v>254910.77311389806</v>
      </c>
      <c r="G428" s="20">
        <f>IFERROR(VLOOKUP(A428,'4-1-23-12-31-23 new calc.'!$A$9:$P$697,16,FALSE),0)</f>
        <v>269580.62208574265</v>
      </c>
      <c r="H428" s="20">
        <f t="shared" si="19"/>
        <v>14669.848971844593</v>
      </c>
      <c r="I428" s="23">
        <f t="shared" si="21"/>
        <v>24447.388572756056</v>
      </c>
    </row>
    <row r="429" spans="1:9" x14ac:dyDescent="0.3">
      <c r="A429" s="10" t="s">
        <v>816</v>
      </c>
      <c r="B429" s="26" t="s">
        <v>817</v>
      </c>
      <c r="C429" s="19">
        <f>VLOOKUP(A429,'1-1-23 thru 3-31-23 paid'!$A$9:$P$698,16,FALSE)</f>
        <v>37508.371192352839</v>
      </c>
      <c r="D429" s="20">
        <f>VLOOKUP(A429,'1-1-23 thru 3-31-23 new calc'!$A$10:$P$699,16,FALSE)</f>
        <v>33362.421534808498</v>
      </c>
      <c r="E429" s="20">
        <f t="shared" si="20"/>
        <v>-4145.9496575443409</v>
      </c>
      <c r="F429" s="19">
        <f>IFERROR(VLOOKUP(A429,'4-1-23-12-31-23 paid'!$A$9:$P$697,16,FALSE),0)</f>
        <v>118703.55795899752</v>
      </c>
      <c r="G429" s="20">
        <f>IFERROR(VLOOKUP(A429,'4-1-23-12-31-23 new calc.'!$A$9:$P$697,16,FALSE),0)</f>
        <v>100185.79664954483</v>
      </c>
      <c r="H429" s="20">
        <f t="shared" si="19"/>
        <v>-18517.76130945269</v>
      </c>
      <c r="I429" s="23">
        <f t="shared" si="21"/>
        <v>-22663.71096699703</v>
      </c>
    </row>
    <row r="430" spans="1:9" x14ac:dyDescent="0.3">
      <c r="A430" s="10" t="s">
        <v>818</v>
      </c>
      <c r="B430" s="26" t="s">
        <v>819</v>
      </c>
      <c r="C430" s="19">
        <f>VLOOKUP(A430,'1-1-23 thru 3-31-23 paid'!$A$9:$P$698,16,FALSE)</f>
        <v>47039.04450339808</v>
      </c>
      <c r="D430" s="20">
        <f>VLOOKUP(A430,'1-1-23 thru 3-31-23 new calc'!$A$10:$P$699,16,FALSE)</f>
        <v>55415.902690507406</v>
      </c>
      <c r="E430" s="20">
        <f t="shared" si="20"/>
        <v>8376.8581871093265</v>
      </c>
      <c r="F430" s="19">
        <f>IFERROR(VLOOKUP(A430,'4-1-23-12-31-23 paid'!$A$9:$P$697,16,FALSE),0)</f>
        <v>166725.24763721728</v>
      </c>
      <c r="G430" s="20">
        <f>IFERROR(VLOOKUP(A430,'4-1-23-12-31-23 new calc.'!$A$9:$P$697,16,FALSE),0)</f>
        <v>166696.42814043962</v>
      </c>
      <c r="H430" s="20">
        <f t="shared" si="19"/>
        <v>-28.819496777665336</v>
      </c>
      <c r="I430" s="23">
        <f t="shared" si="21"/>
        <v>8348.0386903316612</v>
      </c>
    </row>
    <row r="431" spans="1:9" x14ac:dyDescent="0.3">
      <c r="A431" s="10" t="s">
        <v>820</v>
      </c>
      <c r="B431" s="26" t="s">
        <v>821</v>
      </c>
      <c r="C431" s="19">
        <f>VLOOKUP(A431,'1-1-23 thru 3-31-23 paid'!$A$9:$P$698,16,FALSE)</f>
        <v>19106.062077009825</v>
      </c>
      <c r="D431" s="20">
        <f>VLOOKUP(A431,'1-1-23 thru 3-31-23 new calc'!$A$10:$P$699,16,FALSE)</f>
        <v>17861.461653299571</v>
      </c>
      <c r="E431" s="20">
        <f t="shared" si="20"/>
        <v>-1244.6004237102534</v>
      </c>
      <c r="F431" s="19">
        <f>IFERROR(VLOOKUP(A431,'4-1-23-12-31-23 paid'!$A$9:$P$697,16,FALSE),0)</f>
        <v>48442.18444760338</v>
      </c>
      <c r="G431" s="20">
        <f>IFERROR(VLOOKUP(A431,'4-1-23-12-31-23 new calc.'!$A$9:$P$697,16,FALSE),0)</f>
        <v>53529.667415745658</v>
      </c>
      <c r="H431" s="20">
        <f t="shared" si="19"/>
        <v>5087.482968142278</v>
      </c>
      <c r="I431" s="23">
        <f t="shared" si="21"/>
        <v>3842.8825444320246</v>
      </c>
    </row>
    <row r="432" spans="1:9" x14ac:dyDescent="0.3">
      <c r="A432" s="10" t="s">
        <v>822</v>
      </c>
      <c r="B432" s="26" t="s">
        <v>823</v>
      </c>
      <c r="C432" s="19">
        <f>VLOOKUP(A432,'1-1-23 thru 3-31-23 paid'!$A$9:$P$698,16,FALSE)</f>
        <v>52439.684224009805</v>
      </c>
      <c r="D432" s="20">
        <f>VLOOKUP(A432,'1-1-23 thru 3-31-23 new calc'!$A$10:$P$699,16,FALSE)</f>
        <v>51070.913442008052</v>
      </c>
      <c r="E432" s="20">
        <f t="shared" si="20"/>
        <v>-1368.7707820017531</v>
      </c>
      <c r="F432" s="19">
        <f>IFERROR(VLOOKUP(A432,'4-1-23-12-31-23 paid'!$A$9:$P$697,16,FALSE),0)</f>
        <v>167418.08344295472</v>
      </c>
      <c r="G432" s="20">
        <f>IFERROR(VLOOKUP(A432,'4-1-23-12-31-23 new calc.'!$A$9:$P$697,16,FALSE),0)</f>
        <v>152640.33256546492</v>
      </c>
      <c r="H432" s="20">
        <f t="shared" si="19"/>
        <v>-14777.750877489801</v>
      </c>
      <c r="I432" s="23">
        <f t="shared" si="21"/>
        <v>-16146.521659491555</v>
      </c>
    </row>
    <row r="433" spans="1:9" x14ac:dyDescent="0.3">
      <c r="A433" s="10" t="s">
        <v>824</v>
      </c>
      <c r="B433" s="26" t="s">
        <v>825</v>
      </c>
      <c r="C433" s="19">
        <f>VLOOKUP(A433,'1-1-23 thru 3-31-23 paid'!$A$9:$P$698,16,FALSE)</f>
        <v>70911.130355477217</v>
      </c>
      <c r="D433" s="20">
        <f>VLOOKUP(A433,'1-1-23 thru 3-31-23 new calc'!$A$10:$P$699,16,FALSE)</f>
        <v>62141.570707996718</v>
      </c>
      <c r="E433" s="20">
        <f t="shared" si="20"/>
        <v>-8769.5596474804988</v>
      </c>
      <c r="F433" s="19">
        <f>IFERROR(VLOOKUP(A433,'4-1-23-12-31-23 paid'!$A$9:$P$697,16,FALSE),0)</f>
        <v>192417.35923438132</v>
      </c>
      <c r="G433" s="20">
        <f>IFERROR(VLOOKUP(A433,'4-1-23-12-31-23 new calc.'!$A$9:$P$697,16,FALSE),0)</f>
        <v>185753.33743879703</v>
      </c>
      <c r="H433" s="20">
        <f t="shared" si="19"/>
        <v>-6664.0217955842963</v>
      </c>
      <c r="I433" s="23">
        <f t="shared" si="21"/>
        <v>-15433.581443064795</v>
      </c>
    </row>
    <row r="434" spans="1:9" x14ac:dyDescent="0.3">
      <c r="A434" s="10" t="s">
        <v>826</v>
      </c>
      <c r="B434" s="26" t="s">
        <v>827</v>
      </c>
      <c r="C434" s="19">
        <f>VLOOKUP(A434,'1-1-23 thru 3-31-23 paid'!$A$9:$P$698,16,FALSE)</f>
        <v>187365.8503631239</v>
      </c>
      <c r="D434" s="20">
        <f>VLOOKUP(A434,'1-1-23 thru 3-31-23 new calc'!$A$10:$P$699,16,FALSE)</f>
        <v>182757.98727859004</v>
      </c>
      <c r="E434" s="20">
        <f t="shared" si="20"/>
        <v>-4607.863084533863</v>
      </c>
      <c r="F434" s="19">
        <f>IFERROR(VLOOKUP(A434,'4-1-23-12-31-23 paid'!$A$9:$P$697,16,FALSE),0)</f>
        <v>581545.92209312005</v>
      </c>
      <c r="G434" s="20">
        <f>IFERROR(VLOOKUP(A434,'4-1-23-12-31-23 new calc.'!$A$9:$P$697,16,FALSE),0)</f>
        <v>545504.01733518543</v>
      </c>
      <c r="H434" s="20">
        <f t="shared" si="19"/>
        <v>-36041.904757934622</v>
      </c>
      <c r="I434" s="23">
        <f t="shared" si="21"/>
        <v>-40649.767842468485</v>
      </c>
    </row>
    <row r="435" spans="1:9" x14ac:dyDescent="0.3">
      <c r="A435" s="10" t="s">
        <v>828</v>
      </c>
      <c r="B435" s="26" t="s">
        <v>829</v>
      </c>
      <c r="C435" s="19">
        <f>VLOOKUP(A435,'1-1-23 thru 3-31-23 paid'!$A$9:$P$698,16,FALSE)</f>
        <v>16472.907382078967</v>
      </c>
      <c r="D435" s="20">
        <f>VLOOKUP(A435,'1-1-23 thru 3-31-23 new calc'!$A$10:$P$699,16,FALSE)</f>
        <v>13205.934993611307</v>
      </c>
      <c r="E435" s="20">
        <f t="shared" si="20"/>
        <v>-3266.9723884676605</v>
      </c>
      <c r="F435" s="19">
        <f>IFERROR(VLOOKUP(A435,'4-1-23-12-31-23 paid'!$A$9:$P$697,16,FALSE),0)</f>
        <v>46098.620419110041</v>
      </c>
      <c r="G435" s="20">
        <f>IFERROR(VLOOKUP(A435,'4-1-23-12-31-23 new calc.'!$A$9:$P$697,16,FALSE),0)</f>
        <v>39688.493797226511</v>
      </c>
      <c r="H435" s="20">
        <f t="shared" si="19"/>
        <v>-6410.1266218835299</v>
      </c>
      <c r="I435" s="23">
        <f t="shared" si="21"/>
        <v>-9677.0990103511904</v>
      </c>
    </row>
    <row r="436" spans="1:9" x14ac:dyDescent="0.3">
      <c r="A436" s="10" t="s">
        <v>830</v>
      </c>
      <c r="B436" s="26" t="s">
        <v>831</v>
      </c>
      <c r="C436" s="19">
        <f>VLOOKUP(A436,'1-1-23 thru 3-31-23 paid'!$A$9:$P$698,16,FALSE)</f>
        <v>26236.115474930513</v>
      </c>
      <c r="D436" s="20">
        <f>VLOOKUP(A436,'1-1-23 thru 3-31-23 new calc'!$A$10:$P$699,16,FALSE)</f>
        <v>27637.222693815991</v>
      </c>
      <c r="E436" s="20">
        <f t="shared" si="20"/>
        <v>1401.1072188854778</v>
      </c>
      <c r="F436" s="19">
        <f>IFERROR(VLOOKUP(A436,'4-1-23-12-31-23 paid'!$A$9:$P$697,16,FALSE),0)</f>
        <v>71909.988856452925</v>
      </c>
      <c r="G436" s="20">
        <f>IFERROR(VLOOKUP(A436,'4-1-23-12-31-23 new calc.'!$A$9:$P$697,16,FALSE),0)</f>
        <v>83037.878056097921</v>
      </c>
      <c r="H436" s="20">
        <f t="shared" si="19"/>
        <v>11127.889199644997</v>
      </c>
      <c r="I436" s="23">
        <f t="shared" si="21"/>
        <v>12528.996418530474</v>
      </c>
    </row>
    <row r="437" spans="1:9" x14ac:dyDescent="0.3">
      <c r="A437" s="10" t="s">
        <v>832</v>
      </c>
      <c r="B437" s="26" t="s">
        <v>833</v>
      </c>
      <c r="C437" s="19">
        <f>VLOOKUP(A437,'1-1-23 thru 3-31-23 paid'!$A$9:$P$698,16,FALSE)</f>
        <v>16270.180849383178</v>
      </c>
      <c r="D437" s="20">
        <f>VLOOKUP(A437,'1-1-23 thru 3-31-23 new calc'!$A$10:$P$699,16,FALSE)</f>
        <v>19844.455744568797</v>
      </c>
      <c r="E437" s="20">
        <f t="shared" si="20"/>
        <v>3574.2748951856192</v>
      </c>
      <c r="F437" s="19">
        <f>IFERROR(VLOOKUP(A437,'4-1-23-12-31-23 paid'!$A$9:$P$697,16,FALSE),0)</f>
        <v>54268.476043870454</v>
      </c>
      <c r="G437" s="20">
        <f>IFERROR(VLOOKUP(A437,'4-1-23-12-31-23 new calc.'!$A$9:$P$697,16,FALSE),0)</f>
        <v>59753.920315683135</v>
      </c>
      <c r="H437" s="20">
        <f t="shared" si="19"/>
        <v>5485.4442718126811</v>
      </c>
      <c r="I437" s="23">
        <f t="shared" si="21"/>
        <v>9059.7191669983004</v>
      </c>
    </row>
    <row r="438" spans="1:9" x14ac:dyDescent="0.3">
      <c r="A438" s="10" t="s">
        <v>834</v>
      </c>
      <c r="B438" s="26" t="s">
        <v>835</v>
      </c>
      <c r="C438" s="19">
        <f>VLOOKUP(A438,'1-1-23 thru 3-31-23 paid'!$A$9:$P$698,16,FALSE)</f>
        <v>110279.24750309774</v>
      </c>
      <c r="D438" s="20">
        <f>VLOOKUP(A438,'1-1-23 thru 3-31-23 new calc'!$A$10:$P$699,16,FALSE)</f>
        <v>133441.03780909511</v>
      </c>
      <c r="E438" s="20">
        <f t="shared" si="20"/>
        <v>23161.790305997376</v>
      </c>
      <c r="F438" s="19">
        <f>IFERROR(VLOOKUP(A438,'4-1-23-12-31-23 paid'!$A$9:$P$697,16,FALSE),0)</f>
        <v>329648.3914413887</v>
      </c>
      <c r="G438" s="20">
        <f>IFERROR(VLOOKUP(A438,'4-1-23-12-31-23 new calc.'!$A$9:$P$697,16,FALSE),0)</f>
        <v>402235.35799082491</v>
      </c>
      <c r="H438" s="20">
        <f t="shared" si="19"/>
        <v>72586.966549436213</v>
      </c>
      <c r="I438" s="23">
        <f t="shared" si="21"/>
        <v>95748.756855433588</v>
      </c>
    </row>
    <row r="439" spans="1:9" x14ac:dyDescent="0.3">
      <c r="A439" s="10" t="s">
        <v>836</v>
      </c>
      <c r="B439" s="26" t="s">
        <v>837</v>
      </c>
      <c r="C439" s="19">
        <f>VLOOKUP(A439,'1-1-23 thru 3-31-23 paid'!$A$9:$P$698,16,FALSE)</f>
        <v>23383.992757673408</v>
      </c>
      <c r="D439" s="20">
        <f>VLOOKUP(A439,'1-1-23 thru 3-31-23 new calc'!$A$10:$P$699,16,FALSE)</f>
        <v>16655.25246691543</v>
      </c>
      <c r="E439" s="20">
        <f t="shared" si="20"/>
        <v>-6728.7402907579781</v>
      </c>
      <c r="F439" s="19">
        <f>IFERROR(VLOOKUP(A439,'4-1-23-12-31-23 paid'!$A$9:$P$697,16,FALSE),0)</f>
        <v>56250.874166917361</v>
      </c>
      <c r="G439" s="20">
        <f>IFERROR(VLOOKUP(A439,'4-1-23-12-31-23 new calc.'!$A$9:$P$697,16,FALSE),0)</f>
        <v>50139.08401580499</v>
      </c>
      <c r="H439" s="20">
        <f t="shared" si="19"/>
        <v>-6111.7901511123709</v>
      </c>
      <c r="I439" s="23">
        <f t="shared" si="21"/>
        <v>-12840.530441870349</v>
      </c>
    </row>
    <row r="440" spans="1:9" x14ac:dyDescent="0.3">
      <c r="A440" s="10" t="s">
        <v>838</v>
      </c>
      <c r="B440" s="26" t="s">
        <v>839</v>
      </c>
      <c r="C440" s="19">
        <f>VLOOKUP(A440,'1-1-23 thru 3-31-23 paid'!$A$9:$P$698,16,FALSE)</f>
        <v>88371.871064871957</v>
      </c>
      <c r="D440" s="20">
        <f>VLOOKUP(A440,'1-1-23 thru 3-31-23 new calc'!$A$10:$P$699,16,FALSE)</f>
        <v>110264.74772677186</v>
      </c>
      <c r="E440" s="20">
        <f t="shared" si="20"/>
        <v>21892.876661899907</v>
      </c>
      <c r="F440" s="19">
        <f>IFERROR(VLOOKUP(A440,'4-1-23-12-31-23 paid'!$A$9:$P$697,16,FALSE),0)</f>
        <v>300716.3200831943</v>
      </c>
      <c r="G440" s="20">
        <f>IFERROR(VLOOKUP(A440,'4-1-23-12-31-23 new calc.'!$A$9:$P$697,16,FALSE),0)</f>
        <v>331164.13655020774</v>
      </c>
      <c r="H440" s="20">
        <f t="shared" si="19"/>
        <v>30447.816467013443</v>
      </c>
      <c r="I440" s="23">
        <f t="shared" si="21"/>
        <v>52340.69312891335</v>
      </c>
    </row>
    <row r="441" spans="1:9" x14ac:dyDescent="0.3">
      <c r="A441" s="10" t="s">
        <v>840</v>
      </c>
      <c r="B441" s="26" t="s">
        <v>841</v>
      </c>
      <c r="C441" s="19">
        <f>VLOOKUP(A441,'1-1-23 thru 3-31-23 paid'!$A$9:$P$698,16,FALSE)</f>
        <v>121454.86975417461</v>
      </c>
      <c r="D441" s="20">
        <f>VLOOKUP(A441,'1-1-23 thru 3-31-23 new calc'!$A$10:$P$699,16,FALSE)</f>
        <v>112402.84210809841</v>
      </c>
      <c r="E441" s="20">
        <f t="shared" si="20"/>
        <v>-9052.0276460761961</v>
      </c>
      <c r="F441" s="19">
        <f>IFERROR(VLOOKUP(A441,'4-1-23-12-31-23 paid'!$A$9:$P$697,16,FALSE),0)</f>
        <v>352888.9977668642</v>
      </c>
      <c r="G441" s="20">
        <f>IFERROR(VLOOKUP(A441,'4-1-23-12-31-23 new calc.'!$A$9:$P$697,16,FALSE),0)</f>
        <v>337215.08989174385</v>
      </c>
      <c r="H441" s="20">
        <f t="shared" si="19"/>
        <v>-15673.907875120349</v>
      </c>
      <c r="I441" s="23">
        <f t="shared" si="21"/>
        <v>-24725.935521196545</v>
      </c>
    </row>
    <row r="442" spans="1:9" x14ac:dyDescent="0.3">
      <c r="A442" s="10" t="s">
        <v>842</v>
      </c>
      <c r="B442" s="26" t="s">
        <v>843</v>
      </c>
      <c r="C442" s="19">
        <f>VLOOKUP(A442,'1-1-23 thru 3-31-23 paid'!$A$9:$P$698,16,FALSE)</f>
        <v>192484.96609779247</v>
      </c>
      <c r="D442" s="20">
        <f>VLOOKUP(A442,'1-1-23 thru 3-31-23 new calc'!$A$10:$P$699,16,FALSE)</f>
        <v>176515.78747073974</v>
      </c>
      <c r="E442" s="20">
        <f t="shared" si="20"/>
        <v>-15969.178627052723</v>
      </c>
      <c r="F442" s="19">
        <f>IFERROR(VLOOKUP(A442,'4-1-23-12-31-23 paid'!$A$9:$P$697,16,FALSE),0)</f>
        <v>565852.3612831824</v>
      </c>
      <c r="G442" s="20">
        <f>IFERROR(VLOOKUP(A442,'4-1-23-12-31-23 new calc.'!$A$9:$P$697,16,FALSE),0)</f>
        <v>531275.13121370773</v>
      </c>
      <c r="H442" s="20">
        <f t="shared" si="19"/>
        <v>-34577.230069474666</v>
      </c>
      <c r="I442" s="23">
        <f t="shared" si="21"/>
        <v>-50546.408696527389</v>
      </c>
    </row>
    <row r="443" spans="1:9" x14ac:dyDescent="0.3">
      <c r="A443" s="10" t="s">
        <v>844</v>
      </c>
      <c r="B443" s="26" t="s">
        <v>845</v>
      </c>
      <c r="C443" s="19">
        <f>VLOOKUP(A443,'1-1-23 thru 3-31-23 paid'!$A$9:$P$698,16,FALSE)</f>
        <v>33382.781072645092</v>
      </c>
      <c r="D443" s="20">
        <f>VLOOKUP(A443,'1-1-23 thru 3-31-23 new calc'!$A$10:$P$699,16,FALSE)</f>
        <v>37763.9483802822</v>
      </c>
      <c r="E443" s="20">
        <f t="shared" si="20"/>
        <v>4381.167307637108</v>
      </c>
      <c r="F443" s="19">
        <f>IFERROR(VLOOKUP(A443,'4-1-23-12-31-23 paid'!$A$9:$P$697,16,FALSE),0)</f>
        <v>106282.08823437248</v>
      </c>
      <c r="G443" s="20">
        <f>IFERROR(VLOOKUP(A443,'4-1-23-12-31-23 new calc.'!$A$9:$P$697,16,FALSE),0)</f>
        <v>113472.27199762613</v>
      </c>
      <c r="H443" s="20">
        <f t="shared" si="19"/>
        <v>7190.1837632536481</v>
      </c>
      <c r="I443" s="23">
        <f t="shared" si="21"/>
        <v>11571.351070890756</v>
      </c>
    </row>
    <row r="444" spans="1:9" x14ac:dyDescent="0.3">
      <c r="A444" s="10" t="s">
        <v>846</v>
      </c>
      <c r="B444" s="26" t="s">
        <v>847</v>
      </c>
      <c r="C444" s="19">
        <f>VLOOKUP(A444,'1-1-23 thru 3-31-23 paid'!$A$9:$P$698,16,FALSE)</f>
        <v>21693.953965157198</v>
      </c>
      <c r="D444" s="20">
        <f>VLOOKUP(A444,'1-1-23 thru 3-31-23 new calc'!$A$10:$P$699,16,FALSE)</f>
        <v>22607.116895833151</v>
      </c>
      <c r="E444" s="20">
        <f t="shared" si="20"/>
        <v>913.16293067595325</v>
      </c>
      <c r="F444" s="19">
        <f>IFERROR(VLOOKUP(A444,'4-1-23-12-31-23 paid'!$A$9:$P$697,16,FALSE),0)</f>
        <v>65759.738457001498</v>
      </c>
      <c r="G444" s="20">
        <f>IFERROR(VLOOKUP(A444,'4-1-23-12-31-23 new calc.'!$A$9:$P$697,16,FALSE),0)</f>
        <v>67920.199395268937</v>
      </c>
      <c r="H444" s="20">
        <f t="shared" si="19"/>
        <v>2160.4609382674389</v>
      </c>
      <c r="I444" s="23">
        <f t="shared" si="21"/>
        <v>3073.6238689433922</v>
      </c>
    </row>
    <row r="445" spans="1:9" x14ac:dyDescent="0.3">
      <c r="A445" s="10" t="s">
        <v>848</v>
      </c>
      <c r="B445" s="26" t="s">
        <v>849</v>
      </c>
      <c r="C445" s="19">
        <f>VLOOKUP(A445,'1-1-23 thru 3-31-23 paid'!$A$9:$P$698,16,FALSE)</f>
        <v>16391.270477895941</v>
      </c>
      <c r="D445" s="20">
        <f>VLOOKUP(A445,'1-1-23 thru 3-31-23 new calc'!$A$10:$P$699,16,FALSE)</f>
        <v>16981.295669332263</v>
      </c>
      <c r="E445" s="20">
        <f t="shared" si="20"/>
        <v>590.02519143632162</v>
      </c>
      <c r="F445" s="19">
        <f>IFERROR(VLOOKUP(A445,'4-1-23-12-31-23 paid'!$A$9:$P$697,16,FALSE),0)</f>
        <v>47869.672784907118</v>
      </c>
      <c r="G445" s="20">
        <f>IFERROR(VLOOKUP(A445,'4-1-23-12-31-23 new calc.'!$A$9:$P$697,16,FALSE),0)</f>
        <v>50792.058520695216</v>
      </c>
      <c r="H445" s="20">
        <f t="shared" si="19"/>
        <v>2922.3857357880988</v>
      </c>
      <c r="I445" s="23">
        <f t="shared" si="21"/>
        <v>3512.4109272244204</v>
      </c>
    </row>
    <row r="446" spans="1:9" x14ac:dyDescent="0.3">
      <c r="A446" s="10" t="s">
        <v>850</v>
      </c>
      <c r="B446" s="26" t="s">
        <v>851</v>
      </c>
      <c r="C446" s="19">
        <f>VLOOKUP(A446,'1-1-23 thru 3-31-23 paid'!$A$9:$P$698,16,FALSE)</f>
        <v>29108.195067478366</v>
      </c>
      <c r="D446" s="20">
        <f>VLOOKUP(A446,'1-1-23 thru 3-31-23 new calc'!$A$10:$P$699,16,FALSE)</f>
        <v>28688.663013271726</v>
      </c>
      <c r="E446" s="20">
        <f t="shared" si="20"/>
        <v>-419.53205420664017</v>
      </c>
      <c r="F446" s="19">
        <f>IFERROR(VLOOKUP(A446,'4-1-23-12-31-23 paid'!$A$9:$P$697,16,FALSE),0)</f>
        <v>85609.608563242407</v>
      </c>
      <c r="G446" s="20">
        <f>IFERROR(VLOOKUP(A446,'4-1-23-12-31-23 new calc.'!$A$9:$P$697,16,FALSE),0)</f>
        <v>85943.22130406223</v>
      </c>
      <c r="H446" s="20">
        <f t="shared" si="19"/>
        <v>333.61274081982265</v>
      </c>
      <c r="I446" s="23">
        <f t="shared" si="21"/>
        <v>-85.919313386817521</v>
      </c>
    </row>
    <row r="447" spans="1:9" x14ac:dyDescent="0.3">
      <c r="A447" s="10" t="s">
        <v>852</v>
      </c>
      <c r="B447" s="26" t="s">
        <v>853</v>
      </c>
      <c r="C447" s="19">
        <f>VLOOKUP(A447,'1-1-23 thru 3-31-23 paid'!$A$9:$P$698,16,FALSE)</f>
        <v>89592.830825192344</v>
      </c>
      <c r="D447" s="20">
        <f>VLOOKUP(A447,'1-1-23 thru 3-31-23 new calc'!$A$10:$P$699,16,FALSE)</f>
        <v>88962.273059579937</v>
      </c>
      <c r="E447" s="20">
        <f t="shared" si="20"/>
        <v>-630.55776561240782</v>
      </c>
      <c r="F447" s="19">
        <f>IFERROR(VLOOKUP(A447,'4-1-23-12-31-23 paid'!$A$9:$P$697,16,FALSE),0)</f>
        <v>272775.52245066932</v>
      </c>
      <c r="G447" s="20">
        <f>IFERROR(VLOOKUP(A447,'4-1-23-12-31-23 new calc.'!$A$9:$P$697,16,FALSE),0)</f>
        <v>263542.67631666263</v>
      </c>
      <c r="H447" s="20">
        <f t="shared" si="19"/>
        <v>-9232.846134006686</v>
      </c>
      <c r="I447" s="23">
        <f t="shared" si="21"/>
        <v>-9863.4038996190939</v>
      </c>
    </row>
    <row r="448" spans="1:9" x14ac:dyDescent="0.3">
      <c r="A448" s="10" t="s">
        <v>854</v>
      </c>
      <c r="B448" s="26" t="s">
        <v>855</v>
      </c>
      <c r="C448" s="19">
        <f>VLOOKUP(A448,'1-1-23 thru 3-31-23 paid'!$A$9:$P$698,16,FALSE)</f>
        <v>53216.875227689474</v>
      </c>
      <c r="D448" s="20">
        <f>VLOOKUP(A448,'1-1-23 thru 3-31-23 new calc'!$A$10:$P$699,16,FALSE)</f>
        <v>72743.215481786698</v>
      </c>
      <c r="E448" s="20">
        <f t="shared" si="20"/>
        <v>19526.340254097224</v>
      </c>
      <c r="F448" s="19">
        <f>IFERROR(VLOOKUP(A448,'4-1-23-12-31-23 paid'!$A$9:$P$697,16,FALSE),0)</f>
        <v>190049.50631564413</v>
      </c>
      <c r="G448" s="20">
        <f>IFERROR(VLOOKUP(A448,'4-1-23-12-31-23 new calc.'!$A$9:$P$697,16,FALSE),0)</f>
        <v>218207.51233660293</v>
      </c>
      <c r="H448" s="20">
        <f t="shared" si="19"/>
        <v>28158.006020958797</v>
      </c>
      <c r="I448" s="23">
        <f t="shared" si="21"/>
        <v>47684.346275056021</v>
      </c>
    </row>
    <row r="449" spans="1:9" x14ac:dyDescent="0.3">
      <c r="A449" s="10" t="s">
        <v>856</v>
      </c>
      <c r="B449" s="26" t="s">
        <v>857</v>
      </c>
      <c r="C449" s="19">
        <f>VLOOKUP(A449,'1-1-23 thru 3-31-23 paid'!$A$9:$P$698,16,FALSE)</f>
        <v>91717.954037948177</v>
      </c>
      <c r="D449" s="20">
        <f>VLOOKUP(A449,'1-1-23 thru 3-31-23 new calc'!$A$10:$P$699,16,FALSE)</f>
        <v>93364.600047853179</v>
      </c>
      <c r="E449" s="20">
        <f t="shared" si="20"/>
        <v>1646.6460099050018</v>
      </c>
      <c r="F449" s="19">
        <f>IFERROR(VLOOKUP(A449,'4-1-23-12-31-23 paid'!$A$9:$P$697,16,FALSE),0)</f>
        <v>280469.25623372756</v>
      </c>
      <c r="G449" s="20">
        <f>IFERROR(VLOOKUP(A449,'4-1-23-12-31-23 new calc.'!$A$9:$P$697,16,FALSE),0)</f>
        <v>280918.69472092227</v>
      </c>
      <c r="H449" s="20">
        <f t="shared" si="19"/>
        <v>449.43848719471134</v>
      </c>
      <c r="I449" s="23">
        <f t="shared" si="21"/>
        <v>2096.0844970997132</v>
      </c>
    </row>
    <row r="450" spans="1:9" x14ac:dyDescent="0.3">
      <c r="A450" s="10" t="s">
        <v>858</v>
      </c>
      <c r="B450" s="26" t="s">
        <v>859</v>
      </c>
      <c r="C450" s="19">
        <f>VLOOKUP(A450,'1-1-23 thru 3-31-23 paid'!$A$9:$P$698,16,FALSE)</f>
        <v>66892.563234550471</v>
      </c>
      <c r="D450" s="20">
        <f>VLOOKUP(A450,'1-1-23 thru 3-31-23 new calc'!$A$10:$P$699,16,FALSE)</f>
        <v>63429.966816349995</v>
      </c>
      <c r="E450" s="20">
        <f t="shared" si="20"/>
        <v>-3462.5964182004755</v>
      </c>
      <c r="F450" s="19">
        <f>IFERROR(VLOOKUP(A450,'4-1-23-12-31-23 paid'!$A$9:$P$697,16,FALSE),0)</f>
        <v>178618.06863602446</v>
      </c>
      <c r="G450" s="20">
        <f>IFERROR(VLOOKUP(A450,'4-1-23-12-31-23 new calc.'!$A$9:$P$697,16,FALSE),0)</f>
        <v>190909.57216884999</v>
      </c>
      <c r="H450" s="20">
        <f t="shared" si="19"/>
        <v>12291.503532825533</v>
      </c>
      <c r="I450" s="23">
        <f t="shared" si="21"/>
        <v>8828.9071146250571</v>
      </c>
    </row>
    <row r="451" spans="1:9" x14ac:dyDescent="0.3">
      <c r="A451" s="10" t="s">
        <v>860</v>
      </c>
      <c r="B451" s="26" t="s">
        <v>861</v>
      </c>
      <c r="C451" s="19">
        <f>VLOOKUP(A451,'1-1-23 thru 3-31-23 paid'!$A$9:$P$698,16,FALSE)</f>
        <v>87380.375339354869</v>
      </c>
      <c r="D451" s="20">
        <f>VLOOKUP(A451,'1-1-23 thru 3-31-23 new calc'!$A$10:$P$699,16,FALSE)</f>
        <v>92287.582618120141</v>
      </c>
      <c r="E451" s="20">
        <f t="shared" si="20"/>
        <v>4907.2072787652723</v>
      </c>
      <c r="F451" s="19">
        <f>IFERROR(VLOOKUP(A451,'4-1-23-12-31-23 paid'!$A$9:$P$697,16,FALSE),0)</f>
        <v>252406.76116377561</v>
      </c>
      <c r="G451" s="20">
        <f>IFERROR(VLOOKUP(A451,'4-1-23-12-31-23 new calc.'!$A$9:$P$697,16,FALSE),0)</f>
        <v>277274.33653610095</v>
      </c>
      <c r="H451" s="20">
        <f t="shared" si="19"/>
        <v>24867.575372325344</v>
      </c>
      <c r="I451" s="23">
        <f t="shared" si="21"/>
        <v>29774.782651090616</v>
      </c>
    </row>
    <row r="452" spans="1:9" x14ac:dyDescent="0.3">
      <c r="A452" s="10" t="s">
        <v>862</v>
      </c>
      <c r="B452" s="26" t="s">
        <v>863</v>
      </c>
      <c r="C452" s="19">
        <f>VLOOKUP(A452,'1-1-23 thru 3-31-23 paid'!$A$9:$P$698,16,FALSE)</f>
        <v>46757.283715541016</v>
      </c>
      <c r="D452" s="20">
        <f>VLOOKUP(A452,'1-1-23 thru 3-31-23 new calc'!$A$10:$P$699,16,FALSE)</f>
        <v>45498.88127091591</v>
      </c>
      <c r="E452" s="20">
        <f t="shared" si="20"/>
        <v>-1258.402444625106</v>
      </c>
      <c r="F452" s="19">
        <f>IFERROR(VLOOKUP(A452,'4-1-23-12-31-23 paid'!$A$9:$P$697,16,FALSE),0)</f>
        <v>131282.79420056308</v>
      </c>
      <c r="G452" s="20">
        <f>IFERROR(VLOOKUP(A452,'4-1-23-12-31-23 new calc.'!$A$9:$P$697,16,FALSE),0)</f>
        <v>136235.71870292298</v>
      </c>
      <c r="H452" s="20">
        <f t="shared" si="19"/>
        <v>4952.9245023599069</v>
      </c>
      <c r="I452" s="23">
        <f t="shared" si="21"/>
        <v>3694.5220577348009</v>
      </c>
    </row>
    <row r="453" spans="1:9" x14ac:dyDescent="0.3">
      <c r="A453" s="10" t="s">
        <v>864</v>
      </c>
      <c r="B453" s="26" t="s">
        <v>865</v>
      </c>
      <c r="C453" s="19">
        <f>VLOOKUP(A453,'1-1-23 thru 3-31-23 paid'!$A$9:$P$698,16,FALSE)</f>
        <v>19665.178975485782</v>
      </c>
      <c r="D453" s="20">
        <f>VLOOKUP(A453,'1-1-23 thru 3-31-23 new calc'!$A$10:$P$699,16,FALSE)</f>
        <v>23420.150465350132</v>
      </c>
      <c r="E453" s="20">
        <f t="shared" si="20"/>
        <v>3754.9714898643506</v>
      </c>
      <c r="F453" s="19">
        <f>IFERROR(VLOOKUP(A453,'4-1-23-12-31-23 paid'!$A$9:$P$697,16,FALSE),0)</f>
        <v>69641.269302789646</v>
      </c>
      <c r="G453" s="20">
        <f>IFERROR(VLOOKUP(A453,'4-1-23-12-31-23 new calc.'!$A$9:$P$697,16,FALSE),0)</f>
        <v>70338.972589608995</v>
      </c>
      <c r="H453" s="20">
        <f t="shared" si="19"/>
        <v>697.70328681934916</v>
      </c>
      <c r="I453" s="23">
        <f t="shared" si="21"/>
        <v>4452.6747766836997</v>
      </c>
    </row>
    <row r="454" spans="1:9" x14ac:dyDescent="0.3">
      <c r="A454" s="10" t="s">
        <v>866</v>
      </c>
      <c r="B454" s="26" t="s">
        <v>867</v>
      </c>
      <c r="C454" s="19">
        <f>VLOOKUP(A454,'1-1-23 thru 3-31-23 paid'!$A$9:$P$698,16,FALSE)</f>
        <v>54059.848317988944</v>
      </c>
      <c r="D454" s="20">
        <f>VLOOKUP(A454,'1-1-23 thru 3-31-23 new calc'!$A$10:$P$699,16,FALSE)</f>
        <v>51509.423491150388</v>
      </c>
      <c r="E454" s="20">
        <f t="shared" si="20"/>
        <v>-2550.4248268385563</v>
      </c>
      <c r="F454" s="19">
        <f>IFERROR(VLOOKUP(A454,'4-1-23-12-31-23 paid'!$A$9:$P$697,16,FALSE),0)</f>
        <v>171265.71953434238</v>
      </c>
      <c r="G454" s="20">
        <f>IFERROR(VLOOKUP(A454,'4-1-23-12-31-23 new calc.'!$A$9:$P$697,16,FALSE),0)</f>
        <v>154710.64493787842</v>
      </c>
      <c r="H454" s="20">
        <f t="shared" si="19"/>
        <v>-16555.074596463965</v>
      </c>
      <c r="I454" s="23">
        <f t="shared" si="21"/>
        <v>-19105.499423302521</v>
      </c>
    </row>
    <row r="455" spans="1:9" x14ac:dyDescent="0.3">
      <c r="A455" s="10" t="s">
        <v>868</v>
      </c>
      <c r="B455" s="26" t="s">
        <v>869</v>
      </c>
      <c r="C455" s="19">
        <f>VLOOKUP(A455,'1-1-23 thru 3-31-23 paid'!$A$9:$P$698,16,FALSE)</f>
        <v>32898.380380778748</v>
      </c>
      <c r="D455" s="20">
        <f>VLOOKUP(A455,'1-1-23 thru 3-31-23 new calc'!$A$10:$P$699,16,FALSE)</f>
        <v>36627.242339668242</v>
      </c>
      <c r="E455" s="20">
        <f t="shared" si="20"/>
        <v>3728.8619588894944</v>
      </c>
      <c r="F455" s="19">
        <f>IFERROR(VLOOKUP(A455,'4-1-23-12-31-23 paid'!$A$9:$P$697,16,FALSE),0)</f>
        <v>109291.63831578601</v>
      </c>
      <c r="G455" s="20">
        <f>IFERROR(VLOOKUP(A455,'4-1-23-12-31-23 new calc.'!$A$9:$P$697,16,FALSE),0)</f>
        <v>110103.09368758928</v>
      </c>
      <c r="H455" s="20">
        <f t="shared" si="19"/>
        <v>811.45537180326937</v>
      </c>
      <c r="I455" s="23">
        <f t="shared" si="21"/>
        <v>4540.3173306927638</v>
      </c>
    </row>
    <row r="456" spans="1:9" x14ac:dyDescent="0.3">
      <c r="A456" s="10" t="s">
        <v>870</v>
      </c>
      <c r="B456" s="26" t="s">
        <v>871</v>
      </c>
      <c r="C456" s="19">
        <f>VLOOKUP(A456,'1-1-23 thru 3-31-23 paid'!$A$9:$P$698,16,FALSE)</f>
        <v>28519.262595600616</v>
      </c>
      <c r="D456" s="20">
        <f>VLOOKUP(A456,'1-1-23 thru 3-31-23 new calc'!$A$10:$P$699,16,FALSE)</f>
        <v>23910.960893103736</v>
      </c>
      <c r="E456" s="20">
        <f t="shared" si="20"/>
        <v>-4608.3017024968794</v>
      </c>
      <c r="F456" s="19">
        <f>IFERROR(VLOOKUP(A456,'4-1-23-12-31-23 paid'!$A$9:$P$697,16,FALSE),0)</f>
        <v>74969.208932331196</v>
      </c>
      <c r="G456" s="20">
        <f>IFERROR(VLOOKUP(A456,'4-1-23-12-31-23 new calc.'!$A$9:$P$697,16,FALSE),0)</f>
        <v>71756.638315284959</v>
      </c>
      <c r="H456" s="20">
        <f t="shared" ref="H456:H519" si="22">G456-F456</f>
        <v>-3212.5706170462363</v>
      </c>
      <c r="I456" s="23">
        <f t="shared" si="21"/>
        <v>-7820.8723195431157</v>
      </c>
    </row>
    <row r="457" spans="1:9" x14ac:dyDescent="0.3">
      <c r="A457" s="10" t="s">
        <v>872</v>
      </c>
      <c r="B457" s="26" t="s">
        <v>873</v>
      </c>
      <c r="C457" s="19">
        <f>VLOOKUP(A457,'1-1-23 thru 3-31-23 paid'!$A$9:$P$698,16,FALSE)</f>
        <v>30296.726856490939</v>
      </c>
      <c r="D457" s="20">
        <f>VLOOKUP(A457,'1-1-23 thru 3-31-23 new calc'!$A$10:$P$699,16,FALSE)</f>
        <v>26794.798153857246</v>
      </c>
      <c r="E457" s="20">
        <f t="shared" ref="E457:E520" si="23">D457-C457</f>
        <v>-3501.9287026336933</v>
      </c>
      <c r="F457" s="19">
        <f>IFERROR(VLOOKUP(A457,'4-1-23-12-31-23 paid'!$A$9:$P$697,16,FALSE),0)</f>
        <v>92672.007930477266</v>
      </c>
      <c r="G457" s="20">
        <f>IFERROR(VLOOKUP(A457,'4-1-23-12-31-23 new calc.'!$A$9:$P$697,16,FALSE),0)</f>
        <v>80321.572867727067</v>
      </c>
      <c r="H457" s="20">
        <f t="shared" si="22"/>
        <v>-12350.435062750199</v>
      </c>
      <c r="I457" s="23">
        <f t="shared" ref="I457:I520" si="24">H457+E457</f>
        <v>-15852.363765383892</v>
      </c>
    </row>
    <row r="458" spans="1:9" x14ac:dyDescent="0.3">
      <c r="A458" s="10" t="s">
        <v>874</v>
      </c>
      <c r="B458" s="26" t="s">
        <v>875</v>
      </c>
      <c r="C458" s="19">
        <f>VLOOKUP(A458,'1-1-23 thru 3-31-23 paid'!$A$9:$P$698,16,FALSE)</f>
        <v>116960.18632096637</v>
      </c>
      <c r="D458" s="20">
        <f>VLOOKUP(A458,'1-1-23 thru 3-31-23 new calc'!$A$10:$P$699,16,FALSE)</f>
        <v>107971.98429240339</v>
      </c>
      <c r="E458" s="20">
        <f t="shared" si="23"/>
        <v>-8988.2020285629842</v>
      </c>
      <c r="F458" s="19">
        <f>IFERROR(VLOOKUP(A458,'4-1-23-12-31-23 paid'!$A$9:$P$697,16,FALSE),0)</f>
        <v>340885.70400204562</v>
      </c>
      <c r="G458" s="20">
        <f>IFERROR(VLOOKUP(A458,'4-1-23-12-31-23 new calc.'!$A$9:$P$697,16,FALSE),0)</f>
        <v>322833.13946510764</v>
      </c>
      <c r="H458" s="20">
        <f t="shared" si="22"/>
        <v>-18052.564536937978</v>
      </c>
      <c r="I458" s="23">
        <f t="shared" si="24"/>
        <v>-27040.766565500962</v>
      </c>
    </row>
    <row r="459" spans="1:9" x14ac:dyDescent="0.3">
      <c r="A459" s="10" t="s">
        <v>876</v>
      </c>
      <c r="B459" s="26" t="s">
        <v>877</v>
      </c>
      <c r="C459" s="19">
        <f>VLOOKUP(A459,'1-1-23 thru 3-31-23 paid'!$A$9:$P$698,16,FALSE)</f>
        <v>33804.956404249169</v>
      </c>
      <c r="D459" s="20">
        <f>VLOOKUP(A459,'1-1-23 thru 3-31-23 new calc'!$A$10:$P$699,16,FALSE)</f>
        <v>42861.008317002183</v>
      </c>
      <c r="E459" s="20">
        <f t="shared" si="23"/>
        <v>9056.0519127530133</v>
      </c>
      <c r="F459" s="19">
        <f>IFERROR(VLOOKUP(A459,'4-1-23-12-31-23 paid'!$A$9:$P$697,16,FALSE),0)</f>
        <v>95306.588304304794</v>
      </c>
      <c r="G459" s="20">
        <f>IFERROR(VLOOKUP(A459,'4-1-23-12-31-23 new calc.'!$A$9:$P$697,16,FALSE),0)</f>
        <v>128694.86552930259</v>
      </c>
      <c r="H459" s="20">
        <f t="shared" si="22"/>
        <v>33388.277224997801</v>
      </c>
      <c r="I459" s="23">
        <f t="shared" si="24"/>
        <v>42444.329137750814</v>
      </c>
    </row>
    <row r="460" spans="1:9" x14ac:dyDescent="0.3">
      <c r="A460" s="10" t="s">
        <v>878</v>
      </c>
      <c r="B460" s="26" t="s">
        <v>879</v>
      </c>
      <c r="C460" s="19">
        <f>VLOOKUP(A460,'1-1-23 thru 3-31-23 paid'!$A$9:$P$698,16,FALSE)</f>
        <v>84327.292001285532</v>
      </c>
      <c r="D460" s="20">
        <f>VLOOKUP(A460,'1-1-23 thru 3-31-23 new calc'!$A$10:$P$699,16,FALSE)</f>
        <v>85209.799414323876</v>
      </c>
      <c r="E460" s="20">
        <f t="shared" si="23"/>
        <v>882.50741303834366</v>
      </c>
      <c r="F460" s="19">
        <f>IFERROR(VLOOKUP(A460,'4-1-23-12-31-23 paid'!$A$9:$P$697,16,FALSE),0)</f>
        <v>263924.89699528262</v>
      </c>
      <c r="G460" s="20">
        <f>IFERROR(VLOOKUP(A460,'4-1-23-12-31-23 new calc.'!$A$9:$P$697,16,FALSE),0)</f>
        <v>253642.81666923931</v>
      </c>
      <c r="H460" s="20">
        <f t="shared" si="22"/>
        <v>-10282.080326043302</v>
      </c>
      <c r="I460" s="23">
        <f t="shared" si="24"/>
        <v>-9399.5729130049585</v>
      </c>
    </row>
    <row r="461" spans="1:9" x14ac:dyDescent="0.3">
      <c r="A461" s="10" t="s">
        <v>880</v>
      </c>
      <c r="B461" s="26" t="s">
        <v>881</v>
      </c>
      <c r="C461" s="19">
        <f>VLOOKUP(A461,'1-1-23 thru 3-31-23 paid'!$A$9:$P$698,16,FALSE)</f>
        <v>105071.65331953087</v>
      </c>
      <c r="D461" s="20">
        <f>VLOOKUP(A461,'1-1-23 thru 3-31-23 new calc'!$A$10:$P$699,16,FALSE)</f>
        <v>113705.89677846002</v>
      </c>
      <c r="E461" s="20">
        <f t="shared" si="23"/>
        <v>8634.2434589291515</v>
      </c>
      <c r="F461" s="19">
        <f>IFERROR(VLOOKUP(A461,'4-1-23-12-31-23 paid'!$A$9:$P$697,16,FALSE),0)</f>
        <v>282997.18188503012</v>
      </c>
      <c r="G461" s="20">
        <f>IFERROR(VLOOKUP(A461,'4-1-23-12-31-23 new calc.'!$A$9:$P$697,16,FALSE),0)</f>
        <v>339777.62646281591</v>
      </c>
      <c r="H461" s="20">
        <f t="shared" si="22"/>
        <v>56780.444577785791</v>
      </c>
      <c r="I461" s="23">
        <f t="shared" si="24"/>
        <v>65414.688036714942</v>
      </c>
    </row>
    <row r="462" spans="1:9" x14ac:dyDescent="0.3">
      <c r="A462" s="10" t="s">
        <v>882</v>
      </c>
      <c r="B462" s="26" t="s">
        <v>883</v>
      </c>
      <c r="C462" s="19">
        <f>VLOOKUP(A462,'1-1-23 thru 3-31-23 paid'!$A$9:$P$698,16,FALSE)</f>
        <v>13225.073967590872</v>
      </c>
      <c r="D462" s="20">
        <f>VLOOKUP(A462,'1-1-23 thru 3-31-23 new calc'!$A$10:$P$699,16,FALSE)</f>
        <v>11861.298958374882</v>
      </c>
      <c r="E462" s="20">
        <f t="shared" si="23"/>
        <v>-1363.7750092159895</v>
      </c>
      <c r="F462" s="19">
        <f>IFERROR(VLOOKUP(A462,'4-1-23-12-31-23 paid'!$A$9:$P$697,16,FALSE),0)</f>
        <v>37338.543266755994</v>
      </c>
      <c r="G462" s="20">
        <f>IFERROR(VLOOKUP(A462,'4-1-23-12-31-23 new calc.'!$A$9:$P$697,16,FALSE),0)</f>
        <v>35465.014594803157</v>
      </c>
      <c r="H462" s="20">
        <f t="shared" si="22"/>
        <v>-1873.5286719528376</v>
      </c>
      <c r="I462" s="23">
        <f t="shared" si="24"/>
        <v>-3237.3036811688271</v>
      </c>
    </row>
    <row r="463" spans="1:9" x14ac:dyDescent="0.3">
      <c r="A463" s="10" t="s">
        <v>884</v>
      </c>
      <c r="B463" s="26" t="s">
        <v>885</v>
      </c>
      <c r="C463" s="19">
        <f>VLOOKUP(A463,'1-1-23 thru 3-31-23 paid'!$A$9:$P$698,16,FALSE)</f>
        <v>114378.05375035731</v>
      </c>
      <c r="D463" s="20">
        <f>VLOOKUP(A463,'1-1-23 thru 3-31-23 new calc'!$A$10:$P$699,16,FALSE)</f>
        <v>118673.24006149572</v>
      </c>
      <c r="E463" s="20">
        <f t="shared" si="23"/>
        <v>4295.1863111384009</v>
      </c>
      <c r="F463" s="19">
        <f>IFERROR(VLOOKUP(A463,'4-1-23-12-31-23 paid'!$A$9:$P$697,16,FALSE),0)</f>
        <v>347472.86573374888</v>
      </c>
      <c r="G463" s="20">
        <f>IFERROR(VLOOKUP(A463,'4-1-23-12-31-23 new calc.'!$A$9:$P$697,16,FALSE),0)</f>
        <v>354235.55326810322</v>
      </c>
      <c r="H463" s="20">
        <f t="shared" si="22"/>
        <v>6762.6875343543361</v>
      </c>
      <c r="I463" s="23">
        <f t="shared" si="24"/>
        <v>11057.873845492737</v>
      </c>
    </row>
    <row r="464" spans="1:9" x14ac:dyDescent="0.3">
      <c r="A464" s="10" t="s">
        <v>886</v>
      </c>
      <c r="B464" s="26" t="s">
        <v>887</v>
      </c>
      <c r="C464" s="19">
        <f>VLOOKUP(A464,'1-1-23 thru 3-31-23 paid'!$A$9:$P$698,16,FALSE)</f>
        <v>40526.804874263842</v>
      </c>
      <c r="D464" s="20">
        <f>VLOOKUP(A464,'1-1-23 thru 3-31-23 new calc'!$A$10:$P$699,16,FALSE)</f>
        <v>50245.845562547467</v>
      </c>
      <c r="E464" s="20">
        <f t="shared" si="23"/>
        <v>9719.0406882836251</v>
      </c>
      <c r="F464" s="19">
        <f>IFERROR(VLOOKUP(A464,'4-1-23-12-31-23 paid'!$A$9:$P$697,16,FALSE),0)</f>
        <v>138817.6695294941</v>
      </c>
      <c r="G464" s="20">
        <f>IFERROR(VLOOKUP(A464,'4-1-23-12-31-23 new calc.'!$A$9:$P$697,16,FALSE),0)</f>
        <v>151181.11609111939</v>
      </c>
      <c r="H464" s="20">
        <f t="shared" si="22"/>
        <v>12363.446561625286</v>
      </c>
      <c r="I464" s="23">
        <f t="shared" si="24"/>
        <v>22082.487249908911</v>
      </c>
    </row>
    <row r="465" spans="1:9" x14ac:dyDescent="0.3">
      <c r="A465" s="10" t="s">
        <v>888</v>
      </c>
      <c r="B465" s="26" t="s">
        <v>889</v>
      </c>
      <c r="C465" s="19">
        <f>VLOOKUP(A465,'1-1-23 thru 3-31-23 paid'!$A$9:$P$698,16,FALSE)</f>
        <v>23154.826240633112</v>
      </c>
      <c r="D465" s="20">
        <f>VLOOKUP(A465,'1-1-23 thru 3-31-23 new calc'!$A$10:$P$699,16,FALSE)</f>
        <v>24684.673851971762</v>
      </c>
      <c r="E465" s="20">
        <f t="shared" si="23"/>
        <v>1529.8476113386496</v>
      </c>
      <c r="F465" s="19">
        <f>IFERROR(VLOOKUP(A465,'4-1-23-12-31-23 paid'!$A$9:$P$697,16,FALSE),0)</f>
        <v>74793.322901054446</v>
      </c>
      <c r="G465" s="20">
        <f>IFERROR(VLOOKUP(A465,'4-1-23-12-31-23 new calc.'!$A$9:$P$697,16,FALSE),0)</f>
        <v>74041.959749895716</v>
      </c>
      <c r="H465" s="20">
        <f t="shared" si="22"/>
        <v>-751.36315115873003</v>
      </c>
      <c r="I465" s="23">
        <f t="shared" si="24"/>
        <v>778.48446017991955</v>
      </c>
    </row>
    <row r="466" spans="1:9" x14ac:dyDescent="0.3">
      <c r="A466" s="10" t="s">
        <v>890</v>
      </c>
      <c r="B466" s="26" t="s">
        <v>891</v>
      </c>
      <c r="C466" s="19">
        <f>VLOOKUP(A466,'1-1-23 thru 3-31-23 paid'!$A$9:$P$698,16,FALSE)</f>
        <v>46757.998667394553</v>
      </c>
      <c r="D466" s="20">
        <f>VLOOKUP(A466,'1-1-23 thru 3-31-23 new calc'!$A$10:$P$699,16,FALSE)</f>
        <v>42036.794053731064</v>
      </c>
      <c r="E466" s="20">
        <f t="shared" si="23"/>
        <v>-4721.204613663489</v>
      </c>
      <c r="F466" s="19">
        <f>IFERROR(VLOOKUP(A466,'4-1-23-12-31-23 paid'!$A$9:$P$697,16,FALSE),0)</f>
        <v>144463.89653181273</v>
      </c>
      <c r="G466" s="20">
        <f>IFERROR(VLOOKUP(A466,'4-1-23-12-31-23 new calc.'!$A$9:$P$697,16,FALSE),0)</f>
        <v>126537.39554466477</v>
      </c>
      <c r="H466" s="20">
        <f t="shared" si="22"/>
        <v>-17926.500987147956</v>
      </c>
      <c r="I466" s="23">
        <f t="shared" si="24"/>
        <v>-22647.705600811445</v>
      </c>
    </row>
    <row r="467" spans="1:9" x14ac:dyDescent="0.3">
      <c r="A467" s="10" t="s">
        <v>892</v>
      </c>
      <c r="B467" s="26" t="s">
        <v>893</v>
      </c>
      <c r="C467" s="19">
        <f>VLOOKUP(A467,'1-1-23 thru 3-31-23 paid'!$A$9:$P$698,16,FALSE)</f>
        <v>60153.868389470386</v>
      </c>
      <c r="D467" s="20">
        <f>VLOOKUP(A467,'1-1-23 thru 3-31-23 new calc'!$A$10:$P$699,16,FALSE)</f>
        <v>55561.724578181165</v>
      </c>
      <c r="E467" s="20">
        <f t="shared" si="23"/>
        <v>-4592.143811289221</v>
      </c>
      <c r="F467" s="19">
        <f>IFERROR(VLOOKUP(A467,'4-1-23-12-31-23 paid'!$A$9:$P$697,16,FALSE),0)</f>
        <v>163928.24389037871</v>
      </c>
      <c r="G467" s="20">
        <f>IFERROR(VLOOKUP(A467,'4-1-23-12-31-23 new calc.'!$A$9:$P$697,16,FALSE),0)</f>
        <v>167025.81385281429</v>
      </c>
      <c r="H467" s="20">
        <f t="shared" si="22"/>
        <v>3097.5699624355766</v>
      </c>
      <c r="I467" s="23">
        <f t="shared" si="24"/>
        <v>-1494.5738488536444</v>
      </c>
    </row>
    <row r="468" spans="1:9" x14ac:dyDescent="0.3">
      <c r="A468" s="10" t="s">
        <v>894</v>
      </c>
      <c r="B468" s="26" t="s">
        <v>895</v>
      </c>
      <c r="C468" s="19">
        <f>VLOOKUP(A468,'1-1-23 thru 3-31-23 paid'!$A$9:$P$698,16,FALSE)</f>
        <v>76385.754207157108</v>
      </c>
      <c r="D468" s="20">
        <f>VLOOKUP(A468,'1-1-23 thru 3-31-23 new calc'!$A$10:$P$699,16,FALSE)</f>
        <v>73638.065016199107</v>
      </c>
      <c r="E468" s="20">
        <f t="shared" si="23"/>
        <v>-2747.6891909580008</v>
      </c>
      <c r="F468" s="19">
        <f>IFERROR(VLOOKUP(A468,'4-1-23-12-31-23 paid'!$A$9:$P$697,16,FALSE),0)</f>
        <v>219810.89690903042</v>
      </c>
      <c r="G468" s="20">
        <f>IFERROR(VLOOKUP(A468,'4-1-23-12-31-23 new calc.'!$A$9:$P$697,16,FALSE),0)</f>
        <v>221859.49220833328</v>
      </c>
      <c r="H468" s="20">
        <f t="shared" si="22"/>
        <v>2048.5952993028623</v>
      </c>
      <c r="I468" s="23">
        <f t="shared" si="24"/>
        <v>-699.09389165513858</v>
      </c>
    </row>
    <row r="469" spans="1:9" x14ac:dyDescent="0.3">
      <c r="A469" s="10" t="s">
        <v>896</v>
      </c>
      <c r="B469" s="26" t="s">
        <v>897</v>
      </c>
      <c r="C469" s="19">
        <f>VLOOKUP(A469,'1-1-23 thru 3-31-23 paid'!$A$9:$P$698,16,FALSE)</f>
        <v>74350.443626096501</v>
      </c>
      <c r="D469" s="20">
        <f>VLOOKUP(A469,'1-1-23 thru 3-31-23 new calc'!$A$10:$P$699,16,FALSE)</f>
        <v>68334.148655234108</v>
      </c>
      <c r="E469" s="20">
        <f t="shared" si="23"/>
        <v>-6016.2949708623928</v>
      </c>
      <c r="F469" s="19">
        <f>IFERROR(VLOOKUP(A469,'4-1-23-12-31-23 paid'!$A$9:$P$697,16,FALSE),0)</f>
        <v>205391.96489521887</v>
      </c>
      <c r="G469" s="20">
        <f>IFERROR(VLOOKUP(A469,'4-1-23-12-31-23 new calc.'!$A$9:$P$697,16,FALSE),0)</f>
        <v>205309.23400898205</v>
      </c>
      <c r="H469" s="20">
        <f t="shared" si="22"/>
        <v>-82.730886236822698</v>
      </c>
      <c r="I469" s="23">
        <f t="shared" si="24"/>
        <v>-6099.0258570992155</v>
      </c>
    </row>
    <row r="470" spans="1:9" x14ac:dyDescent="0.3">
      <c r="A470" s="10" t="s">
        <v>898</v>
      </c>
      <c r="B470" s="26" t="s">
        <v>899</v>
      </c>
      <c r="C470" s="19">
        <f>VLOOKUP(A470,'1-1-23 thru 3-31-23 paid'!$A$9:$P$698,16,FALSE)</f>
        <v>1869.1520626900337</v>
      </c>
      <c r="D470" s="20">
        <f>VLOOKUP(A470,'1-1-23 thru 3-31-23 new calc'!$A$10:$P$699,16,FALSE)</f>
        <v>2075.7200729337451</v>
      </c>
      <c r="E470" s="20">
        <f t="shared" si="23"/>
        <v>206.56801024371134</v>
      </c>
      <c r="F470" s="19">
        <f>IFERROR(VLOOKUP(A470,'4-1-23-12-31-23 paid'!$A$9:$P$697,16,FALSE),0)</f>
        <v>5504.5666280803625</v>
      </c>
      <c r="G470" s="20">
        <f>IFERROR(VLOOKUP(A470,'4-1-23-12-31-23 new calc.'!$A$9:$P$697,16,FALSE),0)</f>
        <v>6195.3271133906583</v>
      </c>
      <c r="H470" s="20">
        <f t="shared" si="22"/>
        <v>690.76048531029573</v>
      </c>
      <c r="I470" s="23">
        <f t="shared" si="24"/>
        <v>897.32849555400708</v>
      </c>
    </row>
    <row r="471" spans="1:9" x14ac:dyDescent="0.3">
      <c r="A471" s="10" t="s">
        <v>900</v>
      </c>
      <c r="B471" s="26" t="s">
        <v>901</v>
      </c>
      <c r="C471" s="19">
        <f>VLOOKUP(A471,'1-1-23 thru 3-31-23 paid'!$A$9:$P$698,16,FALSE)</f>
        <v>30608.217195211531</v>
      </c>
      <c r="D471" s="20">
        <f>VLOOKUP(A471,'1-1-23 thru 3-31-23 new calc'!$A$10:$P$699,16,FALSE)</f>
        <v>29542.666103924039</v>
      </c>
      <c r="E471" s="20">
        <f t="shared" si="23"/>
        <v>-1065.5510912874925</v>
      </c>
      <c r="F471" s="19">
        <f>IFERROR(VLOOKUP(A471,'4-1-23-12-31-23 paid'!$A$9:$P$697,16,FALSE),0)</f>
        <v>84632.484765809364</v>
      </c>
      <c r="G471" s="20">
        <f>IFERROR(VLOOKUP(A471,'4-1-23-12-31-23 new calc.'!$A$9:$P$697,16,FALSE),0)</f>
        <v>88742.792115327698</v>
      </c>
      <c r="H471" s="20">
        <f t="shared" si="22"/>
        <v>4110.3073495183344</v>
      </c>
      <c r="I471" s="23">
        <f t="shared" si="24"/>
        <v>3044.7562582308419</v>
      </c>
    </row>
    <row r="472" spans="1:9" x14ac:dyDescent="0.3">
      <c r="A472" s="10" t="s">
        <v>902</v>
      </c>
      <c r="B472" s="26" t="s">
        <v>903</v>
      </c>
      <c r="C472" s="19">
        <f>VLOOKUP(A472,'1-1-23 thru 3-31-23 paid'!$A$9:$P$698,16,FALSE)</f>
        <v>17408.033695004637</v>
      </c>
      <c r="D472" s="20">
        <f>VLOOKUP(A472,'1-1-23 thru 3-31-23 new calc'!$A$10:$P$699,16,FALSE)</f>
        <v>15474.885939569647</v>
      </c>
      <c r="E472" s="20">
        <f t="shared" si="23"/>
        <v>-1933.1477554349894</v>
      </c>
      <c r="F472" s="19">
        <f>IFERROR(VLOOKUP(A472,'4-1-23-12-31-23 paid'!$A$9:$P$697,16,FALSE),0)</f>
        <v>56098.185227092843</v>
      </c>
      <c r="G472" s="20">
        <f>IFERROR(VLOOKUP(A472,'4-1-23-12-31-23 new calc.'!$A$9:$P$697,16,FALSE),0)</f>
        <v>46322.803853162492</v>
      </c>
      <c r="H472" s="20">
        <f t="shared" si="22"/>
        <v>-9775.3813739303514</v>
      </c>
      <c r="I472" s="23">
        <f t="shared" si="24"/>
        <v>-11708.529129365341</v>
      </c>
    </row>
    <row r="473" spans="1:9" x14ac:dyDescent="0.3">
      <c r="A473" s="10" t="s">
        <v>1286</v>
      </c>
      <c r="B473" s="26" t="s">
        <v>904</v>
      </c>
      <c r="C473" s="19">
        <f>VLOOKUP(A473,'1-1-23 thru 3-31-23 paid'!$A$9:$P$698,16,FALSE)</f>
        <v>23411.681053813634</v>
      </c>
      <c r="D473" s="20">
        <f>VLOOKUP(A473,'1-1-23 thru 3-31-23 new calc'!$A$10:$P$699,16,FALSE)</f>
        <v>22492.598246698322</v>
      </c>
      <c r="E473" s="20">
        <f t="shared" si="23"/>
        <v>-919.08280711531188</v>
      </c>
      <c r="F473" s="19">
        <f>IFERROR(VLOOKUP(A473,'4-1-23-12-31-23 paid'!$A$9:$P$697,16,FALSE),0)</f>
        <v>64399.285335527558</v>
      </c>
      <c r="G473" s="20">
        <f>IFERROR(VLOOKUP(A473,'4-1-23-12-31-23 new calc.'!$A$9:$P$697,16,FALSE),0)</f>
        <v>67352.569655286265</v>
      </c>
      <c r="H473" s="20">
        <f t="shared" si="22"/>
        <v>2953.2843197587063</v>
      </c>
      <c r="I473" s="23">
        <f t="shared" si="24"/>
        <v>2034.2015126433944</v>
      </c>
    </row>
    <row r="474" spans="1:9" x14ac:dyDescent="0.3">
      <c r="A474" s="10" t="s">
        <v>905</v>
      </c>
      <c r="B474" s="26" t="s">
        <v>906</v>
      </c>
      <c r="C474" s="19">
        <f>VLOOKUP(A474,'1-1-23 thru 3-31-23 paid'!$A$9:$P$698,16,FALSE)</f>
        <v>9331.2953938098872</v>
      </c>
      <c r="D474" s="20">
        <f>VLOOKUP(A474,'1-1-23 thru 3-31-23 new calc'!$A$10:$P$699,16,FALSE)</f>
        <v>7307.7209249541311</v>
      </c>
      <c r="E474" s="20">
        <f t="shared" si="23"/>
        <v>-2023.5744688557561</v>
      </c>
      <c r="F474" s="19">
        <f>IFERROR(VLOOKUP(A474,'4-1-23-12-31-23 paid'!$A$9:$P$697,16,FALSE),0)</f>
        <v>23407.774435433486</v>
      </c>
      <c r="G474" s="20">
        <f>IFERROR(VLOOKUP(A474,'4-1-23-12-31-23 new calc.'!$A$9:$P$697,16,FALSE),0)</f>
        <v>21818.740400886938</v>
      </c>
      <c r="H474" s="20">
        <f t="shared" si="22"/>
        <v>-1589.0340345465484</v>
      </c>
      <c r="I474" s="23">
        <f t="shared" si="24"/>
        <v>-3612.6085034023044</v>
      </c>
    </row>
    <row r="475" spans="1:9" x14ac:dyDescent="0.3">
      <c r="A475" s="10" t="s">
        <v>907</v>
      </c>
      <c r="B475" s="26" t="s">
        <v>908</v>
      </c>
      <c r="C475" s="19">
        <f>VLOOKUP(A475,'1-1-23 thru 3-31-23 paid'!$A$9:$P$698,16,FALSE)</f>
        <v>38823.392734069705</v>
      </c>
      <c r="D475" s="20">
        <f>VLOOKUP(A475,'1-1-23 thru 3-31-23 new calc'!$A$10:$P$699,16,FALSE)</f>
        <v>36259.787469969677</v>
      </c>
      <c r="E475" s="20">
        <f t="shared" si="23"/>
        <v>-2563.6052641000279</v>
      </c>
      <c r="F475" s="19">
        <f>IFERROR(VLOOKUP(A475,'4-1-23-12-31-23 paid'!$A$9:$P$697,16,FALSE),0)</f>
        <v>114166.47148233662</v>
      </c>
      <c r="G475" s="20">
        <f>IFERROR(VLOOKUP(A475,'4-1-23-12-31-23 new calc.'!$A$9:$P$697,16,FALSE),0)</f>
        <v>109008.29161550214</v>
      </c>
      <c r="H475" s="20">
        <f t="shared" si="22"/>
        <v>-5158.1798668344854</v>
      </c>
      <c r="I475" s="23">
        <f t="shared" si="24"/>
        <v>-7721.7851309345133</v>
      </c>
    </row>
    <row r="476" spans="1:9" x14ac:dyDescent="0.3">
      <c r="A476" s="10" t="s">
        <v>909</v>
      </c>
      <c r="B476" s="26" t="s">
        <v>910</v>
      </c>
      <c r="C476" s="19">
        <f>VLOOKUP(A476,'1-1-23 thru 3-31-23 paid'!$A$9:$P$698,16,FALSE)</f>
        <v>57290.840257109921</v>
      </c>
      <c r="D476" s="20">
        <f>VLOOKUP(A476,'1-1-23 thru 3-31-23 new calc'!$A$10:$P$699,16,FALSE)</f>
        <v>89429.861071021151</v>
      </c>
      <c r="E476" s="20">
        <f t="shared" si="23"/>
        <v>32139.020813911229</v>
      </c>
      <c r="F476" s="19">
        <f>IFERROR(VLOOKUP(A476,'4-1-23-12-31-23 paid'!$A$9:$P$697,16,FALSE),0)</f>
        <v>184673.80612856636</v>
      </c>
      <c r="G476" s="20">
        <f>IFERROR(VLOOKUP(A476,'4-1-23-12-31-23 new calc.'!$A$9:$P$697,16,FALSE),0)</f>
        <v>269102.10715195886</v>
      </c>
      <c r="H476" s="20">
        <f t="shared" si="22"/>
        <v>84428.301023392502</v>
      </c>
      <c r="I476" s="23">
        <f t="shared" si="24"/>
        <v>116567.32183730372</v>
      </c>
    </row>
    <row r="477" spans="1:9" x14ac:dyDescent="0.3">
      <c r="A477" s="10" t="s">
        <v>911</v>
      </c>
      <c r="B477" s="26" t="s">
        <v>912</v>
      </c>
      <c r="C477" s="19">
        <f>VLOOKUP(A477,'1-1-23 thru 3-31-23 paid'!$A$9:$P$698,16,FALSE)</f>
        <v>28167.134159147208</v>
      </c>
      <c r="D477" s="20">
        <f>VLOOKUP(A477,'1-1-23 thru 3-31-23 new calc'!$A$10:$P$699,16,FALSE)</f>
        <v>24544.31613355536</v>
      </c>
      <c r="E477" s="20">
        <f t="shared" si="23"/>
        <v>-3622.8180255918487</v>
      </c>
      <c r="F477" s="19">
        <f>IFERROR(VLOOKUP(A477,'4-1-23-12-31-23 paid'!$A$9:$P$697,16,FALSE),0)</f>
        <v>81659.986922562588</v>
      </c>
      <c r="G477" s="20">
        <f>IFERROR(VLOOKUP(A477,'4-1-23-12-31-23 new calc.'!$A$9:$P$697,16,FALSE),0)</f>
        <v>73932.175602592062</v>
      </c>
      <c r="H477" s="20">
        <f t="shared" si="22"/>
        <v>-7727.8113199705258</v>
      </c>
      <c r="I477" s="23">
        <f t="shared" si="24"/>
        <v>-11350.629345562375</v>
      </c>
    </row>
    <row r="478" spans="1:9" x14ac:dyDescent="0.3">
      <c r="A478" s="10" t="s">
        <v>913</v>
      </c>
      <c r="B478" s="26" t="s">
        <v>914</v>
      </c>
      <c r="C478" s="19">
        <f>VLOOKUP(A478,'1-1-23 thru 3-31-23 paid'!$A$9:$P$698,16,FALSE)</f>
        <v>41851.982833904163</v>
      </c>
      <c r="D478" s="20">
        <f>VLOOKUP(A478,'1-1-23 thru 3-31-23 new calc'!$A$10:$P$699,16,FALSE)</f>
        <v>46338.43447165515</v>
      </c>
      <c r="E478" s="20">
        <f t="shared" si="23"/>
        <v>4486.4516377509863</v>
      </c>
      <c r="F478" s="19">
        <f>IFERROR(VLOOKUP(A478,'4-1-23-12-31-23 paid'!$A$9:$P$697,16,FALSE),0)</f>
        <v>127423.63727228715</v>
      </c>
      <c r="G478" s="20">
        <f>IFERROR(VLOOKUP(A478,'4-1-23-12-31-23 new calc.'!$A$9:$P$697,16,FALSE),0)</f>
        <v>139276.29905085702</v>
      </c>
      <c r="H478" s="20">
        <f t="shared" si="22"/>
        <v>11852.661778569876</v>
      </c>
      <c r="I478" s="23">
        <f t="shared" si="24"/>
        <v>16339.113416320863</v>
      </c>
    </row>
    <row r="479" spans="1:9" x14ac:dyDescent="0.3">
      <c r="A479" s="10" t="s">
        <v>915</v>
      </c>
      <c r="B479" s="26" t="s">
        <v>916</v>
      </c>
      <c r="C479" s="19">
        <f>VLOOKUP(A479,'1-1-23 thru 3-31-23 paid'!$A$9:$P$698,16,FALSE)</f>
        <v>108492.8166932865</v>
      </c>
      <c r="D479" s="20">
        <f>VLOOKUP(A479,'1-1-23 thru 3-31-23 new calc'!$A$10:$P$699,16,FALSE)</f>
        <v>118919.35485839883</v>
      </c>
      <c r="E479" s="20">
        <f t="shared" si="23"/>
        <v>10426.538165112332</v>
      </c>
      <c r="F479" s="19">
        <f>IFERROR(VLOOKUP(A479,'4-1-23-12-31-23 paid'!$A$9:$P$697,16,FALSE),0)</f>
        <v>335625.71054453647</v>
      </c>
      <c r="G479" s="20">
        <f>IFERROR(VLOOKUP(A479,'4-1-23-12-31-23 new calc.'!$A$9:$P$697,16,FALSE),0)</f>
        <v>357505.60668488959</v>
      </c>
      <c r="H479" s="20">
        <f t="shared" si="22"/>
        <v>21879.896140353114</v>
      </c>
      <c r="I479" s="23">
        <f t="shared" si="24"/>
        <v>32306.434305465446</v>
      </c>
    </row>
    <row r="480" spans="1:9" x14ac:dyDescent="0.3">
      <c r="A480" s="10" t="s">
        <v>917</v>
      </c>
      <c r="B480" s="26" t="s">
        <v>918</v>
      </c>
      <c r="C480" s="19">
        <f>VLOOKUP(A480,'1-1-23 thru 3-31-23 paid'!$A$9:$P$698,16,FALSE)</f>
        <v>35545.106886425019</v>
      </c>
      <c r="D480" s="20">
        <f>VLOOKUP(A480,'1-1-23 thru 3-31-23 new calc'!$A$10:$P$699,16,FALSE)</f>
        <v>35577.811304983108</v>
      </c>
      <c r="E480" s="20">
        <f t="shared" si="23"/>
        <v>32.704418558088946</v>
      </c>
      <c r="F480" s="19">
        <f>IFERROR(VLOOKUP(A480,'4-1-23-12-31-23 paid'!$A$9:$P$697,16,FALSE),0)</f>
        <v>114260.98950986414</v>
      </c>
      <c r="G480" s="20">
        <f>IFERROR(VLOOKUP(A480,'4-1-23-12-31-23 new calc.'!$A$9:$P$697,16,FALSE),0)</f>
        <v>106487.89824312952</v>
      </c>
      <c r="H480" s="20">
        <f t="shared" si="22"/>
        <v>-7773.0912667346274</v>
      </c>
      <c r="I480" s="23">
        <f t="shared" si="24"/>
        <v>-7740.3868481765385</v>
      </c>
    </row>
    <row r="481" spans="1:9" x14ac:dyDescent="0.3">
      <c r="A481" s="10" t="s">
        <v>920</v>
      </c>
      <c r="B481" s="26" t="s">
        <v>921</v>
      </c>
      <c r="C481" s="19">
        <f>VLOOKUP(A481,'1-1-23 thru 3-31-23 paid'!$A$9:$P$698,16,FALSE)</f>
        <v>31610.306674609965</v>
      </c>
      <c r="D481" s="20">
        <f>VLOOKUP(A481,'1-1-23 thru 3-31-23 new calc'!$A$10:$P$699,16,FALSE)</f>
        <v>35021.589541362817</v>
      </c>
      <c r="E481" s="20">
        <f t="shared" si="23"/>
        <v>3411.282866752852</v>
      </c>
      <c r="F481" s="19">
        <f>IFERROR(VLOOKUP(A481,'4-1-23-12-31-23 paid'!$A$9:$P$697,16,FALSE),0)</f>
        <v>117725.65721158143</v>
      </c>
      <c r="G481" s="20">
        <f>IFERROR(VLOOKUP(A481,'4-1-23-12-31-23 new calc.'!$A$9:$P$697,16,FALSE),0)</f>
        <v>105348.95713747546</v>
      </c>
      <c r="H481" s="20">
        <f t="shared" si="22"/>
        <v>-12376.700074105975</v>
      </c>
      <c r="I481" s="23">
        <f t="shared" si="24"/>
        <v>-8965.4172073531226</v>
      </c>
    </row>
    <row r="482" spans="1:9" x14ac:dyDescent="0.3">
      <c r="A482" s="10" t="s">
        <v>922</v>
      </c>
      <c r="B482" s="26" t="s">
        <v>923</v>
      </c>
      <c r="C482" s="19">
        <f>VLOOKUP(A482,'1-1-23 thru 3-31-23 paid'!$A$9:$P$698,16,FALSE)</f>
        <v>44389.223459430235</v>
      </c>
      <c r="D482" s="20">
        <f>VLOOKUP(A482,'1-1-23 thru 3-31-23 new calc'!$A$10:$P$699,16,FALSE)</f>
        <v>58036.545371333668</v>
      </c>
      <c r="E482" s="20">
        <f t="shared" si="23"/>
        <v>13647.321911903433</v>
      </c>
      <c r="F482" s="19">
        <f>IFERROR(VLOOKUP(A482,'4-1-23-12-31-23 paid'!$A$9:$P$697,16,FALSE),0)</f>
        <v>161414.82162834867</v>
      </c>
      <c r="G482" s="20">
        <f>IFERROR(VLOOKUP(A482,'4-1-23-12-31-23 new calc.'!$A$9:$P$697,16,FALSE),0)</f>
        <v>174131.10517826941</v>
      </c>
      <c r="H482" s="20">
        <f t="shared" si="22"/>
        <v>12716.283549920743</v>
      </c>
      <c r="I482" s="23">
        <f t="shared" si="24"/>
        <v>26363.605461824176</v>
      </c>
    </row>
    <row r="483" spans="1:9" x14ac:dyDescent="0.3">
      <c r="A483" s="10" t="s">
        <v>924</v>
      </c>
      <c r="B483" s="26" t="s">
        <v>925</v>
      </c>
      <c r="C483" s="19">
        <f>VLOOKUP(A483,'1-1-23 thru 3-31-23 paid'!$A$9:$P$698,16,FALSE)</f>
        <v>18857.420016896704</v>
      </c>
      <c r="D483" s="20">
        <f>VLOOKUP(A483,'1-1-23 thru 3-31-23 new calc'!$A$10:$P$699,16,FALSE)</f>
        <v>17163.893356441553</v>
      </c>
      <c r="E483" s="20">
        <f t="shared" si="23"/>
        <v>-1693.5266604551507</v>
      </c>
      <c r="F483" s="19">
        <f>IFERROR(VLOOKUP(A483,'4-1-23-12-31-23 paid'!$A$9:$P$697,16,FALSE),0)</f>
        <v>54607.542330854631</v>
      </c>
      <c r="G483" s="20">
        <f>IFERROR(VLOOKUP(A483,'4-1-23-12-31-23 new calc.'!$A$9:$P$697,16,FALSE),0)</f>
        <v>51674.779986326474</v>
      </c>
      <c r="H483" s="20">
        <f t="shared" si="22"/>
        <v>-2932.762344528157</v>
      </c>
      <c r="I483" s="23">
        <f t="shared" si="24"/>
        <v>-4626.2890049833077</v>
      </c>
    </row>
    <row r="484" spans="1:9" x14ac:dyDescent="0.3">
      <c r="A484" s="10" t="s">
        <v>926</v>
      </c>
      <c r="B484" s="26" t="s">
        <v>927</v>
      </c>
      <c r="C484" s="19">
        <f>VLOOKUP(A484,'1-1-23 thru 3-31-23 paid'!$A$9:$P$698,16,FALSE)</f>
        <v>31692.465270381479</v>
      </c>
      <c r="D484" s="20">
        <f>VLOOKUP(A484,'1-1-23 thru 3-31-23 new calc'!$A$10:$P$699,16,FALSE)</f>
        <v>31820.617875488671</v>
      </c>
      <c r="E484" s="20">
        <f t="shared" si="23"/>
        <v>128.15260510719236</v>
      </c>
      <c r="F484" s="19">
        <f>IFERROR(VLOOKUP(A484,'4-1-23-12-31-23 paid'!$A$9:$P$697,16,FALSE),0)</f>
        <v>103899.96678281465</v>
      </c>
      <c r="G484" s="20">
        <f>IFERROR(VLOOKUP(A484,'4-1-23-12-31-23 new calc.'!$A$9:$P$697,16,FALSE),0)</f>
        <v>95728.736916841473</v>
      </c>
      <c r="H484" s="20">
        <f t="shared" si="22"/>
        <v>-8171.229865973175</v>
      </c>
      <c r="I484" s="23">
        <f t="shared" si="24"/>
        <v>-8043.0772608659827</v>
      </c>
    </row>
    <row r="485" spans="1:9" x14ac:dyDescent="0.3">
      <c r="A485" s="10" t="s">
        <v>928</v>
      </c>
      <c r="B485" s="26" t="s">
        <v>929</v>
      </c>
      <c r="C485" s="19">
        <f>VLOOKUP(A485,'1-1-23 thru 3-31-23 paid'!$A$9:$P$698,16,FALSE)</f>
        <v>24861.296802815978</v>
      </c>
      <c r="D485" s="20">
        <f>VLOOKUP(A485,'1-1-23 thru 3-31-23 new calc'!$A$10:$P$699,16,FALSE)</f>
        <v>27274.962108933454</v>
      </c>
      <c r="E485" s="20">
        <f t="shared" si="23"/>
        <v>2413.6653061174766</v>
      </c>
      <c r="F485" s="19">
        <f>IFERROR(VLOOKUP(A485,'4-1-23-12-31-23 paid'!$A$9:$P$697,16,FALSE),0)</f>
        <v>81958.122864428515</v>
      </c>
      <c r="G485" s="20">
        <f>IFERROR(VLOOKUP(A485,'4-1-23-12-31-23 new calc.'!$A$9:$P$697,16,FALSE),0)</f>
        <v>82061.660692923615</v>
      </c>
      <c r="H485" s="20">
        <f t="shared" si="22"/>
        <v>103.53782849510026</v>
      </c>
      <c r="I485" s="23">
        <f t="shared" si="24"/>
        <v>2517.2031346125768</v>
      </c>
    </row>
    <row r="486" spans="1:9" x14ac:dyDescent="0.3">
      <c r="A486" s="10" t="s">
        <v>930</v>
      </c>
      <c r="B486" s="26" t="s">
        <v>931</v>
      </c>
      <c r="C486" s="19">
        <f>VLOOKUP(A486,'1-1-23 thru 3-31-23 paid'!$A$9:$P$698,16,FALSE)</f>
        <v>24154.132034734313</v>
      </c>
      <c r="D486" s="20">
        <f>VLOOKUP(A486,'1-1-23 thru 3-31-23 new calc'!$A$10:$P$699,16,FALSE)</f>
        <v>33157.496446329773</v>
      </c>
      <c r="E486" s="20">
        <f t="shared" si="23"/>
        <v>9003.3644115954594</v>
      </c>
      <c r="F486" s="19">
        <f>IFERROR(VLOOKUP(A486,'4-1-23-12-31-23 paid'!$A$9:$P$697,16,FALSE),0)</f>
        <v>89386.149440931375</v>
      </c>
      <c r="G486" s="20">
        <f>IFERROR(VLOOKUP(A486,'4-1-23-12-31-23 new calc.'!$A$9:$P$697,16,FALSE),0)</f>
        <v>99622.669686972687</v>
      </c>
      <c r="H486" s="20">
        <f t="shared" si="22"/>
        <v>10236.520246041313</v>
      </c>
      <c r="I486" s="23">
        <f t="shared" si="24"/>
        <v>19239.884657636772</v>
      </c>
    </row>
    <row r="487" spans="1:9" x14ac:dyDescent="0.3">
      <c r="A487" s="10" t="s">
        <v>932</v>
      </c>
      <c r="B487" s="26" t="s">
        <v>933</v>
      </c>
      <c r="C487" s="19">
        <f>VLOOKUP(A487,'1-1-23 thru 3-31-23 paid'!$A$9:$P$698,16,FALSE)</f>
        <v>43771.785856141389</v>
      </c>
      <c r="D487" s="20">
        <f>VLOOKUP(A487,'1-1-23 thru 3-31-23 new calc'!$A$10:$P$699,16,FALSE)</f>
        <v>44171.529028777091</v>
      </c>
      <c r="E487" s="20">
        <f t="shared" si="23"/>
        <v>399.74317263570265</v>
      </c>
      <c r="F487" s="19">
        <f>IFERROR(VLOOKUP(A487,'4-1-23-12-31-23 paid'!$A$9:$P$697,16,FALSE),0)</f>
        <v>132018.07190249025</v>
      </c>
      <c r="G487" s="20">
        <f>IFERROR(VLOOKUP(A487,'4-1-23-12-31-23 new calc.'!$A$9:$P$697,16,FALSE),0)</f>
        <v>132239.64023861507</v>
      </c>
      <c r="H487" s="20">
        <f t="shared" si="22"/>
        <v>221.56833612482296</v>
      </c>
      <c r="I487" s="23">
        <f t="shared" si="24"/>
        <v>621.31150876052561</v>
      </c>
    </row>
    <row r="488" spans="1:9" x14ac:dyDescent="0.3">
      <c r="A488" s="10" t="s">
        <v>934</v>
      </c>
      <c r="B488" s="26" t="s">
        <v>935</v>
      </c>
      <c r="C488" s="19">
        <f>VLOOKUP(A488,'1-1-23 thru 3-31-23 paid'!$A$9:$P$698,16,FALSE)</f>
        <v>37032.981298229184</v>
      </c>
      <c r="D488" s="20">
        <f>VLOOKUP(A488,'1-1-23 thru 3-31-23 new calc'!$A$10:$P$699,16,FALSE)</f>
        <v>46887.753412714381</v>
      </c>
      <c r="E488" s="20">
        <f t="shared" si="23"/>
        <v>9854.7721144851967</v>
      </c>
      <c r="F488" s="19">
        <f>IFERROR(VLOOKUP(A488,'4-1-23-12-31-23 paid'!$A$9:$P$697,16,FALSE),0)</f>
        <v>139834.54814422989</v>
      </c>
      <c r="G488" s="20">
        <f>IFERROR(VLOOKUP(A488,'4-1-23-12-31-23 new calc.'!$A$9:$P$697,16,FALSE),0)</f>
        <v>141072.22689595044</v>
      </c>
      <c r="H488" s="20">
        <f t="shared" si="22"/>
        <v>1237.6787517205521</v>
      </c>
      <c r="I488" s="23">
        <f t="shared" si="24"/>
        <v>11092.450866205749</v>
      </c>
    </row>
    <row r="489" spans="1:9" x14ac:dyDescent="0.3">
      <c r="A489" s="10" t="s">
        <v>1307</v>
      </c>
      <c r="B489" s="26" t="s">
        <v>1305</v>
      </c>
      <c r="C489" s="19">
        <f>VLOOKUP(A489,'1-1-23 thru 3-31-23 paid'!$A$9:$P$698,16,FALSE)</f>
        <v>43603.045196764644</v>
      </c>
      <c r="D489" s="20">
        <f>VLOOKUP(A489,'1-1-23 thru 3-31-23 new calc'!$A$10:$P$699,16,FALSE)</f>
        <v>41016.836087691379</v>
      </c>
      <c r="E489" s="20">
        <f t="shared" si="23"/>
        <v>-2586.2091090732647</v>
      </c>
      <c r="F489" s="19">
        <f>IFERROR(VLOOKUP(A489,'4-1-23-12-31-23 paid'!$A$9:$P$697,16,FALSE),0)</f>
        <v>144970.12041072868</v>
      </c>
      <c r="G489" s="20">
        <f>IFERROR(VLOOKUP(A489,'4-1-23-12-31-23 new calc.'!$A$9:$P$697,16,FALSE),0)</f>
        <v>123082.38349869194</v>
      </c>
      <c r="H489" s="20">
        <f t="shared" si="22"/>
        <v>-21887.736912036737</v>
      </c>
      <c r="I489" s="23">
        <f t="shared" si="24"/>
        <v>-24473.946021110001</v>
      </c>
    </row>
    <row r="490" spans="1:9" x14ac:dyDescent="0.3">
      <c r="A490" s="10" t="s">
        <v>936</v>
      </c>
      <c r="B490" s="26" t="s">
        <v>937</v>
      </c>
      <c r="C490" s="19">
        <f>VLOOKUP(A490,'1-1-23 thru 3-31-23 paid'!$A$9:$P$698,16,FALSE)</f>
        <v>16615.240637579325</v>
      </c>
      <c r="D490" s="20">
        <f>VLOOKUP(A490,'1-1-23 thru 3-31-23 new calc'!$A$10:$P$699,16,FALSE)</f>
        <v>13623.840771257444</v>
      </c>
      <c r="E490" s="20">
        <f t="shared" si="23"/>
        <v>-2991.3998663218808</v>
      </c>
      <c r="F490" s="19">
        <f>IFERROR(VLOOKUP(A490,'4-1-23-12-31-23 paid'!$A$9:$P$697,16,FALSE),0)</f>
        <v>50216.748865363479</v>
      </c>
      <c r="G490" s="20">
        <f>IFERROR(VLOOKUP(A490,'4-1-23-12-31-23 new calc.'!$A$9:$P$697,16,FALSE),0)</f>
        <v>40777.506153688795</v>
      </c>
      <c r="H490" s="20">
        <f t="shared" si="22"/>
        <v>-9439.242711674684</v>
      </c>
      <c r="I490" s="23">
        <f t="shared" si="24"/>
        <v>-12430.642577996565</v>
      </c>
    </row>
    <row r="491" spans="1:9" x14ac:dyDescent="0.3">
      <c r="A491" s="10" t="s">
        <v>938</v>
      </c>
      <c r="B491" s="26" t="s">
        <v>939</v>
      </c>
      <c r="C491" s="19">
        <f>VLOOKUP(A491,'1-1-23 thru 3-31-23 paid'!$A$9:$P$698,16,FALSE)</f>
        <v>45310.950814914664</v>
      </c>
      <c r="D491" s="20">
        <f>VLOOKUP(A491,'1-1-23 thru 3-31-23 new calc'!$A$10:$P$699,16,FALSE)</f>
        <v>49785.902381055144</v>
      </c>
      <c r="E491" s="20">
        <f t="shared" si="23"/>
        <v>4474.9515661404803</v>
      </c>
      <c r="F491" s="19">
        <f>IFERROR(VLOOKUP(A491,'4-1-23-12-31-23 paid'!$A$9:$P$697,16,FALSE),0)</f>
        <v>127839.44293954634</v>
      </c>
      <c r="G491" s="20">
        <f>IFERROR(VLOOKUP(A491,'4-1-23-12-31-23 new calc.'!$A$9:$P$697,16,FALSE),0)</f>
        <v>147435.06490000628</v>
      </c>
      <c r="H491" s="20">
        <f t="shared" si="22"/>
        <v>19595.621960459946</v>
      </c>
      <c r="I491" s="23">
        <f t="shared" si="24"/>
        <v>24070.573526600427</v>
      </c>
    </row>
    <row r="492" spans="1:9" x14ac:dyDescent="0.3">
      <c r="A492" s="10" t="s">
        <v>940</v>
      </c>
      <c r="B492" s="26" t="s">
        <v>941</v>
      </c>
      <c r="C492" s="19">
        <f>VLOOKUP(A492,'1-1-23 thru 3-31-23 paid'!$A$9:$P$698,16,FALSE)</f>
        <v>79159.203226433267</v>
      </c>
      <c r="D492" s="20">
        <f>VLOOKUP(A492,'1-1-23 thru 3-31-23 new calc'!$A$10:$P$699,16,FALSE)</f>
        <v>68758.332264800352</v>
      </c>
      <c r="E492" s="20">
        <f t="shared" si="23"/>
        <v>-10400.870961632914</v>
      </c>
      <c r="F492" s="19">
        <f>IFERROR(VLOOKUP(A492,'4-1-23-12-31-23 paid'!$A$9:$P$697,16,FALSE),0)</f>
        <v>250224.48331591513</v>
      </c>
      <c r="G492" s="20">
        <f>IFERROR(VLOOKUP(A492,'4-1-23-12-31-23 new calc.'!$A$9:$P$697,16,FALSE),0)</f>
        <v>206602.44252691916</v>
      </c>
      <c r="H492" s="20">
        <f t="shared" si="22"/>
        <v>-43622.040788995975</v>
      </c>
      <c r="I492" s="23">
        <f t="shared" si="24"/>
        <v>-54022.911750628889</v>
      </c>
    </row>
    <row r="493" spans="1:9" x14ac:dyDescent="0.3">
      <c r="A493" s="10" t="s">
        <v>942</v>
      </c>
      <c r="B493" s="26" t="s">
        <v>943</v>
      </c>
      <c r="C493" s="19">
        <f>VLOOKUP(A493,'1-1-23 thru 3-31-23 paid'!$A$9:$P$698,16,FALSE)</f>
        <v>169178.87662368212</v>
      </c>
      <c r="D493" s="20">
        <f>VLOOKUP(A493,'1-1-23 thru 3-31-23 new calc'!$A$10:$P$699,16,FALSE)</f>
        <v>173283.49988562733</v>
      </c>
      <c r="E493" s="20">
        <f t="shared" si="23"/>
        <v>4104.6232619452057</v>
      </c>
      <c r="F493" s="19">
        <f>IFERROR(VLOOKUP(A493,'4-1-23-12-31-23 paid'!$A$9:$P$697,16,FALSE),0)</f>
        <v>503804.81220566377</v>
      </c>
      <c r="G493" s="20">
        <f>IFERROR(VLOOKUP(A493,'4-1-23-12-31-23 new calc.'!$A$9:$P$697,16,FALSE),0)</f>
        <v>521048.84666321229</v>
      </c>
      <c r="H493" s="20">
        <f t="shared" si="22"/>
        <v>17244.034457548521</v>
      </c>
      <c r="I493" s="23">
        <f t="shared" si="24"/>
        <v>21348.657719493727</v>
      </c>
    </row>
    <row r="494" spans="1:9" x14ac:dyDescent="0.3">
      <c r="A494" s="10" t="s">
        <v>944</v>
      </c>
      <c r="B494" s="26" t="s">
        <v>945</v>
      </c>
      <c r="C494" s="19">
        <f>VLOOKUP(A494,'1-1-23 thru 3-31-23 paid'!$A$9:$P$698,16,FALSE)</f>
        <v>74592.364967044283</v>
      </c>
      <c r="D494" s="20">
        <f>VLOOKUP(A494,'1-1-23 thru 3-31-23 new calc'!$A$10:$P$699,16,FALSE)</f>
        <v>78367.393718568899</v>
      </c>
      <c r="E494" s="20">
        <f t="shared" si="23"/>
        <v>3775.0287515246164</v>
      </c>
      <c r="F494" s="19">
        <f>IFERROR(VLOOKUP(A494,'4-1-23-12-31-23 paid'!$A$9:$P$697,16,FALSE),0)</f>
        <v>229537.96443261325</v>
      </c>
      <c r="G494" s="20">
        <f>IFERROR(VLOOKUP(A494,'4-1-23-12-31-23 new calc.'!$A$9:$P$697,16,FALSE),0)</f>
        <v>235915.84386109005</v>
      </c>
      <c r="H494" s="20">
        <f t="shared" si="22"/>
        <v>6377.8794284767937</v>
      </c>
      <c r="I494" s="23">
        <f t="shared" si="24"/>
        <v>10152.90818000141</v>
      </c>
    </row>
    <row r="495" spans="1:9" x14ac:dyDescent="0.3">
      <c r="A495" s="10" t="s">
        <v>946</v>
      </c>
      <c r="B495" s="26" t="s">
        <v>947</v>
      </c>
      <c r="C495" s="19">
        <f>VLOOKUP(A495,'1-1-23 thru 3-31-23 paid'!$A$9:$P$698,16,FALSE)</f>
        <v>153445.40801933868</v>
      </c>
      <c r="D495" s="20">
        <f>VLOOKUP(A495,'1-1-23 thru 3-31-23 new calc'!$A$10:$P$699,16,FALSE)</f>
        <v>151925.71839521322</v>
      </c>
      <c r="E495" s="20">
        <f t="shared" si="23"/>
        <v>-1519.6896241254581</v>
      </c>
      <c r="F495" s="19">
        <f>IFERROR(VLOOKUP(A495,'4-1-23-12-31-23 paid'!$A$9:$P$697,16,FALSE),0)</f>
        <v>422449.35798399226</v>
      </c>
      <c r="G495" s="20">
        <f>IFERROR(VLOOKUP(A495,'4-1-23-12-31-23 new calc.'!$A$9:$P$697,16,FALSE),0)</f>
        <v>451328.02710858488</v>
      </c>
      <c r="H495" s="20">
        <f t="shared" si="22"/>
        <v>28878.669124592619</v>
      </c>
      <c r="I495" s="23">
        <f t="shared" si="24"/>
        <v>27358.979500467161</v>
      </c>
    </row>
    <row r="496" spans="1:9" x14ac:dyDescent="0.3">
      <c r="A496" s="10" t="s">
        <v>948</v>
      </c>
      <c r="B496" s="26" t="s">
        <v>949</v>
      </c>
      <c r="C496" s="19">
        <f>VLOOKUP(A496,'1-1-23 thru 3-31-23 paid'!$A$9:$P$698,16,FALSE)</f>
        <v>1265.3809807797102</v>
      </c>
      <c r="D496" s="20">
        <f>VLOOKUP(A496,'1-1-23 thru 3-31-23 new calc'!$A$10:$P$699,16,FALSE)</f>
        <v>1455.6115011918114</v>
      </c>
      <c r="E496" s="20">
        <f t="shared" si="23"/>
        <v>190.23052041210121</v>
      </c>
      <c r="F496" s="19">
        <f>IFERROR(VLOOKUP(A496,'4-1-23-12-31-23 paid'!$A$9:$P$697,16,FALSE),0)</f>
        <v>4625.4848121148161</v>
      </c>
      <c r="G496" s="20">
        <f>IFERROR(VLOOKUP(A496,'4-1-23-12-31-23 new calc.'!$A$9:$P$697,16,FALSE),0)</f>
        <v>4374.1627046316817</v>
      </c>
      <c r="H496" s="20">
        <f t="shared" si="22"/>
        <v>-251.32210748313446</v>
      </c>
      <c r="I496" s="23">
        <f t="shared" si="24"/>
        <v>-61.091587071033246</v>
      </c>
    </row>
    <row r="497" spans="1:9" x14ac:dyDescent="0.3">
      <c r="A497" s="10" t="s">
        <v>950</v>
      </c>
      <c r="B497" s="26" t="s">
        <v>951</v>
      </c>
      <c r="C497" s="19">
        <f>VLOOKUP(A497,'1-1-23 thru 3-31-23 paid'!$A$9:$P$698,16,FALSE)</f>
        <v>21062.794984073797</v>
      </c>
      <c r="D497" s="20">
        <f>VLOOKUP(A497,'1-1-23 thru 3-31-23 new calc'!$A$10:$P$699,16,FALSE)</f>
        <v>27033.869987824339</v>
      </c>
      <c r="E497" s="20">
        <f t="shared" si="23"/>
        <v>5971.0750037505422</v>
      </c>
      <c r="F497" s="19">
        <f>IFERROR(VLOOKUP(A497,'4-1-23-12-31-23 paid'!$A$9:$P$697,16,FALSE),0)</f>
        <v>73558.633956454054</v>
      </c>
      <c r="G497" s="20">
        <f>IFERROR(VLOOKUP(A497,'4-1-23-12-31-23 new calc.'!$A$9:$P$697,16,FALSE),0)</f>
        <v>81265.083138260597</v>
      </c>
      <c r="H497" s="20">
        <f t="shared" si="22"/>
        <v>7706.4491818065435</v>
      </c>
      <c r="I497" s="23">
        <f t="shared" si="24"/>
        <v>13677.524185557086</v>
      </c>
    </row>
    <row r="498" spans="1:9" x14ac:dyDescent="0.3">
      <c r="A498" s="10" t="s">
        <v>952</v>
      </c>
      <c r="B498" s="26" t="s">
        <v>953</v>
      </c>
      <c r="C498" s="19">
        <f>VLOOKUP(A498,'1-1-23 thru 3-31-23 paid'!$A$9:$P$698,16,FALSE)</f>
        <v>9157.3156436250338</v>
      </c>
      <c r="D498" s="20">
        <f>VLOOKUP(A498,'1-1-23 thru 3-31-23 new calc'!$A$10:$P$699,16,FALSE)</f>
        <v>10639.339364479574</v>
      </c>
      <c r="E498" s="20">
        <f t="shared" si="23"/>
        <v>1482.0237208545404</v>
      </c>
      <c r="F498" s="19">
        <f>IFERROR(VLOOKUP(A498,'4-1-23-12-31-23 paid'!$A$9:$P$697,16,FALSE),0)</f>
        <v>34566.32635566168</v>
      </c>
      <c r="G498" s="20">
        <f>IFERROR(VLOOKUP(A498,'4-1-23-12-31-23 new calc.'!$A$9:$P$697,16,FALSE),0)</f>
        <v>31856.765342049184</v>
      </c>
      <c r="H498" s="20">
        <f t="shared" si="22"/>
        <v>-2709.561013612496</v>
      </c>
      <c r="I498" s="23">
        <f t="shared" si="24"/>
        <v>-1227.5372927579556</v>
      </c>
    </row>
    <row r="499" spans="1:9" x14ac:dyDescent="0.3">
      <c r="A499" s="10" t="s">
        <v>954</v>
      </c>
      <c r="B499" s="26" t="s">
        <v>1271</v>
      </c>
      <c r="C499" s="19">
        <f>VLOOKUP(A499,'1-1-23 thru 3-31-23 paid'!$A$9:$P$698,16,FALSE)</f>
        <v>5275.7683332059805</v>
      </c>
      <c r="D499" s="20">
        <f>VLOOKUP(A499,'1-1-23 thru 3-31-23 new calc'!$A$10:$P$699,16,FALSE)</f>
        <v>5788.1513333275288</v>
      </c>
      <c r="E499" s="20">
        <f t="shared" si="23"/>
        <v>512.38300012154832</v>
      </c>
      <c r="F499" s="19">
        <f>IFERROR(VLOOKUP(A499,'4-1-23-12-31-23 paid'!$A$9:$P$697,16,FALSE),0)</f>
        <v>19868.354153219767</v>
      </c>
      <c r="G499" s="20">
        <f>IFERROR(VLOOKUP(A499,'4-1-23-12-31-23 new calc.'!$A$9:$P$697,16,FALSE),0)</f>
        <v>17409.50237532784</v>
      </c>
      <c r="H499" s="20">
        <f t="shared" si="22"/>
        <v>-2458.8517778919268</v>
      </c>
      <c r="I499" s="23">
        <f t="shared" si="24"/>
        <v>-1946.4687777703784</v>
      </c>
    </row>
    <row r="500" spans="1:9" x14ac:dyDescent="0.3">
      <c r="A500" s="10" t="s">
        <v>955</v>
      </c>
      <c r="B500" s="26" t="s">
        <v>956</v>
      </c>
      <c r="C500" s="19">
        <f>VLOOKUP(A500,'1-1-23 thru 3-31-23 paid'!$A$9:$P$698,16,FALSE)</f>
        <v>15103.121760881992</v>
      </c>
      <c r="D500" s="20">
        <f>VLOOKUP(A500,'1-1-23 thru 3-31-23 new calc'!$A$10:$P$699,16,FALSE)</f>
        <v>12315.220625905029</v>
      </c>
      <c r="E500" s="20">
        <f t="shared" si="23"/>
        <v>-2787.9011349769626</v>
      </c>
      <c r="F500" s="19">
        <f>IFERROR(VLOOKUP(A500,'4-1-23-12-31-23 paid'!$A$9:$P$697,16,FALSE),0)</f>
        <v>35817.128085928147</v>
      </c>
      <c r="G500" s="20">
        <f>IFERROR(VLOOKUP(A500,'4-1-23-12-31-23 new calc.'!$A$9:$P$697,16,FALSE),0)</f>
        <v>36946.448665693133</v>
      </c>
      <c r="H500" s="20">
        <f t="shared" si="22"/>
        <v>1129.3205797649862</v>
      </c>
      <c r="I500" s="23">
        <f t="shared" si="24"/>
        <v>-1658.5805552119764</v>
      </c>
    </row>
    <row r="501" spans="1:9" x14ac:dyDescent="0.3">
      <c r="A501" s="10" t="s">
        <v>957</v>
      </c>
      <c r="B501" s="26" t="s">
        <v>958</v>
      </c>
      <c r="C501" s="19">
        <f>VLOOKUP(A501,'1-1-23 thru 3-31-23 paid'!$A$9:$P$698,16,FALSE)</f>
        <v>55795.585333777075</v>
      </c>
      <c r="D501" s="20">
        <f>VLOOKUP(A501,'1-1-23 thru 3-31-23 new calc'!$A$10:$P$699,16,FALSE)</f>
        <v>56561.84895154649</v>
      </c>
      <c r="E501" s="20">
        <f t="shared" si="23"/>
        <v>766.26361776941485</v>
      </c>
      <c r="F501" s="19">
        <f>IFERROR(VLOOKUP(A501,'4-1-23-12-31-23 paid'!$A$9:$P$697,16,FALSE),0)</f>
        <v>185010.41202780575</v>
      </c>
      <c r="G501" s="20">
        <f>IFERROR(VLOOKUP(A501,'4-1-23-12-31-23 new calc.'!$A$9:$P$697,16,FALSE),0)</f>
        <v>170069.69596681144</v>
      </c>
      <c r="H501" s="20">
        <f t="shared" si="22"/>
        <v>-14940.716060994309</v>
      </c>
      <c r="I501" s="23">
        <f t="shared" si="24"/>
        <v>-14174.452443224895</v>
      </c>
    </row>
    <row r="502" spans="1:9" x14ac:dyDescent="0.3">
      <c r="A502" s="10" t="s">
        <v>959</v>
      </c>
      <c r="B502" s="26" t="s">
        <v>960</v>
      </c>
      <c r="C502" s="19">
        <f>VLOOKUP(A502,'1-1-23 thru 3-31-23 paid'!$A$9:$P$698,16,FALSE)</f>
        <v>154700.01289664043</v>
      </c>
      <c r="D502" s="20">
        <f>VLOOKUP(A502,'1-1-23 thru 3-31-23 new calc'!$A$10:$P$699,16,FALSE)</f>
        <v>170988.11499640724</v>
      </c>
      <c r="E502" s="20">
        <f t="shared" si="23"/>
        <v>16288.102099766809</v>
      </c>
      <c r="F502" s="19">
        <f>IFERROR(VLOOKUP(A502,'4-1-23-12-31-23 paid'!$A$9:$P$697,16,FALSE),0)</f>
        <v>474098.1311252109</v>
      </c>
      <c r="G502" s="20">
        <f>IFERROR(VLOOKUP(A502,'4-1-23-12-31-23 new calc.'!$A$9:$P$697,16,FALSE),0)</f>
        <v>515011.63205841853</v>
      </c>
      <c r="H502" s="20">
        <f t="shared" si="22"/>
        <v>40913.50093320763</v>
      </c>
      <c r="I502" s="23">
        <f t="shared" si="24"/>
        <v>57201.603032974439</v>
      </c>
    </row>
    <row r="503" spans="1:9" x14ac:dyDescent="0.3">
      <c r="A503" s="10" t="s">
        <v>961</v>
      </c>
      <c r="B503" s="26" t="s">
        <v>962</v>
      </c>
      <c r="C503" s="19">
        <f>VLOOKUP(A503,'1-1-23 thru 3-31-23 paid'!$A$9:$P$698,16,FALSE)</f>
        <v>64918.982437050487</v>
      </c>
      <c r="D503" s="20">
        <f>VLOOKUP(A503,'1-1-23 thru 3-31-23 new calc'!$A$10:$P$699,16,FALSE)</f>
        <v>72595.421745377287</v>
      </c>
      <c r="E503" s="20">
        <f t="shared" si="23"/>
        <v>7676.4393083268005</v>
      </c>
      <c r="F503" s="19">
        <f>IFERROR(VLOOKUP(A503,'4-1-23-12-31-23 paid'!$A$9:$P$697,16,FALSE),0)</f>
        <v>211571.76250600553</v>
      </c>
      <c r="G503" s="20">
        <f>IFERROR(VLOOKUP(A503,'4-1-23-12-31-23 new calc.'!$A$9:$P$697,16,FALSE),0)</f>
        <v>218417.65539699598</v>
      </c>
      <c r="H503" s="20">
        <f t="shared" si="22"/>
        <v>6845.8928909904498</v>
      </c>
      <c r="I503" s="23">
        <f t="shared" si="24"/>
        <v>14522.33219931725</v>
      </c>
    </row>
    <row r="504" spans="1:9" x14ac:dyDescent="0.3">
      <c r="A504" s="10" t="s">
        <v>963</v>
      </c>
      <c r="B504" s="26" t="s">
        <v>964</v>
      </c>
      <c r="C504" s="19">
        <f>VLOOKUP(A504,'1-1-23 thru 3-31-23 paid'!$A$9:$P$698,16,FALSE)</f>
        <v>30551.467071010666</v>
      </c>
      <c r="D504" s="20">
        <f>VLOOKUP(A504,'1-1-23 thru 3-31-23 new calc'!$A$10:$P$699,16,FALSE)</f>
        <v>25234.718623203229</v>
      </c>
      <c r="E504" s="20">
        <f t="shared" si="23"/>
        <v>-5316.7484478074366</v>
      </c>
      <c r="F504" s="19">
        <f>IFERROR(VLOOKUP(A504,'4-1-23-12-31-23 paid'!$A$9:$P$697,16,FALSE),0)</f>
        <v>76804.5596526234</v>
      </c>
      <c r="G504" s="20">
        <f>IFERROR(VLOOKUP(A504,'4-1-23-12-31-23 new calc.'!$A$9:$P$697,16,FALSE),0)</f>
        <v>75268.498580995525</v>
      </c>
      <c r="H504" s="20">
        <f t="shared" si="22"/>
        <v>-1536.0610716278752</v>
      </c>
      <c r="I504" s="23">
        <f t="shared" si="24"/>
        <v>-6852.8095194353118</v>
      </c>
    </row>
    <row r="505" spans="1:9" x14ac:dyDescent="0.3">
      <c r="A505" s="10" t="s">
        <v>965</v>
      </c>
      <c r="B505" s="26" t="s">
        <v>966</v>
      </c>
      <c r="C505" s="19">
        <f>VLOOKUP(A505,'1-1-23 thru 3-31-23 paid'!$A$9:$P$698,16,FALSE)</f>
        <v>25283.673072562862</v>
      </c>
      <c r="D505" s="20">
        <f>VLOOKUP(A505,'1-1-23 thru 3-31-23 new calc'!$A$10:$P$699,16,FALSE)</f>
        <v>30588.811392272892</v>
      </c>
      <c r="E505" s="20">
        <f t="shared" si="23"/>
        <v>5305.1383197100295</v>
      </c>
      <c r="F505" s="19">
        <f>IFERROR(VLOOKUP(A505,'4-1-23-12-31-23 paid'!$A$9:$P$697,16,FALSE),0)</f>
        <v>76927.131746960484</v>
      </c>
      <c r="G505" s="20">
        <f>IFERROR(VLOOKUP(A505,'4-1-23-12-31-23 new calc.'!$A$9:$P$697,16,FALSE),0)</f>
        <v>92045.098365037091</v>
      </c>
      <c r="H505" s="20">
        <f t="shared" si="22"/>
        <v>15117.966618076607</v>
      </c>
      <c r="I505" s="23">
        <f t="shared" si="24"/>
        <v>20423.104937786637</v>
      </c>
    </row>
    <row r="506" spans="1:9" x14ac:dyDescent="0.3">
      <c r="A506" s="10" t="s">
        <v>967</v>
      </c>
      <c r="B506" s="26" t="s">
        <v>968</v>
      </c>
      <c r="C506" s="19">
        <f>VLOOKUP(A506,'1-1-23 thru 3-31-23 paid'!$A$9:$P$698,16,FALSE)</f>
        <v>33054.596047457104</v>
      </c>
      <c r="D506" s="20">
        <f>VLOOKUP(A506,'1-1-23 thru 3-31-23 new calc'!$A$10:$P$699,16,FALSE)</f>
        <v>28952.78384368791</v>
      </c>
      <c r="E506" s="20">
        <f t="shared" si="23"/>
        <v>-4101.8122037691937</v>
      </c>
      <c r="F506" s="19">
        <f>IFERROR(VLOOKUP(A506,'4-1-23-12-31-23 paid'!$A$9:$P$697,16,FALSE),0)</f>
        <v>95146.388248265241</v>
      </c>
      <c r="G506" s="20">
        <f>IFERROR(VLOOKUP(A506,'4-1-23-12-31-23 new calc.'!$A$9:$P$697,16,FALSE),0)</f>
        <v>87107.267463359749</v>
      </c>
      <c r="H506" s="20">
        <f t="shared" si="22"/>
        <v>-8039.1207849054917</v>
      </c>
      <c r="I506" s="23">
        <f t="shared" si="24"/>
        <v>-12140.932988674685</v>
      </c>
    </row>
    <row r="507" spans="1:9" x14ac:dyDescent="0.3">
      <c r="A507" s="10" t="s">
        <v>969</v>
      </c>
      <c r="B507" s="26" t="s">
        <v>970</v>
      </c>
      <c r="C507" s="19">
        <f>VLOOKUP(A507,'1-1-23 thru 3-31-23 paid'!$A$9:$P$698,16,FALSE)</f>
        <v>40211.47867791952</v>
      </c>
      <c r="D507" s="20">
        <f>VLOOKUP(A507,'1-1-23 thru 3-31-23 new calc'!$A$10:$P$699,16,FALSE)</f>
        <v>43592.144196381785</v>
      </c>
      <c r="E507" s="20">
        <f t="shared" si="23"/>
        <v>3380.665518462265</v>
      </c>
      <c r="F507" s="19">
        <f>IFERROR(VLOOKUP(A507,'4-1-23-12-31-23 paid'!$A$9:$P$697,16,FALSE),0)</f>
        <v>136114.80972827988</v>
      </c>
      <c r="G507" s="20">
        <f>IFERROR(VLOOKUP(A507,'4-1-23-12-31-23 new calc.'!$A$9:$P$697,16,FALSE),0)</f>
        <v>130681.84783367114</v>
      </c>
      <c r="H507" s="20">
        <f t="shared" si="22"/>
        <v>-5432.961894608743</v>
      </c>
      <c r="I507" s="23">
        <f t="shared" si="24"/>
        <v>-2052.296376146478</v>
      </c>
    </row>
    <row r="508" spans="1:9" x14ac:dyDescent="0.3">
      <c r="A508" s="10" t="s">
        <v>971</v>
      </c>
      <c r="B508" s="26" t="s">
        <v>972</v>
      </c>
      <c r="C508" s="19">
        <f>VLOOKUP(A508,'1-1-23 thru 3-31-23 paid'!$A$9:$P$698,16,FALSE)</f>
        <v>111648.57401751239</v>
      </c>
      <c r="D508" s="20">
        <f>VLOOKUP(A508,'1-1-23 thru 3-31-23 new calc'!$A$10:$P$699,16,FALSE)</f>
        <v>113410.74264056644</v>
      </c>
      <c r="E508" s="20">
        <f t="shared" si="23"/>
        <v>1762.1686230540508</v>
      </c>
      <c r="F508" s="19">
        <f>IFERROR(VLOOKUP(A508,'4-1-23-12-31-23 paid'!$A$9:$P$697,16,FALSE),0)</f>
        <v>328540.98251498077</v>
      </c>
      <c r="G508" s="20">
        <f>IFERROR(VLOOKUP(A508,'4-1-23-12-31-23 new calc.'!$A$9:$P$697,16,FALSE),0)</f>
        <v>338428.22216679464</v>
      </c>
      <c r="H508" s="20">
        <f t="shared" si="22"/>
        <v>9887.2396518138703</v>
      </c>
      <c r="I508" s="23">
        <f t="shared" si="24"/>
        <v>11649.408274867921</v>
      </c>
    </row>
    <row r="509" spans="1:9" x14ac:dyDescent="0.3">
      <c r="A509" s="10" t="s">
        <v>973</v>
      </c>
      <c r="B509" s="26" t="s">
        <v>974</v>
      </c>
      <c r="C509" s="19">
        <f>VLOOKUP(A509,'1-1-23 thru 3-31-23 paid'!$A$9:$P$698,16,FALSE)</f>
        <v>23651.051621926872</v>
      </c>
      <c r="D509" s="20">
        <f>VLOOKUP(A509,'1-1-23 thru 3-31-23 new calc'!$A$10:$P$699,16,FALSE)</f>
        <v>21863.459338752175</v>
      </c>
      <c r="E509" s="20">
        <f t="shared" si="23"/>
        <v>-1787.5922831746975</v>
      </c>
      <c r="F509" s="19">
        <f>IFERROR(VLOOKUP(A509,'4-1-23-12-31-23 paid'!$A$9:$P$697,16,FALSE),0)</f>
        <v>66939.131923896726</v>
      </c>
      <c r="G509" s="20">
        <f>IFERROR(VLOOKUP(A509,'4-1-23-12-31-23 new calc.'!$A$9:$P$697,16,FALSE),0)</f>
        <v>65450.260419218335</v>
      </c>
      <c r="H509" s="20">
        <f t="shared" si="22"/>
        <v>-1488.8715046783909</v>
      </c>
      <c r="I509" s="23">
        <f t="shared" si="24"/>
        <v>-3276.4637878530884</v>
      </c>
    </row>
    <row r="510" spans="1:9" x14ac:dyDescent="0.3">
      <c r="A510" s="10" t="s">
        <v>975</v>
      </c>
      <c r="B510" s="26" t="s">
        <v>976</v>
      </c>
      <c r="C510" s="19">
        <f>VLOOKUP(A510,'1-1-23 thru 3-31-23 paid'!$A$9:$P$698,16,FALSE)</f>
        <v>34001.295144702533</v>
      </c>
      <c r="D510" s="20">
        <f>VLOOKUP(A510,'1-1-23 thru 3-31-23 new calc'!$A$10:$P$699,16,FALSE)</f>
        <v>34187.928576721555</v>
      </c>
      <c r="E510" s="20">
        <f t="shared" si="23"/>
        <v>186.63343201902171</v>
      </c>
      <c r="F510" s="19">
        <f>IFERROR(VLOOKUP(A510,'4-1-23-12-31-23 paid'!$A$9:$P$697,16,FALSE),0)</f>
        <v>107487.68487226791</v>
      </c>
      <c r="G510" s="20">
        <f>IFERROR(VLOOKUP(A510,'4-1-23-12-31-23 new calc.'!$A$9:$P$697,16,FALSE),0)</f>
        <v>102810.83414454212</v>
      </c>
      <c r="H510" s="20">
        <f t="shared" si="22"/>
        <v>-4676.8507277257886</v>
      </c>
      <c r="I510" s="23">
        <f t="shared" si="24"/>
        <v>-4490.2172957067669</v>
      </c>
    </row>
    <row r="511" spans="1:9" x14ac:dyDescent="0.3">
      <c r="A511" s="10" t="s">
        <v>977</v>
      </c>
      <c r="B511" s="26" t="s">
        <v>978</v>
      </c>
      <c r="C511" s="19">
        <f>VLOOKUP(A511,'1-1-23 thru 3-31-23 paid'!$A$9:$P$698,16,FALSE)</f>
        <v>66720.667775614216</v>
      </c>
      <c r="D511" s="20">
        <f>VLOOKUP(A511,'1-1-23 thru 3-31-23 new calc'!$A$10:$P$699,16,FALSE)</f>
        <v>56776.609880354044</v>
      </c>
      <c r="E511" s="20">
        <f t="shared" si="23"/>
        <v>-9944.0578952601718</v>
      </c>
      <c r="F511" s="19">
        <f>IFERROR(VLOOKUP(A511,'4-1-23-12-31-23 paid'!$A$9:$P$697,16,FALSE),0)</f>
        <v>207015.2461903842</v>
      </c>
      <c r="G511" s="20">
        <f>IFERROR(VLOOKUP(A511,'4-1-23-12-31-23 new calc.'!$A$9:$P$697,16,FALSE),0)</f>
        <v>170846.22610226707</v>
      </c>
      <c r="H511" s="20">
        <f t="shared" si="22"/>
        <v>-36169.020088117133</v>
      </c>
      <c r="I511" s="23">
        <f t="shared" si="24"/>
        <v>-46113.077983377305</v>
      </c>
    </row>
    <row r="512" spans="1:9" x14ac:dyDescent="0.3">
      <c r="A512" s="10" t="s">
        <v>979</v>
      </c>
      <c r="B512" s="26" t="s">
        <v>980</v>
      </c>
      <c r="C512" s="19">
        <f>VLOOKUP(A512,'1-1-23 thru 3-31-23 paid'!$A$9:$P$698,16,FALSE)</f>
        <v>13940.449922856975</v>
      </c>
      <c r="D512" s="20">
        <f>VLOOKUP(A512,'1-1-23 thru 3-31-23 new calc'!$A$10:$P$699,16,FALSE)</f>
        <v>16216.122835077404</v>
      </c>
      <c r="E512" s="20">
        <f t="shared" si="23"/>
        <v>2275.6729122204288</v>
      </c>
      <c r="F512" s="19">
        <f>IFERROR(VLOOKUP(A512,'4-1-23-12-31-23 paid'!$A$9:$P$697,16,FALSE),0)</f>
        <v>44310.456193559316</v>
      </c>
      <c r="G512" s="20">
        <f>IFERROR(VLOOKUP(A512,'4-1-23-12-31-23 new calc.'!$A$9:$P$697,16,FALSE),0)</f>
        <v>48868.56516823671</v>
      </c>
      <c r="H512" s="20">
        <f t="shared" si="22"/>
        <v>4558.1089746773941</v>
      </c>
      <c r="I512" s="23">
        <f t="shared" si="24"/>
        <v>6833.7818868978229</v>
      </c>
    </row>
    <row r="513" spans="1:9" x14ac:dyDescent="0.3">
      <c r="A513" s="10" t="s">
        <v>981</v>
      </c>
      <c r="B513" s="26" t="s">
        <v>982</v>
      </c>
      <c r="C513" s="19">
        <f>VLOOKUP(A513,'1-1-23 thru 3-31-23 paid'!$A$9:$P$698,16,FALSE)</f>
        <v>23225.280972527133</v>
      </c>
      <c r="D513" s="20">
        <f>VLOOKUP(A513,'1-1-23 thru 3-31-23 new calc'!$A$10:$P$699,16,FALSE)</f>
        <v>18427.794269913986</v>
      </c>
      <c r="E513" s="20">
        <f t="shared" si="23"/>
        <v>-4797.4867026131469</v>
      </c>
      <c r="F513" s="19">
        <f>IFERROR(VLOOKUP(A513,'4-1-23-12-31-23 paid'!$A$9:$P$697,16,FALSE),0)</f>
        <v>64855.72269132088</v>
      </c>
      <c r="G513" s="20">
        <f>IFERROR(VLOOKUP(A513,'4-1-23-12-31-23 new calc.'!$A$9:$P$697,16,FALSE),0)</f>
        <v>55314.920157470449</v>
      </c>
      <c r="H513" s="20">
        <f t="shared" si="22"/>
        <v>-9540.8025338504303</v>
      </c>
      <c r="I513" s="23">
        <f t="shared" si="24"/>
        <v>-14338.289236463577</v>
      </c>
    </row>
    <row r="514" spans="1:9" x14ac:dyDescent="0.3">
      <c r="A514" s="10" t="s">
        <v>1278</v>
      </c>
      <c r="B514" s="26" t="s">
        <v>1272</v>
      </c>
      <c r="C514" s="19">
        <f>VLOOKUP(A514,'1-1-23 thru 3-31-23 paid'!$A$9:$P$698,16,FALSE)</f>
        <v>22074.201214540979</v>
      </c>
      <c r="D514" s="20">
        <f>VLOOKUP(A514,'1-1-23 thru 3-31-23 new calc'!$A$10:$P$699,16,FALSE)</f>
        <v>21987.112939860144</v>
      </c>
      <c r="E514" s="20">
        <f t="shared" si="23"/>
        <v>-87.088274680834729</v>
      </c>
      <c r="F514" s="19">
        <f>IFERROR(VLOOKUP(A514,'4-1-23-12-31-23 paid'!$A$9:$P$697,16,FALSE),0)</f>
        <v>60175.060452504738</v>
      </c>
      <c r="G514" s="20">
        <f>IFERROR(VLOOKUP(A514,'4-1-23-12-31-23 new calc.'!$A$9:$P$697,16,FALSE),0)</f>
        <v>66034.906822540244</v>
      </c>
      <c r="H514" s="20">
        <f t="shared" si="22"/>
        <v>5859.846370035506</v>
      </c>
      <c r="I514" s="23">
        <f t="shared" si="24"/>
        <v>5772.7580953546712</v>
      </c>
    </row>
    <row r="515" spans="1:9" x14ac:dyDescent="0.3">
      <c r="A515" s="10" t="s">
        <v>983</v>
      </c>
      <c r="B515" s="26" t="s">
        <v>984</v>
      </c>
      <c r="C515" s="19">
        <f>VLOOKUP(A515,'1-1-23 thru 3-31-23 paid'!$A$9:$P$698,16,FALSE)</f>
        <v>49501.688333518548</v>
      </c>
      <c r="D515" s="20">
        <f>VLOOKUP(A515,'1-1-23 thru 3-31-23 new calc'!$A$10:$P$699,16,FALSE)</f>
        <v>59232.804078273191</v>
      </c>
      <c r="E515" s="20">
        <f t="shared" si="23"/>
        <v>9731.1157447546429</v>
      </c>
      <c r="F515" s="19">
        <f>IFERROR(VLOOKUP(A515,'4-1-23-12-31-23 paid'!$A$9:$P$697,16,FALSE),0)</f>
        <v>161459.2969634592</v>
      </c>
      <c r="G515" s="20">
        <f>IFERROR(VLOOKUP(A515,'4-1-23-12-31-23 new calc.'!$A$9:$P$697,16,FALSE),0)</f>
        <v>178000.50622081969</v>
      </c>
      <c r="H515" s="20">
        <f t="shared" si="22"/>
        <v>16541.20925736049</v>
      </c>
      <c r="I515" s="23">
        <f t="shared" si="24"/>
        <v>26272.325002115133</v>
      </c>
    </row>
    <row r="516" spans="1:9" x14ac:dyDescent="0.3">
      <c r="A516" s="10" t="s">
        <v>985</v>
      </c>
      <c r="B516" s="26" t="s">
        <v>986</v>
      </c>
      <c r="C516" s="19">
        <f>VLOOKUP(A516,'1-1-23 thru 3-31-23 paid'!$A$9:$P$698,16,FALSE)</f>
        <v>37808.75189452427</v>
      </c>
      <c r="D516" s="20">
        <f>VLOOKUP(A516,'1-1-23 thru 3-31-23 new calc'!$A$10:$P$699,16,FALSE)</f>
        <v>35109.340026893842</v>
      </c>
      <c r="E516" s="20">
        <f t="shared" si="23"/>
        <v>-2699.4118676304279</v>
      </c>
      <c r="F516" s="19">
        <f>IFERROR(VLOOKUP(A516,'4-1-23-12-31-23 paid'!$A$9:$P$697,16,FALSE),0)</f>
        <v>113126.89441362437</v>
      </c>
      <c r="G516" s="20">
        <f>IFERROR(VLOOKUP(A516,'4-1-23-12-31-23 new calc.'!$A$9:$P$697,16,FALSE),0)</f>
        <v>105507.4652240273</v>
      </c>
      <c r="H516" s="20">
        <f t="shared" si="22"/>
        <v>-7619.4291895970673</v>
      </c>
      <c r="I516" s="23">
        <f t="shared" si="24"/>
        <v>-10318.841057227495</v>
      </c>
    </row>
    <row r="517" spans="1:9" x14ac:dyDescent="0.3">
      <c r="A517" s="10" t="s">
        <v>987</v>
      </c>
      <c r="B517" s="26" t="s">
        <v>988</v>
      </c>
      <c r="C517" s="19">
        <f>VLOOKUP(A517,'1-1-23 thru 3-31-23 paid'!$A$9:$P$698,16,FALSE)</f>
        <v>29198.547524697016</v>
      </c>
      <c r="D517" s="20">
        <f>VLOOKUP(A517,'1-1-23 thru 3-31-23 new calc'!$A$10:$P$699,16,FALSE)</f>
        <v>32276.997733867425</v>
      </c>
      <c r="E517" s="20">
        <f t="shared" si="23"/>
        <v>3078.4502091704089</v>
      </c>
      <c r="F517" s="19">
        <f>IFERROR(VLOOKUP(A517,'4-1-23-12-31-23 paid'!$A$9:$P$697,16,FALSE),0)</f>
        <v>98155.744022985469</v>
      </c>
      <c r="G517" s="20">
        <f>IFERROR(VLOOKUP(A517,'4-1-23-12-31-23 new calc.'!$A$9:$P$697,16,FALSE),0)</f>
        <v>97150.224685281573</v>
      </c>
      <c r="H517" s="20">
        <f t="shared" si="22"/>
        <v>-1005.5193377038959</v>
      </c>
      <c r="I517" s="23">
        <f t="shared" si="24"/>
        <v>2072.9308714665131</v>
      </c>
    </row>
    <row r="518" spans="1:9" x14ac:dyDescent="0.3">
      <c r="A518" s="10" t="s">
        <v>989</v>
      </c>
      <c r="B518" s="26" t="s">
        <v>990</v>
      </c>
      <c r="C518" s="19">
        <f>VLOOKUP(A518,'1-1-23 thru 3-31-23 paid'!$A$9:$P$698,16,FALSE)</f>
        <v>31206.374788748519</v>
      </c>
      <c r="D518" s="20">
        <f>VLOOKUP(A518,'1-1-23 thru 3-31-23 new calc'!$A$10:$P$699,16,FALSE)</f>
        <v>27139.659933564657</v>
      </c>
      <c r="E518" s="20">
        <f t="shared" si="23"/>
        <v>-4066.7148551838618</v>
      </c>
      <c r="F518" s="19">
        <f>IFERROR(VLOOKUP(A518,'4-1-23-12-31-23 paid'!$A$9:$P$697,16,FALSE),0)</f>
        <v>84877.763889687194</v>
      </c>
      <c r="G518" s="20">
        <f>IFERROR(VLOOKUP(A518,'4-1-23-12-31-23 new calc.'!$A$9:$P$697,16,FALSE),0)</f>
        <v>81670.260931874916</v>
      </c>
      <c r="H518" s="20">
        <f t="shared" si="22"/>
        <v>-3207.5029578122776</v>
      </c>
      <c r="I518" s="23">
        <f t="shared" si="24"/>
        <v>-7274.2178129961394</v>
      </c>
    </row>
    <row r="519" spans="1:9" x14ac:dyDescent="0.3">
      <c r="A519" s="10" t="s">
        <v>991</v>
      </c>
      <c r="B519" s="26" t="s">
        <v>992</v>
      </c>
      <c r="C519" s="19">
        <f>VLOOKUP(A519,'1-1-23 thru 3-31-23 paid'!$A$9:$P$698,16,FALSE)</f>
        <v>45421.183419158864</v>
      </c>
      <c r="D519" s="20">
        <f>VLOOKUP(A519,'1-1-23 thru 3-31-23 new calc'!$A$10:$P$699,16,FALSE)</f>
        <v>51577.090499639184</v>
      </c>
      <c r="E519" s="20">
        <f t="shared" si="23"/>
        <v>6155.9070804803196</v>
      </c>
      <c r="F519" s="19">
        <f>IFERROR(VLOOKUP(A519,'4-1-23-12-31-23 paid'!$A$9:$P$697,16,FALSE),0)</f>
        <v>136804.91901253234</v>
      </c>
      <c r="G519" s="20">
        <f>IFERROR(VLOOKUP(A519,'4-1-23-12-31-23 new calc.'!$A$9:$P$697,16,FALSE),0)</f>
        <v>154880.48253424352</v>
      </c>
      <c r="H519" s="20">
        <f t="shared" si="22"/>
        <v>18075.563521711185</v>
      </c>
      <c r="I519" s="23">
        <f t="shared" si="24"/>
        <v>24231.470602191504</v>
      </c>
    </row>
    <row r="520" spans="1:9" x14ac:dyDescent="0.3">
      <c r="A520" s="10" t="s">
        <v>993</v>
      </c>
      <c r="B520" s="26" t="s">
        <v>994</v>
      </c>
      <c r="C520" s="19">
        <f>VLOOKUP(A520,'1-1-23 thru 3-31-23 paid'!$A$9:$P$698,16,FALSE)</f>
        <v>45385.186143917541</v>
      </c>
      <c r="D520" s="20">
        <f>VLOOKUP(A520,'1-1-23 thru 3-31-23 new calc'!$A$10:$P$699,16,FALSE)</f>
        <v>44638.723658819807</v>
      </c>
      <c r="E520" s="20">
        <f t="shared" si="23"/>
        <v>-746.46248509773432</v>
      </c>
      <c r="F520" s="19">
        <f>IFERROR(VLOOKUP(A520,'4-1-23-12-31-23 paid'!$A$9:$P$697,16,FALSE),0)</f>
        <v>148457.90770265297</v>
      </c>
      <c r="G520" s="20">
        <f>IFERROR(VLOOKUP(A520,'4-1-23-12-31-23 new calc.'!$A$9:$P$697,16,FALSE),0)</f>
        <v>133364.24465608166</v>
      </c>
      <c r="H520" s="20">
        <f t="shared" ref="H520:H583" si="25">G520-F520</f>
        <v>-15093.66304657131</v>
      </c>
      <c r="I520" s="23">
        <f t="shared" si="24"/>
        <v>-15840.125531669044</v>
      </c>
    </row>
    <row r="521" spans="1:9" x14ac:dyDescent="0.3">
      <c r="A521" s="10" t="s">
        <v>995</v>
      </c>
      <c r="B521" s="26" t="s">
        <v>996</v>
      </c>
      <c r="C521" s="19">
        <f>VLOOKUP(A521,'1-1-23 thru 3-31-23 paid'!$A$9:$P$698,16,FALSE)</f>
        <v>44269.980613079213</v>
      </c>
      <c r="D521" s="20">
        <f>VLOOKUP(A521,'1-1-23 thru 3-31-23 new calc'!$A$10:$P$699,16,FALSE)</f>
        <v>40950.11780063653</v>
      </c>
      <c r="E521" s="20">
        <f t="shared" ref="E521:E584" si="26">D521-C521</f>
        <v>-3319.8628124426832</v>
      </c>
      <c r="F521" s="19">
        <f>IFERROR(VLOOKUP(A521,'4-1-23-12-31-23 paid'!$A$9:$P$697,16,FALSE),0)</f>
        <v>130687.96024171975</v>
      </c>
      <c r="G521" s="20">
        <f>IFERROR(VLOOKUP(A521,'4-1-23-12-31-23 new calc.'!$A$9:$P$697,16,FALSE),0)</f>
        <v>123116.20672370163</v>
      </c>
      <c r="H521" s="20">
        <f t="shared" si="25"/>
        <v>-7571.7535180181148</v>
      </c>
      <c r="I521" s="23">
        <f t="shared" ref="I521:I584" si="27">H521+E521</f>
        <v>-10891.616330460798</v>
      </c>
    </row>
    <row r="522" spans="1:9" x14ac:dyDescent="0.3">
      <c r="A522" s="10" t="s">
        <v>997</v>
      </c>
      <c r="B522" s="26" t="s">
        <v>998</v>
      </c>
      <c r="C522" s="19">
        <f>VLOOKUP(A522,'1-1-23 thru 3-31-23 paid'!$A$9:$P$698,16,FALSE)</f>
        <v>61119.404907225005</v>
      </c>
      <c r="D522" s="20">
        <f>VLOOKUP(A522,'1-1-23 thru 3-31-23 new calc'!$A$10:$P$699,16,FALSE)</f>
        <v>62424.833007332541</v>
      </c>
      <c r="E522" s="20">
        <f t="shared" si="26"/>
        <v>1305.428100107536</v>
      </c>
      <c r="F522" s="19">
        <f>IFERROR(VLOOKUP(A522,'4-1-23-12-31-23 paid'!$A$9:$P$697,16,FALSE),0)</f>
        <v>178644.3818311138</v>
      </c>
      <c r="G522" s="20">
        <f>IFERROR(VLOOKUP(A522,'4-1-23-12-31-23 new calc.'!$A$9:$P$697,16,FALSE),0)</f>
        <v>187637.17763789505</v>
      </c>
      <c r="H522" s="20">
        <f t="shared" si="25"/>
        <v>8992.7958067812433</v>
      </c>
      <c r="I522" s="23">
        <f t="shared" si="27"/>
        <v>10298.223906888779</v>
      </c>
    </row>
    <row r="523" spans="1:9" x14ac:dyDescent="0.3">
      <c r="A523" s="10" t="s">
        <v>999</v>
      </c>
      <c r="B523" s="26" t="s">
        <v>1000</v>
      </c>
      <c r="C523" s="19">
        <f>VLOOKUP(A523,'1-1-23 thru 3-31-23 paid'!$A$9:$P$698,16,FALSE)</f>
        <v>57390.881034270773</v>
      </c>
      <c r="D523" s="20">
        <f>VLOOKUP(A523,'1-1-23 thru 3-31-23 new calc'!$A$10:$P$699,16,FALSE)</f>
        <v>53476.578410013586</v>
      </c>
      <c r="E523" s="20">
        <f t="shared" si="26"/>
        <v>-3914.3026242571868</v>
      </c>
      <c r="F523" s="19">
        <f>IFERROR(VLOOKUP(A523,'4-1-23-12-31-23 paid'!$A$9:$P$697,16,FALSE),0)</f>
        <v>174238.41182267753</v>
      </c>
      <c r="G523" s="20">
        <f>IFERROR(VLOOKUP(A523,'4-1-23-12-31-23 new calc.'!$A$9:$P$697,16,FALSE),0)</f>
        <v>160865.09627385839</v>
      </c>
      <c r="H523" s="20">
        <f t="shared" si="25"/>
        <v>-13373.315548819141</v>
      </c>
      <c r="I523" s="23">
        <f t="shared" si="27"/>
        <v>-17287.618173076327</v>
      </c>
    </row>
    <row r="524" spans="1:9" x14ac:dyDescent="0.3">
      <c r="A524" s="10" t="s">
        <v>1001</v>
      </c>
      <c r="B524" s="26" t="s">
        <v>1002</v>
      </c>
      <c r="C524" s="19">
        <f>VLOOKUP(A524,'1-1-23 thru 3-31-23 paid'!$A$9:$P$698,16,FALSE)</f>
        <v>46034.136990301944</v>
      </c>
      <c r="D524" s="20">
        <f>VLOOKUP(A524,'1-1-23 thru 3-31-23 new calc'!$A$10:$P$699,16,FALSE)</f>
        <v>43116.161049205024</v>
      </c>
      <c r="E524" s="20">
        <f t="shared" si="26"/>
        <v>-2917.97594109692</v>
      </c>
      <c r="F524" s="19">
        <f>IFERROR(VLOOKUP(A524,'4-1-23-12-31-23 paid'!$A$9:$P$697,16,FALSE),0)</f>
        <v>134110.81020906128</v>
      </c>
      <c r="G524" s="20">
        <f>IFERROR(VLOOKUP(A524,'4-1-23-12-31-23 new calc.'!$A$9:$P$697,16,FALSE),0)</f>
        <v>128813.53341437482</v>
      </c>
      <c r="H524" s="20">
        <f t="shared" si="25"/>
        <v>-5297.2767946864624</v>
      </c>
      <c r="I524" s="23">
        <f t="shared" si="27"/>
        <v>-8215.2527357833824</v>
      </c>
    </row>
    <row r="525" spans="1:9" x14ac:dyDescent="0.3">
      <c r="A525" s="10" t="s">
        <v>1003</v>
      </c>
      <c r="B525" s="26" t="s">
        <v>1004</v>
      </c>
      <c r="C525" s="19">
        <f>VLOOKUP(A525,'1-1-23 thru 3-31-23 paid'!$A$9:$P$698,16,FALSE)</f>
        <v>86751.680451907174</v>
      </c>
      <c r="D525" s="20">
        <f>VLOOKUP(A525,'1-1-23 thru 3-31-23 new calc'!$A$10:$P$699,16,FALSE)</f>
        <v>72786.148786359947</v>
      </c>
      <c r="E525" s="20">
        <f t="shared" si="26"/>
        <v>-13965.531665547227</v>
      </c>
      <c r="F525" s="19">
        <f>IFERROR(VLOOKUP(A525,'4-1-23-12-31-23 paid'!$A$9:$P$697,16,FALSE),0)</f>
        <v>239977.34382485089</v>
      </c>
      <c r="G525" s="20">
        <f>IFERROR(VLOOKUP(A525,'4-1-23-12-31-23 new calc.'!$A$9:$P$697,16,FALSE),0)</f>
        <v>218597.99755285642</v>
      </c>
      <c r="H525" s="20">
        <f t="shared" si="25"/>
        <v>-21379.346271994465</v>
      </c>
      <c r="I525" s="23">
        <f t="shared" si="27"/>
        <v>-35344.877937541693</v>
      </c>
    </row>
    <row r="526" spans="1:9" x14ac:dyDescent="0.3">
      <c r="A526" s="10" t="s">
        <v>1005</v>
      </c>
      <c r="B526" s="26" t="s">
        <v>1006</v>
      </c>
      <c r="C526" s="19">
        <f>VLOOKUP(A526,'1-1-23 thru 3-31-23 paid'!$A$9:$P$698,16,FALSE)</f>
        <v>64352.941608210465</v>
      </c>
      <c r="D526" s="20">
        <f>VLOOKUP(A526,'1-1-23 thru 3-31-23 new calc'!$A$10:$P$699,16,FALSE)</f>
        <v>65755.564170871206</v>
      </c>
      <c r="E526" s="20">
        <f t="shared" si="26"/>
        <v>1402.6225626607411</v>
      </c>
      <c r="F526" s="19">
        <f>IFERROR(VLOOKUP(A526,'4-1-23-12-31-23 paid'!$A$9:$P$697,16,FALSE),0)</f>
        <v>168681.32938208798</v>
      </c>
      <c r="G526" s="20">
        <f>IFERROR(VLOOKUP(A526,'4-1-23-12-31-23 new calc.'!$A$9:$P$697,16,FALSE),0)</f>
        <v>197368.23788460586</v>
      </c>
      <c r="H526" s="20">
        <f t="shared" si="25"/>
        <v>28686.908502517879</v>
      </c>
      <c r="I526" s="23">
        <f t="shared" si="27"/>
        <v>30089.53106517862</v>
      </c>
    </row>
    <row r="527" spans="1:9" x14ac:dyDescent="0.3">
      <c r="A527" s="10" t="s">
        <v>1007</v>
      </c>
      <c r="B527" s="26" t="s">
        <v>1008</v>
      </c>
      <c r="C527" s="19">
        <f>VLOOKUP(A527,'1-1-23 thru 3-31-23 paid'!$A$9:$P$698,16,FALSE)</f>
        <v>16297.509851151899</v>
      </c>
      <c r="D527" s="20">
        <f>VLOOKUP(A527,'1-1-23 thru 3-31-23 new calc'!$A$10:$P$699,16,FALSE)</f>
        <v>24077.255256917753</v>
      </c>
      <c r="E527" s="20">
        <f t="shared" si="26"/>
        <v>7779.7454057658542</v>
      </c>
      <c r="F527" s="19">
        <f>IFERROR(VLOOKUP(A527,'4-1-23-12-31-23 paid'!$A$9:$P$697,16,FALSE),0)</f>
        <v>48689.742938460418</v>
      </c>
      <c r="G527" s="20">
        <f>IFERROR(VLOOKUP(A527,'4-1-23-12-31-23 new calc.'!$A$9:$P$697,16,FALSE),0)</f>
        <v>72390.786715157214</v>
      </c>
      <c r="H527" s="20">
        <f t="shared" si="25"/>
        <v>23701.043776696795</v>
      </c>
      <c r="I527" s="23">
        <f t="shared" si="27"/>
        <v>31480.789182462649</v>
      </c>
    </row>
    <row r="528" spans="1:9" x14ac:dyDescent="0.3">
      <c r="A528" s="10" t="s">
        <v>1009</v>
      </c>
      <c r="B528" s="26" t="s">
        <v>1010</v>
      </c>
      <c r="C528" s="19">
        <f>VLOOKUP(A528,'1-1-23 thru 3-31-23 paid'!$A$9:$P$698,16,FALSE)</f>
        <v>26131.020482175936</v>
      </c>
      <c r="D528" s="20">
        <f>VLOOKUP(A528,'1-1-23 thru 3-31-23 new calc'!$A$10:$P$699,16,FALSE)</f>
        <v>24712.028264815453</v>
      </c>
      <c r="E528" s="20">
        <f t="shared" si="26"/>
        <v>-1418.9922173604828</v>
      </c>
      <c r="F528" s="19">
        <f>IFERROR(VLOOKUP(A528,'4-1-23-12-31-23 paid'!$A$9:$P$697,16,FALSE),0)</f>
        <v>71521.976242881021</v>
      </c>
      <c r="G528" s="20">
        <f>IFERROR(VLOOKUP(A528,'4-1-23-12-31-23 new calc.'!$A$9:$P$697,16,FALSE),0)</f>
        <v>74261.334840038253</v>
      </c>
      <c r="H528" s="20">
        <f t="shared" si="25"/>
        <v>2739.358597157232</v>
      </c>
      <c r="I528" s="23">
        <f t="shared" si="27"/>
        <v>1320.3663797967492</v>
      </c>
    </row>
    <row r="529" spans="1:9" x14ac:dyDescent="0.3">
      <c r="A529" s="10" t="s">
        <v>1011</v>
      </c>
      <c r="B529" s="26" t="s">
        <v>1012</v>
      </c>
      <c r="C529" s="19">
        <f>VLOOKUP(A529,'1-1-23 thru 3-31-23 paid'!$A$9:$P$698,16,FALSE)</f>
        <v>28159.298127213322</v>
      </c>
      <c r="D529" s="20">
        <f>VLOOKUP(A529,'1-1-23 thru 3-31-23 new calc'!$A$10:$P$699,16,FALSE)</f>
        <v>34749.604020050188</v>
      </c>
      <c r="E529" s="20">
        <f t="shared" si="26"/>
        <v>6590.3058928368664</v>
      </c>
      <c r="F529" s="19">
        <f>IFERROR(VLOOKUP(A529,'4-1-23-12-31-23 paid'!$A$9:$P$697,16,FALSE),0)</f>
        <v>90552.850694975248</v>
      </c>
      <c r="G529" s="20">
        <f>IFERROR(VLOOKUP(A529,'4-1-23-12-31-23 new calc.'!$A$9:$P$697,16,FALSE),0)</f>
        <v>103871.74802252496</v>
      </c>
      <c r="H529" s="20">
        <f t="shared" si="25"/>
        <v>13318.897327549712</v>
      </c>
      <c r="I529" s="23">
        <f t="shared" si="27"/>
        <v>19909.203220386578</v>
      </c>
    </row>
    <row r="530" spans="1:9" x14ac:dyDescent="0.3">
      <c r="A530" s="10" t="s">
        <v>1013</v>
      </c>
      <c r="B530" s="26" t="s">
        <v>1014</v>
      </c>
      <c r="C530" s="19">
        <f>VLOOKUP(A530,'1-1-23 thru 3-31-23 paid'!$A$9:$P$698,16,FALSE)</f>
        <v>29601.0636503104</v>
      </c>
      <c r="D530" s="20">
        <f>VLOOKUP(A530,'1-1-23 thru 3-31-23 new calc'!$A$10:$P$699,16,FALSE)</f>
        <v>30069.296989608276</v>
      </c>
      <c r="E530" s="20">
        <f t="shared" si="26"/>
        <v>468.23333929787623</v>
      </c>
      <c r="F530" s="19">
        <f>IFERROR(VLOOKUP(A530,'4-1-23-12-31-23 paid'!$A$9:$P$697,16,FALSE),0)</f>
        <v>89830.147431685778</v>
      </c>
      <c r="G530" s="20">
        <f>IFERROR(VLOOKUP(A530,'4-1-23-12-31-23 new calc.'!$A$9:$P$697,16,FALSE),0)</f>
        <v>90484.745051286081</v>
      </c>
      <c r="H530" s="20">
        <f t="shared" si="25"/>
        <v>654.59761960030301</v>
      </c>
      <c r="I530" s="23">
        <f t="shared" si="27"/>
        <v>1122.8309588981792</v>
      </c>
    </row>
    <row r="531" spans="1:9" x14ac:dyDescent="0.3">
      <c r="A531" s="10" t="s">
        <v>1015</v>
      </c>
      <c r="B531" s="26" t="s">
        <v>1016</v>
      </c>
      <c r="C531" s="19">
        <f>VLOOKUP(A531,'1-1-23 thru 3-31-23 paid'!$A$9:$P$698,16,FALSE)</f>
        <v>344.06792761990033</v>
      </c>
      <c r="D531" s="20">
        <f>VLOOKUP(A531,'1-1-23 thru 3-31-23 new calc'!$A$10:$P$699,16,FALSE)</f>
        <v>578.06067834672911</v>
      </c>
      <c r="E531" s="20">
        <f t="shared" si="26"/>
        <v>233.99275072682877</v>
      </c>
      <c r="F531" s="19">
        <f>IFERROR(VLOOKUP(A531,'4-1-23-12-31-23 paid'!$A$9:$P$697,16,FALSE),0)</f>
        <v>1196.1258473376026</v>
      </c>
      <c r="G531" s="20">
        <f>IFERROR(VLOOKUP(A531,'4-1-23-12-31-23 new calc.'!$A$9:$P$697,16,FALSE),0)</f>
        <v>1740.0127701739632</v>
      </c>
      <c r="H531" s="20">
        <f t="shared" si="25"/>
        <v>543.88692283636055</v>
      </c>
      <c r="I531" s="23">
        <f t="shared" si="27"/>
        <v>777.87967356318927</v>
      </c>
    </row>
    <row r="532" spans="1:9" x14ac:dyDescent="0.3">
      <c r="A532" s="10" t="s">
        <v>1017</v>
      </c>
      <c r="B532" s="26" t="s">
        <v>1018</v>
      </c>
      <c r="C532" s="19">
        <f>VLOOKUP(A532,'1-1-23 thru 3-31-23 paid'!$A$9:$P$698,16,FALSE)</f>
        <v>216131.51024984146</v>
      </c>
      <c r="D532" s="20">
        <f>VLOOKUP(A532,'1-1-23 thru 3-31-23 new calc'!$A$10:$P$699,16,FALSE)</f>
        <v>182047.95222264732</v>
      </c>
      <c r="E532" s="20">
        <f t="shared" si="26"/>
        <v>-34083.558027194144</v>
      </c>
      <c r="F532" s="19">
        <f>IFERROR(VLOOKUP(A532,'4-1-23-12-31-23 paid'!$A$9:$P$697,16,FALSE),0)</f>
        <v>659069.58604495903</v>
      </c>
      <c r="G532" s="20">
        <f>IFERROR(VLOOKUP(A532,'4-1-23-12-31-23 new calc.'!$A$9:$P$697,16,FALSE),0)</f>
        <v>547687.3100461869</v>
      </c>
      <c r="H532" s="20">
        <f t="shared" si="25"/>
        <v>-111382.27599877212</v>
      </c>
      <c r="I532" s="23">
        <f t="shared" si="27"/>
        <v>-145465.83402596627</v>
      </c>
    </row>
    <row r="533" spans="1:9" x14ac:dyDescent="0.3">
      <c r="A533" s="10" t="s">
        <v>1019</v>
      </c>
      <c r="B533" s="26" t="s">
        <v>1020</v>
      </c>
      <c r="C533" s="19">
        <f>VLOOKUP(A533,'1-1-23 thru 3-31-23 paid'!$A$9:$P$698,16,FALSE)</f>
        <v>108857.8774035458</v>
      </c>
      <c r="D533" s="20">
        <f>VLOOKUP(A533,'1-1-23 thru 3-31-23 new calc'!$A$10:$P$699,16,FALSE)</f>
        <v>108288.06517384027</v>
      </c>
      <c r="E533" s="20">
        <f t="shared" si="26"/>
        <v>-569.8122297055379</v>
      </c>
      <c r="F533" s="19">
        <f>IFERROR(VLOOKUP(A533,'4-1-23-12-31-23 paid'!$A$9:$P$697,16,FALSE),0)</f>
        <v>320548.77911951707</v>
      </c>
      <c r="G533" s="20">
        <f>IFERROR(VLOOKUP(A533,'4-1-23-12-31-23 new calc.'!$A$9:$P$697,16,FALSE),0)</f>
        <v>325036.09999766323</v>
      </c>
      <c r="H533" s="20">
        <f t="shared" si="25"/>
        <v>4487.3208781461581</v>
      </c>
      <c r="I533" s="23">
        <f t="shared" si="27"/>
        <v>3917.5086484406202</v>
      </c>
    </row>
    <row r="534" spans="1:9" x14ac:dyDescent="0.3">
      <c r="A534" s="10" t="s">
        <v>1021</v>
      </c>
      <c r="B534" s="26" t="s">
        <v>1022</v>
      </c>
      <c r="C534" s="19">
        <f>VLOOKUP(A534,'1-1-23 thru 3-31-23 paid'!$A$9:$P$698,16,FALSE)</f>
        <v>104255.50092518542</v>
      </c>
      <c r="D534" s="20">
        <f>VLOOKUP(A534,'1-1-23 thru 3-31-23 new calc'!$A$10:$P$699,16,FALSE)</f>
        <v>98407.238152947059</v>
      </c>
      <c r="E534" s="20">
        <f t="shared" si="26"/>
        <v>-5848.2627722383622</v>
      </c>
      <c r="F534" s="19">
        <f>IFERROR(VLOOKUP(A534,'4-1-23-12-31-23 paid'!$A$9:$P$697,16,FALSE),0)</f>
        <v>305313.45120314986</v>
      </c>
      <c r="G534" s="20">
        <f>IFERROR(VLOOKUP(A534,'4-1-23-12-31-23 new calc.'!$A$9:$P$697,16,FALSE),0)</f>
        <v>295522.00271198846</v>
      </c>
      <c r="H534" s="20">
        <f t="shared" si="25"/>
        <v>-9791.4484911613981</v>
      </c>
      <c r="I534" s="23">
        <f t="shared" si="27"/>
        <v>-15639.71126339976</v>
      </c>
    </row>
    <row r="535" spans="1:9" x14ac:dyDescent="0.3">
      <c r="A535" s="10" t="s">
        <v>1023</v>
      </c>
      <c r="B535" s="26" t="s">
        <v>1024</v>
      </c>
      <c r="C535" s="19">
        <f>VLOOKUP(A535,'1-1-23 thru 3-31-23 paid'!$A$9:$P$698,16,FALSE)</f>
        <v>117841.27381078561</v>
      </c>
      <c r="D535" s="20">
        <f>VLOOKUP(A535,'1-1-23 thru 3-31-23 new calc'!$A$10:$P$699,16,FALSE)</f>
        <v>127336.35580246855</v>
      </c>
      <c r="E535" s="20">
        <f t="shared" si="26"/>
        <v>9495.081991682935</v>
      </c>
      <c r="F535" s="19">
        <f>IFERROR(VLOOKUP(A535,'4-1-23-12-31-23 paid'!$A$9:$P$697,16,FALSE),0)</f>
        <v>359710.52672391216</v>
      </c>
      <c r="G535" s="20">
        <f>IFERROR(VLOOKUP(A535,'4-1-23-12-31-23 new calc.'!$A$9:$P$697,16,FALSE),0)</f>
        <v>381519.83067103894</v>
      </c>
      <c r="H535" s="20">
        <f t="shared" si="25"/>
        <v>21809.303947126784</v>
      </c>
      <c r="I535" s="23">
        <f t="shared" si="27"/>
        <v>31304.385938809719</v>
      </c>
    </row>
    <row r="536" spans="1:9" x14ac:dyDescent="0.3">
      <c r="A536" s="10" t="s">
        <v>1283</v>
      </c>
      <c r="B536" s="26" t="s">
        <v>1273</v>
      </c>
      <c r="C536" s="19">
        <f>VLOOKUP(A536,'1-1-23 thru 3-31-23 paid'!$A$9:$P$698,16,FALSE)</f>
        <v>30306.397244547588</v>
      </c>
      <c r="D536" s="20">
        <f>VLOOKUP(A536,'1-1-23 thru 3-31-23 new calc'!$A$10:$P$699,16,FALSE)</f>
        <v>25726.817120956759</v>
      </c>
      <c r="E536" s="20">
        <f t="shared" si="26"/>
        <v>-4579.5801235908293</v>
      </c>
      <c r="F536" s="19">
        <f>IFERROR(VLOOKUP(A536,'4-1-23-12-31-23 paid'!$A$9:$P$697,16,FALSE),0)</f>
        <v>87429.876572454246</v>
      </c>
      <c r="G536" s="20">
        <f>IFERROR(VLOOKUP(A536,'4-1-23-12-31-23 new calc.'!$A$9:$P$697,16,FALSE),0)</f>
        <v>77459.134502504647</v>
      </c>
      <c r="H536" s="20">
        <f t="shared" si="25"/>
        <v>-9970.7420699495997</v>
      </c>
      <c r="I536" s="23">
        <f t="shared" si="27"/>
        <v>-14550.322193540429</v>
      </c>
    </row>
    <row r="537" spans="1:9" x14ac:dyDescent="0.3">
      <c r="A537" s="10" t="s">
        <v>1025</v>
      </c>
      <c r="B537" s="26" t="s">
        <v>1026</v>
      </c>
      <c r="C537" s="19">
        <f>VLOOKUP(A537,'1-1-23 thru 3-31-23 paid'!$A$9:$P$698,16,FALSE)</f>
        <v>143088.76579365222</v>
      </c>
      <c r="D537" s="20">
        <f>VLOOKUP(A537,'1-1-23 thru 3-31-23 new calc'!$A$10:$P$699,16,FALSE)</f>
        <v>161889.33644285891</v>
      </c>
      <c r="E537" s="20">
        <f t="shared" si="26"/>
        <v>18800.570649206697</v>
      </c>
      <c r="F537" s="19">
        <f>IFERROR(VLOOKUP(A537,'4-1-23-12-31-23 paid'!$A$9:$P$697,16,FALSE),0)</f>
        <v>481033.25088943855</v>
      </c>
      <c r="G537" s="20">
        <f>IFERROR(VLOOKUP(A537,'4-1-23-12-31-23 new calc.'!$A$9:$P$697,16,FALSE),0)</f>
        <v>485786.79159032361</v>
      </c>
      <c r="H537" s="20">
        <f t="shared" si="25"/>
        <v>4753.5407008850598</v>
      </c>
      <c r="I537" s="23">
        <f t="shared" si="27"/>
        <v>23554.111350091756</v>
      </c>
    </row>
    <row r="538" spans="1:9" x14ac:dyDescent="0.3">
      <c r="A538" s="10" t="s">
        <v>1027</v>
      </c>
      <c r="B538" s="26" t="s">
        <v>1028</v>
      </c>
      <c r="C538" s="19">
        <f>VLOOKUP(A538,'1-1-23 thru 3-31-23 paid'!$A$9:$P$698,16,FALSE)</f>
        <v>30816.515947687742</v>
      </c>
      <c r="D538" s="20">
        <f>VLOOKUP(A538,'1-1-23 thru 3-31-23 new calc'!$A$10:$P$699,16,FALSE)</f>
        <v>29995.062357925002</v>
      </c>
      <c r="E538" s="20">
        <f t="shared" si="26"/>
        <v>-821.45358976273928</v>
      </c>
      <c r="F538" s="19">
        <f>IFERROR(VLOOKUP(A538,'4-1-23-12-31-23 paid'!$A$9:$P$697,16,FALSE),0)</f>
        <v>78119.137849535662</v>
      </c>
      <c r="G538" s="20">
        <f>IFERROR(VLOOKUP(A538,'4-1-23-12-31-23 new calc.'!$A$9:$P$697,16,FALSE),0)</f>
        <v>89985.470657975908</v>
      </c>
      <c r="H538" s="20">
        <f t="shared" si="25"/>
        <v>11866.332808440246</v>
      </c>
      <c r="I538" s="23">
        <f t="shared" si="27"/>
        <v>11044.879218677506</v>
      </c>
    </row>
    <row r="539" spans="1:9" x14ac:dyDescent="0.3">
      <c r="A539" s="10" t="s">
        <v>1029</v>
      </c>
      <c r="B539" s="26" t="s">
        <v>1030</v>
      </c>
      <c r="C539" s="19">
        <f>VLOOKUP(A539,'1-1-23 thru 3-31-23 paid'!$A$9:$P$698,16,FALSE)</f>
        <v>28814.522607920902</v>
      </c>
      <c r="D539" s="20">
        <f>VLOOKUP(A539,'1-1-23 thru 3-31-23 new calc'!$A$10:$P$699,16,FALSE)</f>
        <v>26147.344213593886</v>
      </c>
      <c r="E539" s="20">
        <f t="shared" si="26"/>
        <v>-2667.1783943270166</v>
      </c>
      <c r="F539" s="19">
        <f>IFERROR(VLOOKUP(A539,'4-1-23-12-31-23 paid'!$A$9:$P$697,16,FALSE),0)</f>
        <v>87143.846048297492</v>
      </c>
      <c r="G539" s="20">
        <f>IFERROR(VLOOKUP(A539,'4-1-23-12-31-23 new calc.'!$A$9:$P$697,16,FALSE),0)</f>
        <v>78583.105078340755</v>
      </c>
      <c r="H539" s="20">
        <f t="shared" si="25"/>
        <v>-8560.7409699567361</v>
      </c>
      <c r="I539" s="23">
        <f t="shared" si="27"/>
        <v>-11227.919364283753</v>
      </c>
    </row>
    <row r="540" spans="1:9" x14ac:dyDescent="0.3">
      <c r="A540" s="10" t="s">
        <v>1031</v>
      </c>
      <c r="B540" s="26" t="s">
        <v>1032</v>
      </c>
      <c r="C540" s="19">
        <f>VLOOKUP(A540,'1-1-23 thru 3-31-23 paid'!$A$9:$P$698,16,FALSE)</f>
        <v>32344.288703805538</v>
      </c>
      <c r="D540" s="20">
        <f>VLOOKUP(A540,'1-1-23 thru 3-31-23 new calc'!$A$10:$P$699,16,FALSE)</f>
        <v>4121.6804095022662</v>
      </c>
      <c r="E540" s="20">
        <f t="shared" si="26"/>
        <v>-28222.608294303271</v>
      </c>
      <c r="F540" s="19">
        <f>IFERROR(VLOOKUP(A540,'4-1-23-12-31-23 paid'!$A$9:$P$697,16,FALSE),0)</f>
        <v>90594.183631383246</v>
      </c>
      <c r="G540" s="20">
        <f>IFERROR(VLOOKUP(A540,'4-1-23-12-31-23 new calc.'!$A$9:$P$697,16,FALSE),0)</f>
        <v>12392.777249130309</v>
      </c>
      <c r="H540" s="20">
        <f t="shared" si="25"/>
        <v>-78201.406382252942</v>
      </c>
      <c r="I540" s="23">
        <f t="shared" si="27"/>
        <v>-106424.01467655621</v>
      </c>
    </row>
    <row r="541" spans="1:9" x14ac:dyDescent="0.3">
      <c r="A541" s="10" t="s">
        <v>1033</v>
      </c>
      <c r="B541" s="26" t="s">
        <v>1034</v>
      </c>
      <c r="C541" s="19">
        <f>VLOOKUP(A541,'1-1-23 thru 3-31-23 paid'!$A$9:$P$698,16,FALSE)</f>
        <v>29057.867134432759</v>
      </c>
      <c r="D541" s="20">
        <f>VLOOKUP(A541,'1-1-23 thru 3-31-23 new calc'!$A$10:$P$699,16,FALSE)</f>
        <v>25394.990913612455</v>
      </c>
      <c r="E541" s="20">
        <f t="shared" si="26"/>
        <v>-3662.8762208203043</v>
      </c>
      <c r="F541" s="19">
        <f>IFERROR(VLOOKUP(A541,'4-1-23-12-31-23 paid'!$A$9:$P$697,16,FALSE),0)</f>
        <v>77482.746200673238</v>
      </c>
      <c r="G541" s="20">
        <f>IFERROR(VLOOKUP(A541,'4-1-23-12-31-23 new calc.'!$A$9:$P$697,16,FALSE),0)</f>
        <v>76302.371431104999</v>
      </c>
      <c r="H541" s="20">
        <f t="shared" si="25"/>
        <v>-1180.3747695682396</v>
      </c>
      <c r="I541" s="23">
        <f t="shared" si="27"/>
        <v>-4843.2509903885439</v>
      </c>
    </row>
    <row r="542" spans="1:9" x14ac:dyDescent="0.3">
      <c r="A542" s="10" t="s">
        <v>1035</v>
      </c>
      <c r="B542" s="26" t="s">
        <v>1036</v>
      </c>
      <c r="C542" s="19">
        <f>VLOOKUP(A542,'1-1-23 thru 3-31-23 paid'!$A$9:$P$698,16,FALSE)</f>
        <v>47882.378807538458</v>
      </c>
      <c r="D542" s="20">
        <f>VLOOKUP(A542,'1-1-23 thru 3-31-23 new calc'!$A$10:$P$699,16,FALSE)</f>
        <v>61342.905163290176</v>
      </c>
      <c r="E542" s="20">
        <f t="shared" si="26"/>
        <v>13460.526355751717</v>
      </c>
      <c r="F542" s="19">
        <f>IFERROR(VLOOKUP(A542,'4-1-23-12-31-23 paid'!$A$9:$P$697,16,FALSE),0)</f>
        <v>153240.64475558838</v>
      </c>
      <c r="G542" s="20">
        <f>IFERROR(VLOOKUP(A542,'4-1-23-12-31-23 new calc.'!$A$9:$P$697,16,FALSE),0)</f>
        <v>182508.45653348413</v>
      </c>
      <c r="H542" s="20">
        <f t="shared" si="25"/>
        <v>29267.811777895753</v>
      </c>
      <c r="I542" s="23">
        <f t="shared" si="27"/>
        <v>42728.33813364747</v>
      </c>
    </row>
    <row r="543" spans="1:9" x14ac:dyDescent="0.3">
      <c r="A543" s="10" t="s">
        <v>1037</v>
      </c>
      <c r="B543" s="26" t="s">
        <v>1038</v>
      </c>
      <c r="C543" s="19">
        <f>VLOOKUP(A543,'1-1-23 thru 3-31-23 paid'!$A$9:$P$698,16,FALSE)</f>
        <v>29433.642525148014</v>
      </c>
      <c r="D543" s="20">
        <f>VLOOKUP(A543,'1-1-23 thru 3-31-23 new calc'!$A$10:$P$699,16,FALSE)</f>
        <v>27434.752626011064</v>
      </c>
      <c r="E543" s="20">
        <f t="shared" si="26"/>
        <v>-1998.8898991369497</v>
      </c>
      <c r="F543" s="19">
        <f>IFERROR(VLOOKUP(A543,'4-1-23-12-31-23 paid'!$A$9:$P$697,16,FALSE),0)</f>
        <v>88895.095600391709</v>
      </c>
      <c r="G543" s="20">
        <f>IFERROR(VLOOKUP(A543,'4-1-23-12-31-23 new calc.'!$A$9:$P$697,16,FALSE),0)</f>
        <v>82182.562283580599</v>
      </c>
      <c r="H543" s="20">
        <f t="shared" si="25"/>
        <v>-6712.5333168111101</v>
      </c>
      <c r="I543" s="23">
        <f t="shared" si="27"/>
        <v>-8711.4232159480598</v>
      </c>
    </row>
    <row r="544" spans="1:9" x14ac:dyDescent="0.3">
      <c r="A544" s="10" t="s">
        <v>1039</v>
      </c>
      <c r="B544" s="26" t="s">
        <v>1040</v>
      </c>
      <c r="C544" s="19">
        <f>VLOOKUP(A544,'1-1-23 thru 3-31-23 paid'!$A$9:$P$698,16,FALSE)</f>
        <v>373541.71746475314</v>
      </c>
      <c r="D544" s="20">
        <f>VLOOKUP(A544,'1-1-23 thru 3-31-23 new calc'!$A$10:$P$699,16,FALSE)</f>
        <v>403787.64913831349</v>
      </c>
      <c r="E544" s="20">
        <f t="shared" si="26"/>
        <v>30245.93167356035</v>
      </c>
      <c r="F544" s="19">
        <f>IFERROR(VLOOKUP(A544,'4-1-23-12-31-23 paid'!$A$9:$P$697,16,FALSE),0)</f>
        <v>1134713.7367820258</v>
      </c>
      <c r="G544" s="20">
        <f>IFERROR(VLOOKUP(A544,'4-1-23-12-31-23 new calc.'!$A$9:$P$697,16,FALSE),0)</f>
        <v>1208563.9201154192</v>
      </c>
      <c r="H544" s="20">
        <f t="shared" si="25"/>
        <v>73850.183333393419</v>
      </c>
      <c r="I544" s="23">
        <f t="shared" si="27"/>
        <v>104096.11500695377</v>
      </c>
    </row>
    <row r="545" spans="1:9" x14ac:dyDescent="0.3">
      <c r="A545" s="10" t="s">
        <v>1041</v>
      </c>
      <c r="B545" s="26" t="s">
        <v>1042</v>
      </c>
      <c r="C545" s="19">
        <f>VLOOKUP(A545,'1-1-23 thru 3-31-23 paid'!$A$9:$P$698,16,FALSE)</f>
        <v>184929.61747274458</v>
      </c>
      <c r="D545" s="20">
        <f>VLOOKUP(A545,'1-1-23 thru 3-31-23 new calc'!$A$10:$P$699,16,FALSE)</f>
        <v>220446.11407497214</v>
      </c>
      <c r="E545" s="20">
        <f t="shared" si="26"/>
        <v>35516.496602227562</v>
      </c>
      <c r="F545" s="19">
        <f>IFERROR(VLOOKUP(A545,'4-1-23-12-31-23 paid'!$A$9:$P$697,16,FALSE),0)</f>
        <v>589696.24588174559</v>
      </c>
      <c r="G545" s="20">
        <f>IFERROR(VLOOKUP(A545,'4-1-23-12-31-23 new calc.'!$A$9:$P$697,16,FALSE),0)</f>
        <v>659653.156484209</v>
      </c>
      <c r="H545" s="20">
        <f t="shared" si="25"/>
        <v>69956.910602463409</v>
      </c>
      <c r="I545" s="23">
        <f t="shared" si="27"/>
        <v>105473.40720469097</v>
      </c>
    </row>
    <row r="546" spans="1:9" x14ac:dyDescent="0.3">
      <c r="A546" s="10" t="s">
        <v>1043</v>
      </c>
      <c r="B546" s="26" t="s">
        <v>1044</v>
      </c>
      <c r="C546" s="19">
        <f>VLOOKUP(A546,'1-1-23 thru 3-31-23 paid'!$A$9:$P$698,16,FALSE)</f>
        <v>36171.237766801503</v>
      </c>
      <c r="D546" s="20">
        <f>VLOOKUP(A546,'1-1-23 thru 3-31-23 new calc'!$A$10:$P$699,16,FALSE)</f>
        <v>46227.019703386643</v>
      </c>
      <c r="E546" s="20">
        <f t="shared" si="26"/>
        <v>10055.781936585139</v>
      </c>
      <c r="F546" s="19">
        <f>IFERROR(VLOOKUP(A546,'4-1-23-12-31-23 paid'!$A$9:$P$697,16,FALSE),0)</f>
        <v>110449.45059219132</v>
      </c>
      <c r="G546" s="20">
        <f>IFERROR(VLOOKUP(A546,'4-1-23-12-31-23 new calc.'!$A$9:$P$697,16,FALSE),0)</f>
        <v>139309.77018528961</v>
      </c>
      <c r="H546" s="20">
        <f t="shared" si="25"/>
        <v>28860.319593098291</v>
      </c>
      <c r="I546" s="23">
        <f t="shared" si="27"/>
        <v>38916.10152968343</v>
      </c>
    </row>
    <row r="547" spans="1:9" x14ac:dyDescent="0.3">
      <c r="A547" s="10" t="s">
        <v>1045</v>
      </c>
      <c r="B547" s="26" t="s">
        <v>1046</v>
      </c>
      <c r="C547" s="19">
        <f>VLOOKUP(A547,'1-1-23 thru 3-31-23 paid'!$A$9:$P$698,16,FALSE)</f>
        <v>119737.86676010772</v>
      </c>
      <c r="D547" s="20">
        <f>VLOOKUP(A547,'1-1-23 thru 3-31-23 new calc'!$A$10:$P$699,16,FALSE)</f>
        <v>88871.546758921104</v>
      </c>
      <c r="E547" s="20">
        <f t="shared" si="26"/>
        <v>-30866.320001186614</v>
      </c>
      <c r="F547" s="19">
        <f>IFERROR(VLOOKUP(A547,'4-1-23-12-31-23 paid'!$A$9:$P$697,16,FALSE),0)</f>
        <v>319638.76365029771</v>
      </c>
      <c r="G547" s="20">
        <f>IFERROR(VLOOKUP(A547,'4-1-23-12-31-23 new calc.'!$A$9:$P$697,16,FALSE),0)</f>
        <v>267379.01581824559</v>
      </c>
      <c r="H547" s="20">
        <f t="shared" si="25"/>
        <v>-52259.747832052119</v>
      </c>
      <c r="I547" s="23">
        <f t="shared" si="27"/>
        <v>-83126.067833238732</v>
      </c>
    </row>
    <row r="548" spans="1:9" x14ac:dyDescent="0.3">
      <c r="A548" s="10" t="s">
        <v>1047</v>
      </c>
      <c r="B548" s="26" t="s">
        <v>1048</v>
      </c>
      <c r="C548" s="19">
        <f>VLOOKUP(A548,'1-1-23 thru 3-31-23 paid'!$A$9:$P$698,16,FALSE)</f>
        <v>31905.009838743634</v>
      </c>
      <c r="D548" s="20">
        <f>VLOOKUP(A548,'1-1-23 thru 3-31-23 new calc'!$A$10:$P$699,16,FALSE)</f>
        <v>35542.033084969873</v>
      </c>
      <c r="E548" s="20">
        <f t="shared" si="26"/>
        <v>3637.0232462262393</v>
      </c>
      <c r="F548" s="19">
        <f>IFERROR(VLOOKUP(A548,'4-1-23-12-31-23 paid'!$A$9:$P$697,16,FALSE),0)</f>
        <v>104726.18513782824</v>
      </c>
      <c r="G548" s="20">
        <f>IFERROR(VLOOKUP(A548,'4-1-23-12-31-23 new calc.'!$A$9:$P$697,16,FALSE),0)</f>
        <v>106654.33491697063</v>
      </c>
      <c r="H548" s="20">
        <f t="shared" si="25"/>
        <v>1928.1497791423899</v>
      </c>
      <c r="I548" s="23">
        <f t="shared" si="27"/>
        <v>5565.1730253686292</v>
      </c>
    </row>
    <row r="549" spans="1:9" x14ac:dyDescent="0.3">
      <c r="A549" s="10" t="s">
        <v>1049</v>
      </c>
      <c r="B549" s="26" t="s">
        <v>1050</v>
      </c>
      <c r="C549" s="19">
        <f>VLOOKUP(A549,'1-1-23 thru 3-31-23 paid'!$A$9:$P$698,16,FALSE)</f>
        <v>33919.770478969316</v>
      </c>
      <c r="D549" s="20">
        <f>VLOOKUP(A549,'1-1-23 thru 3-31-23 new calc'!$A$10:$P$699,16,FALSE)</f>
        <v>26873.783152641856</v>
      </c>
      <c r="E549" s="20">
        <f t="shared" si="26"/>
        <v>-7045.9873263274603</v>
      </c>
      <c r="F549" s="19">
        <f>IFERROR(VLOOKUP(A549,'4-1-23-12-31-23 paid'!$A$9:$P$697,16,FALSE),0)</f>
        <v>100087.2502614001</v>
      </c>
      <c r="G549" s="20">
        <f>IFERROR(VLOOKUP(A549,'4-1-23-12-31-23 new calc.'!$A$9:$P$697,16,FALSE),0)</f>
        <v>80758.549627504792</v>
      </c>
      <c r="H549" s="20">
        <f t="shared" si="25"/>
        <v>-19328.700633895307</v>
      </c>
      <c r="I549" s="23">
        <f t="shared" si="27"/>
        <v>-26374.687960222767</v>
      </c>
    </row>
    <row r="550" spans="1:9" x14ac:dyDescent="0.3">
      <c r="A550" s="10" t="s">
        <v>1051</v>
      </c>
      <c r="B550" s="26" t="s">
        <v>1052</v>
      </c>
      <c r="C550" s="19">
        <f>VLOOKUP(A550,'1-1-23 thru 3-31-23 paid'!$A$9:$P$698,16,FALSE)</f>
        <v>65962.505987850527</v>
      </c>
      <c r="D550" s="20">
        <f>VLOOKUP(A550,'1-1-23 thru 3-31-23 new calc'!$A$10:$P$699,16,FALSE)</f>
        <v>63780.148335879741</v>
      </c>
      <c r="E550" s="20">
        <f t="shared" si="26"/>
        <v>-2182.3576519707858</v>
      </c>
      <c r="F550" s="19">
        <f>IFERROR(VLOOKUP(A550,'4-1-23-12-31-23 paid'!$A$9:$P$697,16,FALSE),0)</f>
        <v>190075.30551140374</v>
      </c>
      <c r="G550" s="20">
        <f>IFERROR(VLOOKUP(A550,'4-1-23-12-31-23 new calc.'!$A$9:$P$697,16,FALSE),0)</f>
        <v>190658.15067984315</v>
      </c>
      <c r="H550" s="20">
        <f t="shared" si="25"/>
        <v>582.84516843940946</v>
      </c>
      <c r="I550" s="23">
        <f t="shared" si="27"/>
        <v>-1599.5124835313763</v>
      </c>
    </row>
    <row r="551" spans="1:9" x14ac:dyDescent="0.3">
      <c r="A551" s="10" t="s">
        <v>1053</v>
      </c>
      <c r="B551" s="26" t="s">
        <v>1054</v>
      </c>
      <c r="C551" s="19">
        <f>VLOOKUP(A551,'1-1-23 thru 3-31-23 paid'!$A$9:$P$698,16,FALSE)</f>
        <v>77518.258754261871</v>
      </c>
      <c r="D551" s="20">
        <f>VLOOKUP(A551,'1-1-23 thru 3-31-23 new calc'!$A$10:$P$699,16,FALSE)</f>
        <v>77410.677896277964</v>
      </c>
      <c r="E551" s="20">
        <f t="shared" si="26"/>
        <v>-107.58085798390675</v>
      </c>
      <c r="F551" s="19">
        <f>IFERROR(VLOOKUP(A551,'4-1-23-12-31-23 paid'!$A$9:$P$697,16,FALSE),0)</f>
        <v>231033.39510666838</v>
      </c>
      <c r="G551" s="20">
        <f>IFERROR(VLOOKUP(A551,'4-1-23-12-31-23 new calc.'!$A$9:$P$697,16,FALSE),0)</f>
        <v>233271.52914502283</v>
      </c>
      <c r="H551" s="20">
        <f t="shared" si="25"/>
        <v>2238.1340383544448</v>
      </c>
      <c r="I551" s="23">
        <f t="shared" si="27"/>
        <v>2130.553180370538</v>
      </c>
    </row>
    <row r="552" spans="1:9" x14ac:dyDescent="0.3">
      <c r="A552" s="10" t="s">
        <v>1055</v>
      </c>
      <c r="B552" s="26" t="s">
        <v>1056</v>
      </c>
      <c r="C552" s="19">
        <f>VLOOKUP(A552,'1-1-23 thru 3-31-23 paid'!$A$9:$P$698,16,FALSE)</f>
        <v>18416.92420821069</v>
      </c>
      <c r="D552" s="20">
        <f>VLOOKUP(A552,'1-1-23 thru 3-31-23 new calc'!$A$10:$P$699,16,FALSE)</f>
        <v>14264.604989975694</v>
      </c>
      <c r="E552" s="20">
        <f t="shared" si="26"/>
        <v>-4152.3192182349958</v>
      </c>
      <c r="F552" s="19">
        <f>IFERROR(VLOOKUP(A552,'4-1-23-12-31-23 paid'!$A$9:$P$697,16,FALSE),0)</f>
        <v>53681.005118505804</v>
      </c>
      <c r="G552" s="20">
        <f>IFERROR(VLOOKUP(A552,'4-1-23-12-31-23 new calc.'!$A$9:$P$697,16,FALSE),0)</f>
        <v>42940.708482049391</v>
      </c>
      <c r="H552" s="20">
        <f t="shared" si="25"/>
        <v>-10740.296636456413</v>
      </c>
      <c r="I552" s="23">
        <f t="shared" si="27"/>
        <v>-14892.615854691408</v>
      </c>
    </row>
    <row r="553" spans="1:9" x14ac:dyDescent="0.3">
      <c r="A553" s="10" t="s">
        <v>1057</v>
      </c>
      <c r="B553" s="26" t="s">
        <v>1058</v>
      </c>
      <c r="C553" s="19">
        <f>VLOOKUP(A553,'1-1-23 thru 3-31-23 paid'!$A$9:$P$698,16,FALSE)</f>
        <v>71385.979514855047</v>
      </c>
      <c r="D553" s="20">
        <f>VLOOKUP(A553,'1-1-23 thru 3-31-23 new calc'!$A$10:$P$699,16,FALSE)</f>
        <v>85136.465671731014</v>
      </c>
      <c r="E553" s="20">
        <f t="shared" si="26"/>
        <v>13750.486156875966</v>
      </c>
      <c r="F553" s="19">
        <f>IFERROR(VLOOKUP(A553,'4-1-23-12-31-23 paid'!$A$9:$P$697,16,FALSE),0)</f>
        <v>201736.78778441733</v>
      </c>
      <c r="G553" s="20">
        <f>IFERROR(VLOOKUP(A553,'4-1-23-12-31-23 new calc.'!$A$9:$P$697,16,FALSE),0)</f>
        <v>254643.38447526286</v>
      </c>
      <c r="H553" s="20">
        <f t="shared" si="25"/>
        <v>52906.59669084553</v>
      </c>
      <c r="I553" s="23">
        <f t="shared" si="27"/>
        <v>66657.082847721496</v>
      </c>
    </row>
    <row r="554" spans="1:9" x14ac:dyDescent="0.3">
      <c r="A554" s="10" t="s">
        <v>1059</v>
      </c>
      <c r="B554" s="26" t="s">
        <v>1060</v>
      </c>
      <c r="C554" s="19">
        <f>VLOOKUP(A554,'1-1-23 thru 3-31-23 paid'!$A$9:$P$698,16,FALSE)</f>
        <v>240573.50860164312</v>
      </c>
      <c r="D554" s="20">
        <f>VLOOKUP(A554,'1-1-23 thru 3-31-23 new calc'!$A$10:$P$699,16,FALSE)</f>
        <v>226842.95920617352</v>
      </c>
      <c r="E554" s="20">
        <f t="shared" si="26"/>
        <v>-13730.549395469599</v>
      </c>
      <c r="F554" s="19">
        <f>IFERROR(VLOOKUP(A554,'4-1-23-12-31-23 paid'!$A$9:$P$697,16,FALSE),0)</f>
        <v>664421.71035324875</v>
      </c>
      <c r="G554" s="20">
        <f>IFERROR(VLOOKUP(A554,'4-1-23-12-31-23 new calc.'!$A$9:$P$697,16,FALSE),0)</f>
        <v>680865.9842371128</v>
      </c>
      <c r="H554" s="20">
        <f t="shared" si="25"/>
        <v>16444.273883864051</v>
      </c>
      <c r="I554" s="23">
        <f t="shared" si="27"/>
        <v>2713.7244883944513</v>
      </c>
    </row>
    <row r="555" spans="1:9" x14ac:dyDescent="0.3">
      <c r="A555" s="10" t="s">
        <v>1061</v>
      </c>
      <c r="B555" s="26" t="s">
        <v>1062</v>
      </c>
      <c r="C555" s="19">
        <f>VLOOKUP(A555,'1-1-23 thru 3-31-23 paid'!$A$9:$P$698,16,FALSE)</f>
        <v>24684.654293908527</v>
      </c>
      <c r="D555" s="20">
        <f>VLOOKUP(A555,'1-1-23 thru 3-31-23 new calc'!$A$10:$P$699,16,FALSE)</f>
        <v>24852.515540817349</v>
      </c>
      <c r="E555" s="20">
        <f t="shared" si="26"/>
        <v>167.86124690882207</v>
      </c>
      <c r="F555" s="19">
        <f>IFERROR(VLOOKUP(A555,'4-1-23-12-31-23 paid'!$A$9:$P$697,16,FALSE),0)</f>
        <v>80488.103049536527</v>
      </c>
      <c r="G555" s="20">
        <f>IFERROR(VLOOKUP(A555,'4-1-23-12-31-23 new calc.'!$A$9:$P$697,16,FALSE),0)</f>
        <v>74588.850071221939</v>
      </c>
      <c r="H555" s="20">
        <f t="shared" si="25"/>
        <v>-5899.2529783145874</v>
      </c>
      <c r="I555" s="23">
        <f t="shared" si="27"/>
        <v>-5731.3917314057653</v>
      </c>
    </row>
    <row r="556" spans="1:9" x14ac:dyDescent="0.3">
      <c r="A556" s="10" t="s">
        <v>1063</v>
      </c>
      <c r="B556" s="26" t="s">
        <v>1064</v>
      </c>
      <c r="C556" s="19">
        <f>VLOOKUP(A556,'1-1-23 thru 3-31-23 paid'!$A$9:$P$698,16,FALSE)</f>
        <v>112926.6705741008</v>
      </c>
      <c r="D556" s="20">
        <f>VLOOKUP(A556,'1-1-23 thru 3-31-23 new calc'!$A$10:$P$699,16,FALSE)</f>
        <v>107286.54914035088</v>
      </c>
      <c r="E556" s="20">
        <f t="shared" si="26"/>
        <v>-5640.1214337499259</v>
      </c>
      <c r="F556" s="19">
        <f>IFERROR(VLOOKUP(A556,'4-1-23-12-31-23 paid'!$A$9:$P$697,16,FALSE),0)</f>
        <v>354425.86503524292</v>
      </c>
      <c r="G556" s="20">
        <f>IFERROR(VLOOKUP(A556,'4-1-23-12-31-23 new calc.'!$A$9:$P$697,16,FALSE),0)</f>
        <v>319834.2508068629</v>
      </c>
      <c r="H556" s="20">
        <f t="shared" si="25"/>
        <v>-34591.614228380029</v>
      </c>
      <c r="I556" s="23">
        <f t="shared" si="27"/>
        <v>-40231.735662129955</v>
      </c>
    </row>
    <row r="557" spans="1:9" x14ac:dyDescent="0.3">
      <c r="A557" s="10" t="s">
        <v>1065</v>
      </c>
      <c r="B557" s="26" t="s">
        <v>1066</v>
      </c>
      <c r="C557" s="19">
        <f>VLOOKUP(A557,'1-1-23 thru 3-31-23 paid'!$A$9:$P$698,16,FALSE)</f>
        <v>98315.40472438492</v>
      </c>
      <c r="D557" s="20">
        <f>VLOOKUP(A557,'1-1-23 thru 3-31-23 new calc'!$A$10:$P$699,16,FALSE)</f>
        <v>58584.221742256166</v>
      </c>
      <c r="E557" s="20">
        <f t="shared" si="26"/>
        <v>-39731.182982128754</v>
      </c>
      <c r="F557" s="19">
        <f>IFERROR(VLOOKUP(A557,'4-1-23-12-31-23 paid'!$A$9:$P$697,16,FALSE),0)</f>
        <v>250269.71940878424</v>
      </c>
      <c r="G557" s="20">
        <f>IFERROR(VLOOKUP(A557,'4-1-23-12-31-23 new calc.'!$A$9:$P$697,16,FALSE),0)</f>
        <v>175059.5279484175</v>
      </c>
      <c r="H557" s="20">
        <f t="shared" si="25"/>
        <v>-75210.191460366739</v>
      </c>
      <c r="I557" s="23">
        <f t="shared" si="27"/>
        <v>-114941.37444249549</v>
      </c>
    </row>
    <row r="558" spans="1:9" x14ac:dyDescent="0.3">
      <c r="A558" s="10" t="s">
        <v>1067</v>
      </c>
      <c r="B558" s="26" t="s">
        <v>1068</v>
      </c>
      <c r="C558" s="19">
        <f>VLOOKUP(A558,'1-1-23 thru 3-31-23 paid'!$A$9:$P$698,16,FALSE)</f>
        <v>42679.008568008445</v>
      </c>
      <c r="D558" s="20">
        <f>VLOOKUP(A558,'1-1-23 thru 3-31-23 new calc'!$A$10:$P$699,16,FALSE)</f>
        <v>39173.351180252845</v>
      </c>
      <c r="E558" s="20">
        <f t="shared" si="26"/>
        <v>-3505.6573877556002</v>
      </c>
      <c r="F558" s="19">
        <f>IFERROR(VLOOKUP(A558,'4-1-23-12-31-23 paid'!$A$9:$P$697,16,FALSE),0)</f>
        <v>104908.62888160905</v>
      </c>
      <c r="G558" s="20">
        <f>IFERROR(VLOOKUP(A558,'4-1-23-12-31-23 new calc.'!$A$9:$P$697,16,FALSE),0)</f>
        <v>117492.65623853075</v>
      </c>
      <c r="H558" s="20">
        <f t="shared" si="25"/>
        <v>12584.027356921695</v>
      </c>
      <c r="I558" s="23">
        <f t="shared" si="27"/>
        <v>9078.369969166095</v>
      </c>
    </row>
    <row r="559" spans="1:9" x14ac:dyDescent="0.3">
      <c r="A559" s="10" t="s">
        <v>1069</v>
      </c>
      <c r="B559" s="26" t="s">
        <v>1070</v>
      </c>
      <c r="C559" s="19">
        <f>VLOOKUP(A559,'1-1-23 thru 3-31-23 paid'!$A$9:$P$698,16,FALSE)</f>
        <v>19630.930185366004</v>
      </c>
      <c r="D559" s="20">
        <f>VLOOKUP(A559,'1-1-23 thru 3-31-23 new calc'!$A$10:$P$699,16,FALSE)</f>
        <v>15111.330478135367</v>
      </c>
      <c r="E559" s="20">
        <f t="shared" si="26"/>
        <v>-4519.5997072306363</v>
      </c>
      <c r="F559" s="19">
        <f>IFERROR(VLOOKUP(A559,'4-1-23-12-31-23 paid'!$A$9:$P$697,16,FALSE),0)</f>
        <v>53236.495065952797</v>
      </c>
      <c r="G559" s="20">
        <f>IFERROR(VLOOKUP(A559,'4-1-23-12-31-23 new calc.'!$A$9:$P$697,16,FALSE),0)</f>
        <v>45441.153591675487</v>
      </c>
      <c r="H559" s="20">
        <f t="shared" si="25"/>
        <v>-7795.3414742773093</v>
      </c>
      <c r="I559" s="23">
        <f t="shared" si="27"/>
        <v>-12314.941181507946</v>
      </c>
    </row>
    <row r="560" spans="1:9" x14ac:dyDescent="0.3">
      <c r="A560" s="10" t="s">
        <v>1071</v>
      </c>
      <c r="B560" s="26" t="s">
        <v>1072</v>
      </c>
      <c r="C560" s="19">
        <f>VLOOKUP(A560,'1-1-23 thru 3-31-23 paid'!$A$9:$P$698,16,FALSE)</f>
        <v>136279.69986513574</v>
      </c>
      <c r="D560" s="20">
        <f>VLOOKUP(A560,'1-1-23 thru 3-31-23 new calc'!$A$10:$P$699,16,FALSE)</f>
        <v>123691.95887126029</v>
      </c>
      <c r="E560" s="20">
        <f t="shared" si="26"/>
        <v>-12587.740993875457</v>
      </c>
      <c r="F560" s="19">
        <f>IFERROR(VLOOKUP(A560,'4-1-23-12-31-23 paid'!$A$9:$P$697,16,FALSE),0)</f>
        <v>401369.31448784418</v>
      </c>
      <c r="G560" s="20">
        <f>IFERROR(VLOOKUP(A560,'4-1-23-12-31-23 new calc.'!$A$9:$P$697,16,FALSE),0)</f>
        <v>372033.18821874115</v>
      </c>
      <c r="H560" s="20">
        <f t="shared" si="25"/>
        <v>-29336.126269103028</v>
      </c>
      <c r="I560" s="23">
        <f t="shared" si="27"/>
        <v>-41923.867262978485</v>
      </c>
    </row>
    <row r="561" spans="1:9" x14ac:dyDescent="0.3">
      <c r="A561" s="10" t="s">
        <v>1073</v>
      </c>
      <c r="B561" s="26" t="s">
        <v>1074</v>
      </c>
      <c r="C561" s="19">
        <f>VLOOKUP(A561,'1-1-23 thru 3-31-23 paid'!$A$9:$P$698,16,FALSE)</f>
        <v>27420.678508316905</v>
      </c>
      <c r="D561" s="20">
        <f>VLOOKUP(A561,'1-1-23 thru 3-31-23 new calc'!$A$10:$P$699,16,FALSE)</f>
        <v>31765.403127196798</v>
      </c>
      <c r="E561" s="20">
        <f t="shared" si="26"/>
        <v>4344.7246188798927</v>
      </c>
      <c r="F561" s="19">
        <f>IFERROR(VLOOKUP(A561,'4-1-23-12-31-23 paid'!$A$9:$P$697,16,FALSE),0)</f>
        <v>93550.76105812614</v>
      </c>
      <c r="G561" s="20">
        <f>IFERROR(VLOOKUP(A561,'4-1-23-12-31-23 new calc.'!$A$9:$P$697,16,FALSE),0)</f>
        <v>95435.289461674736</v>
      </c>
      <c r="H561" s="20">
        <f t="shared" si="25"/>
        <v>1884.5284035485965</v>
      </c>
      <c r="I561" s="23">
        <f t="shared" si="27"/>
        <v>6229.2530224284892</v>
      </c>
    </row>
    <row r="562" spans="1:9" x14ac:dyDescent="0.3">
      <c r="A562" s="10" t="s">
        <v>1075</v>
      </c>
      <c r="B562" s="26" t="s">
        <v>1076</v>
      </c>
      <c r="C562" s="19">
        <f>VLOOKUP(A562,'1-1-23 thru 3-31-23 paid'!$A$9:$P$698,16,FALSE)</f>
        <v>32246.256449362831</v>
      </c>
      <c r="D562" s="20">
        <f>VLOOKUP(A562,'1-1-23 thru 3-31-23 new calc'!$A$10:$P$699,16,FALSE)</f>
        <v>29386.596532916654</v>
      </c>
      <c r="E562" s="20">
        <f t="shared" si="26"/>
        <v>-2859.6599164461768</v>
      </c>
      <c r="F562" s="19">
        <f>IFERROR(VLOOKUP(A562,'4-1-23-12-31-23 paid'!$A$9:$P$697,16,FALSE),0)</f>
        <v>89648.561599010238</v>
      </c>
      <c r="G562" s="20">
        <f>IFERROR(VLOOKUP(A562,'4-1-23-12-31-23 new calc.'!$A$9:$P$697,16,FALSE),0)</f>
        <v>88347.734699042499</v>
      </c>
      <c r="H562" s="20">
        <f t="shared" si="25"/>
        <v>-1300.8268999677384</v>
      </c>
      <c r="I562" s="23">
        <f t="shared" si="27"/>
        <v>-4160.4868164139152</v>
      </c>
    </row>
    <row r="563" spans="1:9" x14ac:dyDescent="0.3">
      <c r="A563" s="10" t="s">
        <v>1077</v>
      </c>
      <c r="B563" s="26" t="s">
        <v>1078</v>
      </c>
      <c r="C563" s="19">
        <f>VLOOKUP(A563,'1-1-23 thru 3-31-23 paid'!$A$9:$P$698,16,FALSE)</f>
        <v>19388.977324709536</v>
      </c>
      <c r="D563" s="20">
        <f>VLOOKUP(A563,'1-1-23 thru 3-31-23 new calc'!$A$10:$P$699,16,FALSE)</f>
        <v>22178.826184931946</v>
      </c>
      <c r="E563" s="20">
        <f t="shared" si="26"/>
        <v>2789.8488602224097</v>
      </c>
      <c r="F563" s="19">
        <f>IFERROR(VLOOKUP(A563,'4-1-23-12-31-23 paid'!$A$9:$P$697,16,FALSE),0)</f>
        <v>62283.859923376716</v>
      </c>
      <c r="G563" s="20">
        <f>IFERROR(VLOOKUP(A563,'4-1-23-12-31-23 new calc.'!$A$9:$P$697,16,FALSE),0)</f>
        <v>66796.609595960967</v>
      </c>
      <c r="H563" s="20">
        <f t="shared" si="25"/>
        <v>4512.7496725842502</v>
      </c>
      <c r="I563" s="23">
        <f t="shared" si="27"/>
        <v>7302.5985328066599</v>
      </c>
    </row>
    <row r="564" spans="1:9" x14ac:dyDescent="0.3">
      <c r="A564" s="10" t="s">
        <v>1079</v>
      </c>
      <c r="B564" s="26" t="s">
        <v>1080</v>
      </c>
      <c r="C564" s="19">
        <f>VLOOKUP(A564,'1-1-23 thru 3-31-23 paid'!$A$9:$P$698,16,FALSE)</f>
        <v>138237.34921783197</v>
      </c>
      <c r="D564" s="20">
        <f>VLOOKUP(A564,'1-1-23 thru 3-31-23 new calc'!$A$10:$P$699,16,FALSE)</f>
        <v>127443.51228003547</v>
      </c>
      <c r="E564" s="20">
        <f t="shared" si="26"/>
        <v>-10793.836937796499</v>
      </c>
      <c r="F564" s="19">
        <f>IFERROR(VLOOKUP(A564,'4-1-23-12-31-23 paid'!$A$9:$P$697,16,FALSE),0)</f>
        <v>383099.5963722131</v>
      </c>
      <c r="G564" s="20">
        <f>IFERROR(VLOOKUP(A564,'4-1-23-12-31-23 new calc.'!$A$9:$P$697,16,FALSE),0)</f>
        <v>383406.82200221065</v>
      </c>
      <c r="H564" s="20">
        <f t="shared" si="25"/>
        <v>307.2256299975561</v>
      </c>
      <c r="I564" s="23">
        <f t="shared" si="27"/>
        <v>-10486.611307798943</v>
      </c>
    </row>
    <row r="565" spans="1:9" x14ac:dyDescent="0.3">
      <c r="A565" s="10" t="s">
        <v>1081</v>
      </c>
      <c r="B565" s="26" t="s">
        <v>1082</v>
      </c>
      <c r="C565" s="19">
        <f>VLOOKUP(A565,'1-1-23 thru 3-31-23 paid'!$A$9:$P$698,16,FALSE)</f>
        <v>105753.88508882681</v>
      </c>
      <c r="D565" s="20">
        <f>VLOOKUP(A565,'1-1-23 thru 3-31-23 new calc'!$A$10:$P$699,16,FALSE)</f>
        <v>85953.747648463366</v>
      </c>
      <c r="E565" s="20">
        <f t="shared" si="26"/>
        <v>-19800.13744036344</v>
      </c>
      <c r="F565" s="19">
        <f>IFERROR(VLOOKUP(A565,'4-1-23-12-31-23 paid'!$A$9:$P$697,16,FALSE),0)</f>
        <v>274588.23035180755</v>
      </c>
      <c r="G565" s="20">
        <f>IFERROR(VLOOKUP(A565,'4-1-23-12-31-23 new calc.'!$A$9:$P$697,16,FALSE),0)</f>
        <v>258301.23514300017</v>
      </c>
      <c r="H565" s="20">
        <f t="shared" si="25"/>
        <v>-16286.995208807377</v>
      </c>
      <c r="I565" s="23">
        <f t="shared" si="27"/>
        <v>-36087.132649170817</v>
      </c>
    </row>
    <row r="566" spans="1:9" x14ac:dyDescent="0.3">
      <c r="A566" s="10" t="s">
        <v>1083</v>
      </c>
      <c r="B566" s="26" t="s">
        <v>1084</v>
      </c>
      <c r="C566" s="19">
        <f>VLOOKUP(A566,'1-1-23 thru 3-31-23 paid'!$A$9:$P$698,16,FALSE)</f>
        <v>38668.297886006454</v>
      </c>
      <c r="D566" s="20">
        <f>VLOOKUP(A566,'1-1-23 thru 3-31-23 new calc'!$A$10:$P$699,16,FALSE)</f>
        <v>43734.447842692694</v>
      </c>
      <c r="E566" s="20">
        <f t="shared" si="26"/>
        <v>5066.1499566862403</v>
      </c>
      <c r="F566" s="19">
        <f>IFERROR(VLOOKUP(A566,'4-1-23-12-31-23 paid'!$A$9:$P$697,16,FALSE),0)</f>
        <v>122977.77571220837</v>
      </c>
      <c r="G566" s="20">
        <f>IFERROR(VLOOKUP(A566,'4-1-23-12-31-23 new calc.'!$A$9:$P$697,16,FALSE),0)</f>
        <v>131470.43156997813</v>
      </c>
      <c r="H566" s="20">
        <f t="shared" si="25"/>
        <v>8492.6558577697579</v>
      </c>
      <c r="I566" s="23">
        <f t="shared" si="27"/>
        <v>13558.805814455998</v>
      </c>
    </row>
    <row r="567" spans="1:9" x14ac:dyDescent="0.3">
      <c r="A567" s="10" t="s">
        <v>1085</v>
      </c>
      <c r="B567" s="26" t="s">
        <v>1086</v>
      </c>
      <c r="C567" s="19">
        <f>VLOOKUP(A567,'1-1-23 thru 3-31-23 paid'!$A$9:$P$698,16,FALSE)</f>
        <v>39152.845164723105</v>
      </c>
      <c r="D567" s="20">
        <f>VLOOKUP(A567,'1-1-23 thru 3-31-23 new calc'!$A$10:$P$699,16,FALSE)</f>
        <v>41114.074393624702</v>
      </c>
      <c r="E567" s="20">
        <f t="shared" si="26"/>
        <v>1961.2292289015968</v>
      </c>
      <c r="F567" s="19">
        <f>IFERROR(VLOOKUP(A567,'4-1-23-12-31-23 paid'!$A$9:$P$697,16,FALSE),0)</f>
        <v>122890.90013782747</v>
      </c>
      <c r="G567" s="20">
        <f>IFERROR(VLOOKUP(A567,'4-1-23-12-31-23 new calc.'!$A$9:$P$697,16,FALSE),0)</f>
        <v>122498.2894636601</v>
      </c>
      <c r="H567" s="20">
        <f t="shared" si="25"/>
        <v>-392.61067416737205</v>
      </c>
      <c r="I567" s="23">
        <f t="shared" si="27"/>
        <v>1568.6185547342247</v>
      </c>
    </row>
    <row r="568" spans="1:9" x14ac:dyDescent="0.3">
      <c r="A568" s="1" t="s">
        <v>1327</v>
      </c>
      <c r="B568" s="1" t="s">
        <v>1326</v>
      </c>
      <c r="C568" s="19">
        <f>VLOOKUP(A568,'1-1-23 thru 3-31-23 paid'!$A$9:$P$698,16,FALSE)</f>
        <v>4165.4945255038065</v>
      </c>
      <c r="D568" s="20">
        <f>VLOOKUP(A568,'1-1-23 thru 3-31-23 new calc'!$A$10:$P$699,16,FALSE)</f>
        <v>986.64614203340807</v>
      </c>
      <c r="E568" s="20">
        <f t="shared" si="26"/>
        <v>-3178.8483834703984</v>
      </c>
      <c r="F568" s="19">
        <f>IFERROR(VLOOKUP(A568,'4-1-23-12-31-23 paid'!$A$9:$P$697,16,FALSE),0)</f>
        <v>8129.344893526847</v>
      </c>
      <c r="G568" s="20">
        <f>IFERROR(VLOOKUP(A568,'4-1-23-12-31-23 new calc.'!$A$9:$P$697,16,FALSE),0)</f>
        <v>2977.4767570649028</v>
      </c>
      <c r="H568" s="20">
        <f t="shared" si="25"/>
        <v>-5151.8681364619442</v>
      </c>
      <c r="I568" s="23">
        <f t="shared" si="27"/>
        <v>-8330.7165199323426</v>
      </c>
    </row>
    <row r="569" spans="1:9" x14ac:dyDescent="0.3">
      <c r="A569" s="10" t="s">
        <v>1088</v>
      </c>
      <c r="B569" s="26" t="s">
        <v>1089</v>
      </c>
      <c r="C569" s="19">
        <f>VLOOKUP(A569,'1-1-23 thru 3-31-23 paid'!$A$9:$P$698,16,FALSE)</f>
        <v>20184.379042126682</v>
      </c>
      <c r="D569" s="20">
        <f>VLOOKUP(A569,'1-1-23 thru 3-31-23 new calc'!$A$10:$P$699,16,FALSE)</f>
        <v>25303.083489733548</v>
      </c>
      <c r="E569" s="20">
        <f t="shared" si="26"/>
        <v>5118.7044476068659</v>
      </c>
      <c r="F569" s="19">
        <f>IFERROR(VLOOKUP(A569,'4-1-23-12-31-23 paid'!$A$9:$P$697,16,FALSE),0)</f>
        <v>66746.76386887861</v>
      </c>
      <c r="G569" s="20">
        <f>IFERROR(VLOOKUP(A569,'4-1-23-12-31-23 new calc.'!$A$9:$P$697,16,FALSE),0)</f>
        <v>75850.91586324542</v>
      </c>
      <c r="H569" s="20">
        <f t="shared" si="25"/>
        <v>9104.15199436681</v>
      </c>
      <c r="I569" s="23">
        <f t="shared" si="27"/>
        <v>14222.856441973676</v>
      </c>
    </row>
    <row r="570" spans="1:9" x14ac:dyDescent="0.3">
      <c r="A570" s="10" t="s">
        <v>1090</v>
      </c>
      <c r="B570" s="26" t="s">
        <v>1091</v>
      </c>
      <c r="C570" s="19">
        <f>VLOOKUP(A570,'1-1-23 thru 3-31-23 paid'!$A$9:$P$698,16,FALSE)</f>
        <v>43935.561201666824</v>
      </c>
      <c r="D570" s="20">
        <f>VLOOKUP(A570,'1-1-23 thru 3-31-23 new calc'!$A$10:$P$699,16,FALSE)</f>
        <v>41714.063217794908</v>
      </c>
      <c r="E570" s="20">
        <f t="shared" si="26"/>
        <v>-2221.4979838719155</v>
      </c>
      <c r="F570" s="19">
        <f>IFERROR(VLOOKUP(A570,'4-1-23-12-31-23 paid'!$A$9:$P$697,16,FALSE),0)</f>
        <v>133748.20236526898</v>
      </c>
      <c r="G570" s="20">
        <f>IFERROR(VLOOKUP(A570,'4-1-23-12-31-23 new calc.'!$A$9:$P$697,16,FALSE),0)</f>
        <v>124660.31946662441</v>
      </c>
      <c r="H570" s="20">
        <f t="shared" si="25"/>
        <v>-9087.8828986445733</v>
      </c>
      <c r="I570" s="23">
        <f t="shared" si="27"/>
        <v>-11309.380882516489</v>
      </c>
    </row>
    <row r="571" spans="1:9" x14ac:dyDescent="0.3">
      <c r="A571" s="10" t="s">
        <v>1092</v>
      </c>
      <c r="B571" s="26" t="s">
        <v>1093</v>
      </c>
      <c r="C571" s="19">
        <f>VLOOKUP(A571,'1-1-23 thru 3-31-23 paid'!$A$9:$P$698,16,FALSE)</f>
        <v>29663.50313243979</v>
      </c>
      <c r="D571" s="20">
        <f>VLOOKUP(A571,'1-1-23 thru 3-31-23 new calc'!$A$10:$P$699,16,FALSE)</f>
        <v>32608.685665645484</v>
      </c>
      <c r="E571" s="20">
        <f t="shared" si="26"/>
        <v>2945.1825332056942</v>
      </c>
      <c r="F571" s="19">
        <f>IFERROR(VLOOKUP(A571,'4-1-23-12-31-23 paid'!$A$9:$P$697,16,FALSE),0)</f>
        <v>101022.52324803315</v>
      </c>
      <c r="G571" s="20">
        <f>IFERROR(VLOOKUP(A571,'4-1-23-12-31-23 new calc.'!$A$9:$P$697,16,FALSE),0)</f>
        <v>98048.248992410168</v>
      </c>
      <c r="H571" s="20">
        <f t="shared" si="25"/>
        <v>-2974.2742556229787</v>
      </c>
      <c r="I571" s="23">
        <f t="shared" si="27"/>
        <v>-29.091722417284473</v>
      </c>
    </row>
    <row r="572" spans="1:9" x14ac:dyDescent="0.3">
      <c r="A572" s="10" t="s">
        <v>1094</v>
      </c>
      <c r="B572" s="26" t="s">
        <v>1095</v>
      </c>
      <c r="C572" s="19">
        <f>VLOOKUP(A572,'1-1-23 thru 3-31-23 paid'!$A$9:$P$698,16,FALSE)</f>
        <v>32395.463375435364</v>
      </c>
      <c r="D572" s="20">
        <f>VLOOKUP(A572,'1-1-23 thru 3-31-23 new calc'!$A$10:$P$699,16,FALSE)</f>
        <v>35352.675606127981</v>
      </c>
      <c r="E572" s="20">
        <f t="shared" si="26"/>
        <v>2957.2122306926176</v>
      </c>
      <c r="F572" s="19">
        <f>IFERROR(VLOOKUP(A572,'4-1-23-12-31-23 paid'!$A$9:$P$697,16,FALSE),0)</f>
        <v>85574.34591186425</v>
      </c>
      <c r="G572" s="20">
        <f>IFERROR(VLOOKUP(A572,'4-1-23-12-31-23 new calc.'!$A$9:$P$697,16,FALSE),0)</f>
        <v>106298.63030296951</v>
      </c>
      <c r="H572" s="20">
        <f t="shared" si="25"/>
        <v>20724.284391105262</v>
      </c>
      <c r="I572" s="23">
        <f t="shared" si="27"/>
        <v>23681.49662179788</v>
      </c>
    </row>
    <row r="573" spans="1:9" x14ac:dyDescent="0.3">
      <c r="A573" s="10" t="s">
        <v>1096</v>
      </c>
      <c r="B573" s="26" t="s">
        <v>1097</v>
      </c>
      <c r="C573" s="19">
        <f>VLOOKUP(A573,'1-1-23 thru 3-31-23 paid'!$A$9:$P$698,16,FALSE)</f>
        <v>50756.516222861617</v>
      </c>
      <c r="D573" s="20">
        <f>VLOOKUP(A573,'1-1-23 thru 3-31-23 new calc'!$A$10:$P$699,16,FALSE)</f>
        <v>52944.78470816039</v>
      </c>
      <c r="E573" s="20">
        <f t="shared" si="26"/>
        <v>2188.2684852987732</v>
      </c>
      <c r="F573" s="19">
        <f>IFERROR(VLOOKUP(A573,'4-1-23-12-31-23 paid'!$A$9:$P$697,16,FALSE),0)</f>
        <v>155098.78665456112</v>
      </c>
      <c r="G573" s="20">
        <f>IFERROR(VLOOKUP(A573,'4-1-23-12-31-23 new calc.'!$A$9:$P$697,16,FALSE),0)</f>
        <v>159309.65205633122</v>
      </c>
      <c r="H573" s="20">
        <f t="shared" si="25"/>
        <v>4210.8654017701047</v>
      </c>
      <c r="I573" s="23">
        <f t="shared" si="27"/>
        <v>6399.1338870688778</v>
      </c>
    </row>
    <row r="574" spans="1:9" x14ac:dyDescent="0.3">
      <c r="A574" s="10" t="s">
        <v>1098</v>
      </c>
      <c r="B574" s="26" t="s">
        <v>1099</v>
      </c>
      <c r="C574" s="19">
        <f>VLOOKUP(A574,'1-1-23 thru 3-31-23 paid'!$A$9:$P$698,16,FALSE)</f>
        <v>18527.049675752809</v>
      </c>
      <c r="D574" s="20">
        <f>VLOOKUP(A574,'1-1-23 thru 3-31-23 new calc'!$A$10:$P$699,16,FALSE)</f>
        <v>21962.480728158938</v>
      </c>
      <c r="E574" s="20">
        <f t="shared" si="26"/>
        <v>3435.4310524061293</v>
      </c>
      <c r="F574" s="19">
        <f>IFERROR(VLOOKUP(A574,'4-1-23-12-31-23 paid'!$A$9:$P$697,16,FALSE),0)</f>
        <v>60626.456905878498</v>
      </c>
      <c r="G574" s="20">
        <f>IFERROR(VLOOKUP(A574,'4-1-23-12-31-23 new calc.'!$A$9:$P$697,16,FALSE),0)</f>
        <v>66084.541377001282</v>
      </c>
      <c r="H574" s="20">
        <f t="shared" si="25"/>
        <v>5458.0844711227837</v>
      </c>
      <c r="I574" s="23">
        <f t="shared" si="27"/>
        <v>8893.515523528913</v>
      </c>
    </row>
    <row r="575" spans="1:9" x14ac:dyDescent="0.3">
      <c r="A575" s="10" t="s">
        <v>1100</v>
      </c>
      <c r="B575" s="26" t="s">
        <v>1101</v>
      </c>
      <c r="C575" s="19">
        <f>VLOOKUP(A575,'1-1-23 thru 3-31-23 paid'!$A$9:$P$698,16,FALSE)</f>
        <v>80410.696896336696</v>
      </c>
      <c r="D575" s="20">
        <f>VLOOKUP(A575,'1-1-23 thru 3-31-23 new calc'!$A$10:$P$699,16,FALSE)</f>
        <v>83146.222742643571</v>
      </c>
      <c r="E575" s="20">
        <f t="shared" si="26"/>
        <v>2735.5258463068749</v>
      </c>
      <c r="F575" s="19">
        <f>IFERROR(VLOOKUP(A575,'4-1-23-12-31-23 paid'!$A$9:$P$697,16,FALSE),0)</f>
        <v>243238.55221299233</v>
      </c>
      <c r="G575" s="20">
        <f>IFERROR(VLOOKUP(A575,'4-1-23-12-31-23 new calc.'!$A$9:$P$697,16,FALSE),0)</f>
        <v>249369.18263565394</v>
      </c>
      <c r="H575" s="20">
        <f t="shared" si="25"/>
        <v>6130.6304226616048</v>
      </c>
      <c r="I575" s="23">
        <f t="shared" si="27"/>
        <v>8866.1562689684797</v>
      </c>
    </row>
    <row r="576" spans="1:9" x14ac:dyDescent="0.3">
      <c r="A576" s="10" t="s">
        <v>1102</v>
      </c>
      <c r="B576" s="26" t="s">
        <v>1103</v>
      </c>
      <c r="C576" s="19">
        <f>VLOOKUP(A576,'1-1-23 thru 3-31-23 paid'!$A$9:$P$698,16,FALSE)</f>
        <v>41970.418846430344</v>
      </c>
      <c r="D576" s="20">
        <f>VLOOKUP(A576,'1-1-23 thru 3-31-23 new calc'!$A$10:$P$699,16,FALSE)</f>
        <v>30670.94782454606</v>
      </c>
      <c r="E576" s="20">
        <f t="shared" si="26"/>
        <v>-11299.471021884285</v>
      </c>
      <c r="F576" s="19">
        <f>IFERROR(VLOOKUP(A576,'4-1-23-12-31-23 paid'!$A$9:$P$697,16,FALSE),0)</f>
        <v>118587.62356952121</v>
      </c>
      <c r="G576" s="20">
        <f>IFERROR(VLOOKUP(A576,'4-1-23-12-31-23 new calc.'!$A$9:$P$697,16,FALSE),0)</f>
        <v>92361.024995945569</v>
      </c>
      <c r="H576" s="20">
        <f t="shared" si="25"/>
        <v>-26226.59857357564</v>
      </c>
      <c r="I576" s="23">
        <f t="shared" si="27"/>
        <v>-37526.069595459921</v>
      </c>
    </row>
    <row r="577" spans="1:9" x14ac:dyDescent="0.3">
      <c r="A577" s="10" t="s">
        <v>1104</v>
      </c>
      <c r="B577" s="26" t="s">
        <v>1105</v>
      </c>
      <c r="C577" s="19">
        <f>VLOOKUP(A577,'1-1-23 thru 3-31-23 paid'!$A$9:$P$698,16,FALSE)</f>
        <v>49154.260324133931</v>
      </c>
      <c r="D577" s="20">
        <f>VLOOKUP(A577,'1-1-23 thru 3-31-23 new calc'!$A$10:$P$699,16,FALSE)</f>
        <v>46982.094738308377</v>
      </c>
      <c r="E577" s="20">
        <f t="shared" si="26"/>
        <v>-2172.1655858255544</v>
      </c>
      <c r="F577" s="19">
        <f>IFERROR(VLOOKUP(A577,'4-1-23-12-31-23 paid'!$A$9:$P$697,16,FALSE),0)</f>
        <v>150376.29464099722</v>
      </c>
      <c r="G577" s="20">
        <f>IFERROR(VLOOKUP(A577,'4-1-23-12-31-23 new calc.'!$A$9:$P$697,16,FALSE),0)</f>
        <v>141098.41219177752</v>
      </c>
      <c r="H577" s="20">
        <f t="shared" si="25"/>
        <v>-9277.8824492197018</v>
      </c>
      <c r="I577" s="23">
        <f t="shared" si="27"/>
        <v>-11450.048035045256</v>
      </c>
    </row>
    <row r="578" spans="1:9" x14ac:dyDescent="0.3">
      <c r="A578" s="10" t="s">
        <v>1106</v>
      </c>
      <c r="B578" s="26" t="s">
        <v>1107</v>
      </c>
      <c r="C578" s="19">
        <f>VLOOKUP(A578,'1-1-23 thru 3-31-23 paid'!$A$9:$P$698,16,FALSE)</f>
        <v>5198.4955448411465</v>
      </c>
      <c r="D578" s="20">
        <f>VLOOKUP(A578,'1-1-23 thru 3-31-23 new calc'!$A$10:$P$699,16,FALSE)</f>
        <v>4819.4098724535115</v>
      </c>
      <c r="E578" s="20">
        <f t="shared" si="26"/>
        <v>-379.08567238763499</v>
      </c>
      <c r="F578" s="19">
        <f>IFERROR(VLOOKUP(A578,'4-1-23-12-31-23 paid'!$A$9:$P$697,16,FALSE),0)</f>
        <v>18424.372819181935</v>
      </c>
      <c r="G578" s="20">
        <f>IFERROR(VLOOKUP(A578,'4-1-23-12-31-23 new calc.'!$A$9:$P$697,16,FALSE),0)</f>
        <v>14508.150011181951</v>
      </c>
      <c r="H578" s="20">
        <f t="shared" si="25"/>
        <v>-3916.2228079999841</v>
      </c>
      <c r="I578" s="23">
        <f t="shared" si="27"/>
        <v>-4295.3084803876191</v>
      </c>
    </row>
    <row r="579" spans="1:9" x14ac:dyDescent="0.3">
      <c r="A579" s="10" t="s">
        <v>1108</v>
      </c>
      <c r="B579" s="26" t="s">
        <v>1109</v>
      </c>
      <c r="C579" s="19">
        <f>VLOOKUP(A579,'1-1-23 thru 3-31-23 paid'!$A$9:$P$698,16,FALSE)</f>
        <v>14118.254064361285</v>
      </c>
      <c r="D579" s="20">
        <f>VLOOKUP(A579,'1-1-23 thru 3-31-23 new calc'!$A$10:$P$699,16,FALSE)</f>
        <v>17968.246567729981</v>
      </c>
      <c r="E579" s="20">
        <f t="shared" si="26"/>
        <v>3849.9925033686959</v>
      </c>
      <c r="F579" s="19">
        <f>IFERROR(VLOOKUP(A579,'4-1-23-12-31-23 paid'!$A$9:$P$697,16,FALSE),0)</f>
        <v>45846.795761495217</v>
      </c>
      <c r="G579" s="20">
        <f>IFERROR(VLOOKUP(A579,'4-1-23-12-31-23 new calc.'!$A$9:$P$697,16,FALSE),0)</f>
        <v>54205.588585689329</v>
      </c>
      <c r="H579" s="20">
        <f t="shared" si="25"/>
        <v>8358.7928241941117</v>
      </c>
      <c r="I579" s="23">
        <f t="shared" si="27"/>
        <v>12208.785327562808</v>
      </c>
    </row>
    <row r="580" spans="1:9" x14ac:dyDescent="0.3">
      <c r="A580" s="10" t="s">
        <v>1110</v>
      </c>
      <c r="B580" s="26" t="s">
        <v>1111</v>
      </c>
      <c r="C580" s="19">
        <f>VLOOKUP(A580,'1-1-23 thru 3-31-23 paid'!$A$9:$P$698,16,FALSE)</f>
        <v>31068.319222429262</v>
      </c>
      <c r="D580" s="20">
        <f>VLOOKUP(A580,'1-1-23 thru 3-31-23 new calc'!$A$10:$P$699,16,FALSE)</f>
        <v>34676.31251537471</v>
      </c>
      <c r="E580" s="20">
        <f t="shared" si="26"/>
        <v>3607.993292945448</v>
      </c>
      <c r="F580" s="19">
        <f>IFERROR(VLOOKUP(A580,'4-1-23-12-31-23 paid'!$A$9:$P$697,16,FALSE),0)</f>
        <v>106193.3520765266</v>
      </c>
      <c r="G580" s="20">
        <f>IFERROR(VLOOKUP(A580,'4-1-23-12-31-23 new calc.'!$A$9:$P$697,16,FALSE),0)</f>
        <v>104287.08234562587</v>
      </c>
      <c r="H580" s="20">
        <f t="shared" si="25"/>
        <v>-1906.2697309007344</v>
      </c>
      <c r="I580" s="23">
        <f t="shared" si="27"/>
        <v>1701.7235620447136</v>
      </c>
    </row>
    <row r="581" spans="1:9" x14ac:dyDescent="0.3">
      <c r="A581" s="10" t="s">
        <v>1112</v>
      </c>
      <c r="B581" s="26" t="s">
        <v>1113</v>
      </c>
      <c r="C581" s="19">
        <f>VLOOKUP(A581,'1-1-23 thru 3-31-23 paid'!$A$9:$P$698,16,FALSE)</f>
        <v>32349.279071784265</v>
      </c>
      <c r="D581" s="20">
        <f>VLOOKUP(A581,'1-1-23 thru 3-31-23 new calc'!$A$10:$P$699,16,FALSE)</f>
        <v>32987.244119257804</v>
      </c>
      <c r="E581" s="20">
        <f t="shared" si="26"/>
        <v>637.96504747353902</v>
      </c>
      <c r="F581" s="19">
        <f>IFERROR(VLOOKUP(A581,'4-1-23-12-31-23 paid'!$A$9:$P$697,16,FALSE),0)</f>
        <v>114800.23722293777</v>
      </c>
      <c r="G581" s="20">
        <f>IFERROR(VLOOKUP(A581,'4-1-23-12-31-23 new calc.'!$A$9:$P$697,16,FALSE),0)</f>
        <v>99089.384365603299</v>
      </c>
      <c r="H581" s="20">
        <f t="shared" si="25"/>
        <v>-15710.852857334467</v>
      </c>
      <c r="I581" s="23">
        <f t="shared" si="27"/>
        <v>-15072.887809860928</v>
      </c>
    </row>
    <row r="582" spans="1:9" x14ac:dyDescent="0.3">
      <c r="A582" s="10" t="s">
        <v>1114</v>
      </c>
      <c r="B582" s="26" t="s">
        <v>1115</v>
      </c>
      <c r="C582" s="19">
        <f>VLOOKUP(A582,'1-1-23 thru 3-31-23 paid'!$A$9:$P$698,16,FALSE)</f>
        <v>94657.940519271986</v>
      </c>
      <c r="D582" s="20">
        <f>VLOOKUP(A582,'1-1-23 thru 3-31-23 new calc'!$A$10:$P$699,16,FALSE)</f>
        <v>69597.446582808421</v>
      </c>
      <c r="E582" s="20">
        <f t="shared" si="26"/>
        <v>-25060.493936463565</v>
      </c>
      <c r="F582" s="19">
        <f>IFERROR(VLOOKUP(A582,'4-1-23-12-31-23 paid'!$A$9:$P$697,16,FALSE),0)</f>
        <v>229783.60753555337</v>
      </c>
      <c r="G582" s="20">
        <f>IFERROR(VLOOKUP(A582,'4-1-23-12-31-23 new calc.'!$A$9:$P$697,16,FALSE),0)</f>
        <v>208925.5582914603</v>
      </c>
      <c r="H582" s="20">
        <f t="shared" si="25"/>
        <v>-20858.049244093068</v>
      </c>
      <c r="I582" s="23">
        <f t="shared" si="27"/>
        <v>-45918.543180556633</v>
      </c>
    </row>
    <row r="583" spans="1:9" x14ac:dyDescent="0.3">
      <c r="A583" s="10" t="s">
        <v>1116</v>
      </c>
      <c r="B583" s="26" t="s">
        <v>1117</v>
      </c>
      <c r="C583" s="19">
        <f>VLOOKUP(A583,'1-1-23 thru 3-31-23 paid'!$A$9:$P$698,16,FALSE)</f>
        <v>78613.161602236403</v>
      </c>
      <c r="D583" s="20">
        <f>VLOOKUP(A583,'1-1-23 thru 3-31-23 new calc'!$A$10:$P$699,16,FALSE)</f>
        <v>78531.194879750663</v>
      </c>
      <c r="E583" s="20">
        <f t="shared" si="26"/>
        <v>-81.96672248574032</v>
      </c>
      <c r="F583" s="19">
        <f>IFERROR(VLOOKUP(A583,'4-1-23-12-31-23 paid'!$A$9:$P$697,16,FALSE),0)</f>
        <v>259292.62141334786</v>
      </c>
      <c r="G583" s="20">
        <f>IFERROR(VLOOKUP(A583,'4-1-23-12-31-23 new calc.'!$A$9:$P$697,16,FALSE),0)</f>
        <v>235642.29214325262</v>
      </c>
      <c r="H583" s="20">
        <f t="shared" si="25"/>
        <v>-23650.329270095244</v>
      </c>
      <c r="I583" s="23">
        <f t="shared" si="27"/>
        <v>-23732.295992580985</v>
      </c>
    </row>
    <row r="584" spans="1:9" x14ac:dyDescent="0.3">
      <c r="A584" s="10" t="s">
        <v>1118</v>
      </c>
      <c r="B584" s="26" t="s">
        <v>1119</v>
      </c>
      <c r="C584" s="19">
        <f>VLOOKUP(A584,'1-1-23 thru 3-31-23 paid'!$A$9:$P$698,16,FALSE)</f>
        <v>104500.15089296496</v>
      </c>
      <c r="D584" s="20">
        <f>VLOOKUP(A584,'1-1-23 thru 3-31-23 new calc'!$A$10:$P$699,16,FALSE)</f>
        <v>113188.52881724702</v>
      </c>
      <c r="E584" s="20">
        <f t="shared" si="26"/>
        <v>8688.3779242820601</v>
      </c>
      <c r="F584" s="19">
        <f>IFERROR(VLOOKUP(A584,'4-1-23-12-31-23 paid'!$A$9:$P$697,16,FALSE),0)</f>
        <v>301513.92414811166</v>
      </c>
      <c r="G584" s="20">
        <f>IFERROR(VLOOKUP(A584,'4-1-23-12-31-23 new calc.'!$A$9:$P$697,16,FALSE),0)</f>
        <v>340671.21623628057</v>
      </c>
      <c r="H584" s="20">
        <f t="shared" ref="H584:H644" si="28">G584-F584</f>
        <v>39157.292088168906</v>
      </c>
      <c r="I584" s="23">
        <f t="shared" si="27"/>
        <v>47845.670012450966</v>
      </c>
    </row>
    <row r="585" spans="1:9" x14ac:dyDescent="0.3">
      <c r="A585" s="10" t="s">
        <v>1120</v>
      </c>
      <c r="B585" s="26" t="s">
        <v>1121</v>
      </c>
      <c r="C585" s="19">
        <f>VLOOKUP(A585,'1-1-23 thru 3-31-23 paid'!$A$9:$P$698,16,FALSE)</f>
        <v>25133.301129565778</v>
      </c>
      <c r="D585" s="20">
        <f>VLOOKUP(A585,'1-1-23 thru 3-31-23 new calc'!$A$10:$P$699,16,FALSE)</f>
        <v>16687.604380635465</v>
      </c>
      <c r="E585" s="20">
        <f t="shared" ref="E585:E645" si="29">D585-C585</f>
        <v>-8445.6967489303133</v>
      </c>
      <c r="F585" s="19">
        <f>IFERROR(VLOOKUP(A585,'4-1-23-12-31-23 paid'!$A$9:$P$697,16,FALSE),0)</f>
        <v>44290.05399076191</v>
      </c>
      <c r="G585" s="20">
        <f>IFERROR(VLOOKUP(A585,'4-1-23-12-31-23 new calc.'!$A$9:$P$697,16,FALSE),0)</f>
        <v>49879.308627714192</v>
      </c>
      <c r="H585" s="20">
        <f t="shared" si="28"/>
        <v>5589.2546369522825</v>
      </c>
      <c r="I585" s="23">
        <f t="shared" ref="I585:I645" si="30">H585+E585</f>
        <v>-2856.4421119780309</v>
      </c>
    </row>
    <row r="586" spans="1:9" x14ac:dyDescent="0.3">
      <c r="A586" s="10" t="s">
        <v>1122</v>
      </c>
      <c r="B586" s="26" t="s">
        <v>1123</v>
      </c>
      <c r="C586" s="19">
        <f>VLOOKUP(A586,'1-1-23 thru 3-31-23 paid'!$A$9:$P$698,16,FALSE)</f>
        <v>46761.743754318784</v>
      </c>
      <c r="D586" s="20">
        <f>VLOOKUP(A586,'1-1-23 thru 3-31-23 new calc'!$A$10:$P$699,16,FALSE)</f>
        <v>49036.144521843773</v>
      </c>
      <c r="E586" s="20">
        <f t="shared" si="29"/>
        <v>2274.4007675249886</v>
      </c>
      <c r="F586" s="19">
        <f>IFERROR(VLOOKUP(A586,'4-1-23-12-31-23 paid'!$A$9:$P$697,16,FALSE),0)</f>
        <v>159206.64438669026</v>
      </c>
      <c r="G586" s="20">
        <f>IFERROR(VLOOKUP(A586,'4-1-23-12-31-23 new calc.'!$A$9:$P$697,16,FALSE),0)</f>
        <v>147589.58301964216</v>
      </c>
      <c r="H586" s="20">
        <f t="shared" si="28"/>
        <v>-11617.061367048096</v>
      </c>
      <c r="I586" s="23">
        <f t="shared" si="30"/>
        <v>-9342.6605995231075</v>
      </c>
    </row>
    <row r="587" spans="1:9" x14ac:dyDescent="0.3">
      <c r="A587" s="10" t="s">
        <v>1124</v>
      </c>
      <c r="B587" s="26" t="s">
        <v>1125</v>
      </c>
      <c r="C587" s="19">
        <f>VLOOKUP(A587,'1-1-23 thru 3-31-23 paid'!$A$9:$P$698,16,FALSE)</f>
        <v>48717.797219713844</v>
      </c>
      <c r="D587" s="20">
        <f>VLOOKUP(A587,'1-1-23 thru 3-31-23 new calc'!$A$10:$P$699,16,FALSE)</f>
        <v>53412.546706254761</v>
      </c>
      <c r="E587" s="20">
        <f t="shared" si="29"/>
        <v>4694.7494865409171</v>
      </c>
      <c r="F587" s="19">
        <f>IFERROR(VLOOKUP(A587,'4-1-23-12-31-23 paid'!$A$9:$P$697,16,FALSE),0)</f>
        <v>152487.59850924963</v>
      </c>
      <c r="G587" s="20">
        <f>IFERROR(VLOOKUP(A587,'4-1-23-12-31-23 new calc.'!$A$9:$P$697,16,FALSE),0)</f>
        <v>161093.29707493706</v>
      </c>
      <c r="H587" s="20">
        <f t="shared" si="28"/>
        <v>8605.6985656874313</v>
      </c>
      <c r="I587" s="23">
        <f t="shared" si="30"/>
        <v>13300.448052228348</v>
      </c>
    </row>
    <row r="588" spans="1:9" x14ac:dyDescent="0.3">
      <c r="A588" s="10" t="s">
        <v>1126</v>
      </c>
      <c r="B588" s="26" t="s">
        <v>1127</v>
      </c>
      <c r="C588" s="19">
        <f>VLOOKUP(A588,'1-1-23 thru 3-31-23 paid'!$A$9:$P$698,16,FALSE)</f>
        <v>31522.80599334127</v>
      </c>
      <c r="D588" s="20">
        <f>VLOOKUP(A588,'1-1-23 thru 3-31-23 new calc'!$A$10:$P$699,16,FALSE)</f>
        <v>29129.832745844382</v>
      </c>
      <c r="E588" s="20">
        <f t="shared" si="29"/>
        <v>-2392.9732474968878</v>
      </c>
      <c r="F588" s="19">
        <f>IFERROR(VLOOKUP(A588,'4-1-23-12-31-23 paid'!$A$9:$P$697,16,FALSE),0)</f>
        <v>88693.661145241582</v>
      </c>
      <c r="G588" s="20">
        <f>IFERROR(VLOOKUP(A588,'4-1-23-12-31-23 new calc.'!$A$9:$P$697,16,FALSE),0)</f>
        <v>87428.190820178104</v>
      </c>
      <c r="H588" s="20">
        <f t="shared" si="28"/>
        <v>-1265.4703250634775</v>
      </c>
      <c r="I588" s="23">
        <f t="shared" si="30"/>
        <v>-3658.4435725603653</v>
      </c>
    </row>
    <row r="589" spans="1:9" x14ac:dyDescent="0.3">
      <c r="A589" s="10" t="s">
        <v>1128</v>
      </c>
      <c r="B589" s="26" t="s">
        <v>1129</v>
      </c>
      <c r="C589" s="19">
        <f>VLOOKUP(A589,'1-1-23 thru 3-31-23 paid'!$A$9:$P$698,16,FALSE)</f>
        <v>34759.018232674804</v>
      </c>
      <c r="D589" s="20">
        <f>VLOOKUP(A589,'1-1-23 thru 3-31-23 new calc'!$A$10:$P$699,16,FALSE)</f>
        <v>26390.059650689738</v>
      </c>
      <c r="E589" s="20">
        <f t="shared" si="29"/>
        <v>-8368.9585819850654</v>
      </c>
      <c r="F589" s="19">
        <f>IFERROR(VLOOKUP(A589,'4-1-23-12-31-23 paid'!$A$9:$P$697,16,FALSE),0)</f>
        <v>93758.539405380681</v>
      </c>
      <c r="G589" s="20">
        <f>IFERROR(VLOOKUP(A589,'4-1-23-12-31-23 new calc.'!$A$9:$P$697,16,FALSE),0)</f>
        <v>79279.159856331054</v>
      </c>
      <c r="H589" s="20">
        <f t="shared" si="28"/>
        <v>-14479.379549049627</v>
      </c>
      <c r="I589" s="23">
        <f t="shared" si="30"/>
        <v>-22848.338131034692</v>
      </c>
    </row>
    <row r="590" spans="1:9" x14ac:dyDescent="0.3">
      <c r="A590" s="10" t="s">
        <v>1130</v>
      </c>
      <c r="B590" s="26" t="s">
        <v>1131</v>
      </c>
      <c r="C590" s="19">
        <f>VLOOKUP(A590,'1-1-23 thru 3-31-23 paid'!$A$9:$P$698,16,FALSE)</f>
        <v>35555.190516046867</v>
      </c>
      <c r="D590" s="20">
        <f>VLOOKUP(A590,'1-1-23 thru 3-31-23 new calc'!$A$10:$P$699,16,FALSE)</f>
        <v>30937.00036369028</v>
      </c>
      <c r="E590" s="20">
        <f t="shared" si="29"/>
        <v>-4618.1901523565866</v>
      </c>
      <c r="F590" s="19">
        <f>IFERROR(VLOOKUP(A590,'4-1-23-12-31-23 paid'!$A$9:$P$697,16,FALSE),0)</f>
        <v>104847.17745231908</v>
      </c>
      <c r="G590" s="20">
        <f>IFERROR(VLOOKUP(A590,'4-1-23-12-31-23 new calc.'!$A$9:$P$697,16,FALSE),0)</f>
        <v>93176.271865291477</v>
      </c>
      <c r="H590" s="20">
        <f t="shared" si="28"/>
        <v>-11670.905587027606</v>
      </c>
      <c r="I590" s="23">
        <f t="shared" si="30"/>
        <v>-16289.095739384193</v>
      </c>
    </row>
    <row r="591" spans="1:9" x14ac:dyDescent="0.3">
      <c r="A591" s="10" t="s">
        <v>1132</v>
      </c>
      <c r="B591" s="26" t="s">
        <v>1133</v>
      </c>
      <c r="C591" s="19">
        <f>VLOOKUP(A591,'1-1-23 thru 3-31-23 paid'!$A$9:$P$698,16,FALSE)</f>
        <v>56424.965926425553</v>
      </c>
      <c r="D591" s="20">
        <f>VLOOKUP(A591,'1-1-23 thru 3-31-23 new calc'!$A$10:$P$699,16,FALSE)</f>
        <v>54007.19975324766</v>
      </c>
      <c r="E591" s="20">
        <f t="shared" si="29"/>
        <v>-2417.7661731778935</v>
      </c>
      <c r="F591" s="19">
        <f>IFERROR(VLOOKUP(A591,'4-1-23-12-31-23 paid'!$A$9:$P$697,16,FALSE),0)</f>
        <v>170899.6677289668</v>
      </c>
      <c r="G591" s="20">
        <f>IFERROR(VLOOKUP(A591,'4-1-23-12-31-23 new calc.'!$A$9:$P$697,16,FALSE),0)</f>
        <v>162584.23615056265</v>
      </c>
      <c r="H591" s="20">
        <f t="shared" si="28"/>
        <v>-8315.4315784041537</v>
      </c>
      <c r="I591" s="23">
        <f t="shared" si="30"/>
        <v>-10733.197751582047</v>
      </c>
    </row>
    <row r="592" spans="1:9" x14ac:dyDescent="0.3">
      <c r="A592" s="10" t="s">
        <v>1134</v>
      </c>
      <c r="B592" s="26" t="s">
        <v>1135</v>
      </c>
      <c r="C592" s="19">
        <f>VLOOKUP(A592,'1-1-23 thru 3-31-23 paid'!$A$9:$P$698,16,FALSE)</f>
        <v>68570.053950222646</v>
      </c>
      <c r="D592" s="20">
        <f>VLOOKUP(A592,'1-1-23 thru 3-31-23 new calc'!$A$10:$P$699,16,FALSE)</f>
        <v>75960.237649514529</v>
      </c>
      <c r="E592" s="20">
        <f t="shared" si="29"/>
        <v>7390.1836992918834</v>
      </c>
      <c r="F592" s="19">
        <f>IFERROR(VLOOKUP(A592,'4-1-23-12-31-23 paid'!$A$9:$P$697,16,FALSE),0)</f>
        <v>235395.96192668439</v>
      </c>
      <c r="G592" s="20">
        <f>IFERROR(VLOOKUP(A592,'4-1-23-12-31-23 new calc.'!$A$9:$P$697,16,FALSE),0)</f>
        <v>228911.87576822916</v>
      </c>
      <c r="H592" s="20">
        <f t="shared" si="28"/>
        <v>-6484.0861584552331</v>
      </c>
      <c r="I592" s="23">
        <f t="shared" si="30"/>
        <v>906.0975408366503</v>
      </c>
    </row>
    <row r="593" spans="1:9" x14ac:dyDescent="0.3">
      <c r="A593" s="10" t="s">
        <v>1136</v>
      </c>
      <c r="B593" s="26" t="s">
        <v>1137</v>
      </c>
      <c r="C593" s="19">
        <f>VLOOKUP(A593,'1-1-23 thru 3-31-23 paid'!$A$9:$P$698,16,FALSE)</f>
        <v>24542.280325451127</v>
      </c>
      <c r="D593" s="20">
        <f>VLOOKUP(A593,'1-1-23 thru 3-31-23 new calc'!$A$10:$P$699,16,FALSE)</f>
        <v>21183.443041105249</v>
      </c>
      <c r="E593" s="20">
        <f t="shared" si="29"/>
        <v>-3358.8372843458783</v>
      </c>
      <c r="F593" s="19">
        <f>IFERROR(VLOOKUP(A593,'4-1-23-12-31-23 paid'!$A$9:$P$697,16,FALSE),0)</f>
        <v>65995.654876879533</v>
      </c>
      <c r="G593" s="20">
        <f>IFERROR(VLOOKUP(A593,'4-1-23-12-31-23 new calc.'!$A$9:$P$697,16,FALSE),0)</f>
        <v>63679.899091720465</v>
      </c>
      <c r="H593" s="20">
        <f t="shared" si="28"/>
        <v>-2315.7557851590682</v>
      </c>
      <c r="I593" s="23">
        <f t="shared" si="30"/>
        <v>-5674.5930695049465</v>
      </c>
    </row>
    <row r="594" spans="1:9" x14ac:dyDescent="0.3">
      <c r="A594" s="10" t="s">
        <v>1138</v>
      </c>
      <c r="B594" s="26" t="s">
        <v>1139</v>
      </c>
      <c r="C594" s="19">
        <f>VLOOKUP(A594,'1-1-23 thru 3-31-23 paid'!$A$9:$P$698,16,FALSE)</f>
        <v>28412.807810285809</v>
      </c>
      <c r="D594" s="20">
        <f>VLOOKUP(A594,'1-1-23 thru 3-31-23 new calc'!$A$10:$P$699,16,FALSE)</f>
        <v>29033.01574682006</v>
      </c>
      <c r="E594" s="20">
        <f t="shared" si="29"/>
        <v>620.20793653425062</v>
      </c>
      <c r="F594" s="19">
        <f>IFERROR(VLOOKUP(A594,'4-1-23-12-31-23 paid'!$A$9:$P$697,16,FALSE),0)</f>
        <v>74538.492163891642</v>
      </c>
      <c r="G594" s="20">
        <f>IFERROR(VLOOKUP(A594,'4-1-23-12-31-23 new calc.'!$A$9:$P$697,16,FALSE),0)</f>
        <v>86683.999313526438</v>
      </c>
      <c r="H594" s="20">
        <f t="shared" si="28"/>
        <v>12145.507149634795</v>
      </c>
      <c r="I594" s="23">
        <f t="shared" si="30"/>
        <v>12765.715086169046</v>
      </c>
    </row>
    <row r="595" spans="1:9" x14ac:dyDescent="0.3">
      <c r="A595" s="10" t="s">
        <v>1140</v>
      </c>
      <c r="B595" s="26" t="s">
        <v>1141</v>
      </c>
      <c r="C595" s="19">
        <f>VLOOKUP(A595,'1-1-23 thru 3-31-23 paid'!$A$9:$P$698,16,FALSE)</f>
        <v>36978.999604594748</v>
      </c>
      <c r="D595" s="20">
        <f>VLOOKUP(A595,'1-1-23 thru 3-31-23 new calc'!$A$10:$P$699,16,FALSE)</f>
        <v>30775.346995946449</v>
      </c>
      <c r="E595" s="20">
        <f t="shared" si="29"/>
        <v>-6203.6526086482991</v>
      </c>
      <c r="F595" s="19">
        <f>IFERROR(VLOOKUP(A595,'4-1-23-12-31-23 paid'!$A$9:$P$697,16,FALSE),0)</f>
        <v>84544.249598155628</v>
      </c>
      <c r="G595" s="20">
        <f>IFERROR(VLOOKUP(A595,'4-1-23-12-31-23 new calc.'!$A$9:$P$697,16,FALSE),0)</f>
        <v>91951.801173374057</v>
      </c>
      <c r="H595" s="20">
        <f t="shared" si="28"/>
        <v>7407.5515752184292</v>
      </c>
      <c r="I595" s="23">
        <f t="shared" si="30"/>
        <v>1203.8989665701301</v>
      </c>
    </row>
    <row r="596" spans="1:9" x14ac:dyDescent="0.3">
      <c r="A596" s="10" t="s">
        <v>1142</v>
      </c>
      <c r="B596" s="26" t="s">
        <v>1143</v>
      </c>
      <c r="C596" s="19">
        <f>VLOOKUP(A596,'1-1-23 thru 3-31-23 paid'!$A$9:$P$698,16,FALSE)</f>
        <v>18124.228152449265</v>
      </c>
      <c r="D596" s="20">
        <f>VLOOKUP(A596,'1-1-23 thru 3-31-23 new calc'!$A$10:$P$699,16,FALSE)</f>
        <v>21207.146671306633</v>
      </c>
      <c r="E596" s="20">
        <f t="shared" si="29"/>
        <v>3082.9185188573683</v>
      </c>
      <c r="F596" s="19">
        <f>IFERROR(VLOOKUP(A596,'4-1-23-12-31-23 paid'!$A$9:$P$697,16,FALSE),0)</f>
        <v>46897.588921128059</v>
      </c>
      <c r="G596" s="20">
        <f>IFERROR(VLOOKUP(A596,'4-1-23-12-31-23 new calc.'!$A$9:$P$697,16,FALSE),0)</f>
        <v>63356.87183652047</v>
      </c>
      <c r="H596" s="20">
        <f t="shared" si="28"/>
        <v>16459.28291539241</v>
      </c>
      <c r="I596" s="23">
        <f t="shared" si="30"/>
        <v>19542.201434249779</v>
      </c>
    </row>
    <row r="597" spans="1:9" x14ac:dyDescent="0.3">
      <c r="A597" s="10" t="s">
        <v>1144</v>
      </c>
      <c r="B597" s="26" t="s">
        <v>1145</v>
      </c>
      <c r="C597" s="19">
        <f>VLOOKUP(A597,'1-1-23 thru 3-31-23 paid'!$A$9:$P$698,16,FALSE)</f>
        <v>56117.572947783541</v>
      </c>
      <c r="D597" s="20">
        <f>VLOOKUP(A597,'1-1-23 thru 3-31-23 new calc'!$A$10:$P$699,16,FALSE)</f>
        <v>70109.186737799275</v>
      </c>
      <c r="E597" s="20">
        <f t="shared" si="29"/>
        <v>13991.613790015734</v>
      </c>
      <c r="F597" s="19">
        <f>IFERROR(VLOOKUP(A597,'4-1-23-12-31-23 paid'!$A$9:$P$697,16,FALSE),0)</f>
        <v>194915.01386807655</v>
      </c>
      <c r="G597" s="20">
        <f>IFERROR(VLOOKUP(A597,'4-1-23-12-31-23 new calc.'!$A$9:$P$697,16,FALSE),0)</f>
        <v>210691.6120108036</v>
      </c>
      <c r="H597" s="20">
        <f t="shared" si="28"/>
        <v>15776.598142727045</v>
      </c>
      <c r="I597" s="23">
        <f t="shared" si="30"/>
        <v>29768.211932742779</v>
      </c>
    </row>
    <row r="598" spans="1:9" x14ac:dyDescent="0.3">
      <c r="A598" s="10" t="s">
        <v>1146</v>
      </c>
      <c r="B598" s="26" t="s">
        <v>1147</v>
      </c>
      <c r="C598" s="19">
        <f>VLOOKUP(A598,'1-1-23 thru 3-31-23 paid'!$A$9:$P$698,16,FALSE)</f>
        <v>30434.124751965694</v>
      </c>
      <c r="D598" s="20">
        <f>VLOOKUP(A598,'1-1-23 thru 3-31-23 new calc'!$A$10:$P$699,16,FALSE)</f>
        <v>43652.037656500106</v>
      </c>
      <c r="E598" s="20">
        <f t="shared" si="29"/>
        <v>13217.912904534413</v>
      </c>
      <c r="F598" s="19">
        <f>IFERROR(VLOOKUP(A598,'4-1-23-12-31-23 paid'!$A$9:$P$697,16,FALSE),0)</f>
        <v>119505.84835813771</v>
      </c>
      <c r="G598" s="20">
        <f>IFERROR(VLOOKUP(A598,'4-1-23-12-31-23 new calc.'!$A$9:$P$697,16,FALSE),0)</f>
        <v>131511.41999541572</v>
      </c>
      <c r="H598" s="20">
        <f t="shared" si="28"/>
        <v>12005.571637278015</v>
      </c>
      <c r="I598" s="23">
        <f t="shared" si="30"/>
        <v>25223.484541812428</v>
      </c>
    </row>
    <row r="599" spans="1:9" x14ac:dyDescent="0.3">
      <c r="A599" s="10" t="s">
        <v>1148</v>
      </c>
      <c r="B599" s="26" t="s">
        <v>1149</v>
      </c>
      <c r="C599" s="19">
        <f>VLOOKUP(A599,'1-1-23 thru 3-31-23 paid'!$A$9:$P$698,16,FALSE)</f>
        <v>3026.6453742189797</v>
      </c>
      <c r="D599" s="20">
        <f>VLOOKUP(A599,'1-1-23 thru 3-31-23 new calc'!$A$10:$P$699,16,FALSE)</f>
        <v>1670.3868356466851</v>
      </c>
      <c r="E599" s="20">
        <f t="shared" si="29"/>
        <v>-1356.2585385722946</v>
      </c>
      <c r="F599" s="19">
        <f>IFERROR(VLOOKUP(A599,'4-1-23-12-31-23 paid'!$A$9:$P$697,16,FALSE),0)</f>
        <v>5845.4205643220021</v>
      </c>
      <c r="G599" s="20">
        <f>IFERROR(VLOOKUP(A599,'4-1-23-12-31-23 new calc.'!$A$9:$P$697,16,FALSE),0)</f>
        <v>4990.9570210282436</v>
      </c>
      <c r="H599" s="20">
        <f t="shared" si="28"/>
        <v>-854.46354329375845</v>
      </c>
      <c r="I599" s="23">
        <f t="shared" si="30"/>
        <v>-2210.722081866053</v>
      </c>
    </row>
    <row r="600" spans="1:9" x14ac:dyDescent="0.3">
      <c r="A600" s="10" t="s">
        <v>1150</v>
      </c>
      <c r="B600" s="26" t="s">
        <v>1151</v>
      </c>
      <c r="C600" s="19">
        <f>VLOOKUP(A600,'1-1-23 thru 3-31-23 paid'!$A$9:$P$698,16,FALSE)</f>
        <v>11368.090280382474</v>
      </c>
      <c r="D600" s="20">
        <f>VLOOKUP(A600,'1-1-23 thru 3-31-23 new calc'!$A$10:$P$699,16,FALSE)</f>
        <v>11386.853952046778</v>
      </c>
      <c r="E600" s="20">
        <f t="shared" si="29"/>
        <v>18.763671664304638</v>
      </c>
      <c r="F600" s="19">
        <f>IFERROR(VLOOKUP(A600,'4-1-23-12-31-23 paid'!$A$9:$P$697,16,FALSE),0)</f>
        <v>35488.057245252741</v>
      </c>
      <c r="G600" s="20">
        <f>IFERROR(VLOOKUP(A600,'4-1-23-12-31-23 new calc.'!$A$9:$P$697,16,FALSE),0)</f>
        <v>34170.420375149013</v>
      </c>
      <c r="H600" s="20">
        <f t="shared" si="28"/>
        <v>-1317.6368701037281</v>
      </c>
      <c r="I600" s="23">
        <f t="shared" si="30"/>
        <v>-1298.8731984394235</v>
      </c>
    </row>
    <row r="601" spans="1:9" x14ac:dyDescent="0.3">
      <c r="A601" s="10" t="s">
        <v>1152</v>
      </c>
      <c r="B601" s="26" t="s">
        <v>1153</v>
      </c>
      <c r="C601" s="19">
        <f>VLOOKUP(A601,'1-1-23 thru 3-31-23 paid'!$A$9:$P$698,16,FALSE)</f>
        <v>192496.34794541541</v>
      </c>
      <c r="D601" s="20">
        <f>VLOOKUP(A601,'1-1-23 thru 3-31-23 new calc'!$A$10:$P$699,16,FALSE)</f>
        <v>187772.87232135711</v>
      </c>
      <c r="E601" s="20">
        <f t="shared" si="29"/>
        <v>-4723.4756240583083</v>
      </c>
      <c r="F601" s="19">
        <f>IFERROR(VLOOKUP(A601,'4-1-23-12-31-23 paid'!$A$9:$P$697,16,FALSE),0)</f>
        <v>564436.48563731927</v>
      </c>
      <c r="G601" s="20">
        <f>IFERROR(VLOOKUP(A601,'4-1-23-12-31-23 new calc.'!$A$9:$P$697,16,FALSE),0)</f>
        <v>562095.96067492198</v>
      </c>
      <c r="H601" s="20">
        <f t="shared" si="28"/>
        <v>-2340.5249623972923</v>
      </c>
      <c r="I601" s="23">
        <f t="shared" si="30"/>
        <v>-7064.0005864556006</v>
      </c>
    </row>
    <row r="602" spans="1:9" x14ac:dyDescent="0.3">
      <c r="A602" s="10" t="s">
        <v>1154</v>
      </c>
      <c r="B602" s="26" t="s">
        <v>1155</v>
      </c>
      <c r="C602" s="19">
        <f>VLOOKUP(A602,'1-1-23 thru 3-31-23 paid'!$A$9:$P$698,16,FALSE)</f>
        <v>46751.749279001131</v>
      </c>
      <c r="D602" s="20">
        <f>VLOOKUP(A602,'1-1-23 thru 3-31-23 new calc'!$A$10:$P$699,16,FALSE)</f>
        <v>42922.783042772782</v>
      </c>
      <c r="E602" s="20">
        <f t="shared" si="29"/>
        <v>-3828.9662362283489</v>
      </c>
      <c r="F602" s="19">
        <f>IFERROR(VLOOKUP(A602,'4-1-23-12-31-23 paid'!$A$9:$P$697,16,FALSE),0)</f>
        <v>130924.56683786523</v>
      </c>
      <c r="G602" s="20">
        <f>IFERROR(VLOOKUP(A602,'4-1-23-12-31-23 new calc.'!$A$9:$P$697,16,FALSE),0)</f>
        <v>128530.83782041831</v>
      </c>
      <c r="H602" s="20">
        <f t="shared" si="28"/>
        <v>-2393.7290174469235</v>
      </c>
      <c r="I602" s="23">
        <f t="shared" si="30"/>
        <v>-6222.6952536752724</v>
      </c>
    </row>
    <row r="603" spans="1:9" x14ac:dyDescent="0.3">
      <c r="A603" s="10" t="s">
        <v>1156</v>
      </c>
      <c r="B603" s="26" t="s">
        <v>1157</v>
      </c>
      <c r="C603" s="19">
        <f>VLOOKUP(A603,'1-1-23 thru 3-31-23 paid'!$A$9:$P$698,16,FALSE)</f>
        <v>57656.85489316786</v>
      </c>
      <c r="D603" s="20">
        <f>VLOOKUP(A603,'1-1-23 thru 3-31-23 new calc'!$A$10:$P$699,16,FALSE)</f>
        <v>47060.870738656216</v>
      </c>
      <c r="E603" s="20">
        <f t="shared" si="29"/>
        <v>-10595.984154511643</v>
      </c>
      <c r="F603" s="19">
        <f>IFERROR(VLOOKUP(A603,'4-1-23-12-31-23 paid'!$A$9:$P$697,16,FALSE),0)</f>
        <v>164848.11253576379</v>
      </c>
      <c r="G603" s="20">
        <f>IFERROR(VLOOKUP(A603,'4-1-23-12-31-23 new calc.'!$A$9:$P$697,16,FALSE),0)</f>
        <v>141670.46991612026</v>
      </c>
      <c r="H603" s="20">
        <f t="shared" si="28"/>
        <v>-23177.642619643535</v>
      </c>
      <c r="I603" s="23">
        <f t="shared" si="30"/>
        <v>-33773.626774155178</v>
      </c>
    </row>
    <row r="604" spans="1:9" x14ac:dyDescent="0.3">
      <c r="A604" s="10" t="s">
        <v>1158</v>
      </c>
      <c r="B604" s="26" t="s">
        <v>1159</v>
      </c>
      <c r="C604" s="19">
        <f>VLOOKUP(A604,'1-1-23 thru 3-31-23 paid'!$A$9:$P$698,16,FALSE)</f>
        <v>32513.972731899041</v>
      </c>
      <c r="D604" s="20">
        <f>VLOOKUP(A604,'1-1-23 thru 3-31-23 new calc'!$A$10:$P$699,16,FALSE)</f>
        <v>32987.311159131124</v>
      </c>
      <c r="E604" s="20">
        <f t="shared" si="29"/>
        <v>473.33842723208363</v>
      </c>
      <c r="F604" s="19">
        <f>IFERROR(VLOOKUP(A604,'4-1-23-12-31-23 paid'!$A$9:$P$697,16,FALSE),0)</f>
        <v>103243.24268227549</v>
      </c>
      <c r="G604" s="20">
        <f>IFERROR(VLOOKUP(A604,'4-1-23-12-31-23 new calc.'!$A$9:$P$697,16,FALSE),0)</f>
        <v>98888.216602247237</v>
      </c>
      <c r="H604" s="20">
        <f t="shared" si="28"/>
        <v>-4355.0260800282558</v>
      </c>
      <c r="I604" s="23">
        <f t="shared" si="30"/>
        <v>-3881.6876527961722</v>
      </c>
    </row>
    <row r="605" spans="1:9" x14ac:dyDescent="0.3">
      <c r="A605" s="34" t="s">
        <v>1160</v>
      </c>
      <c r="B605" s="38" t="s">
        <v>4</v>
      </c>
      <c r="C605" s="92">
        <f>VLOOKUP(A605,'1-1-23 thru 3-31-23 paid'!$A$9:$P$698,16,FALSE)</f>
        <v>14508.604340110711</v>
      </c>
      <c r="D605" s="93">
        <f>VLOOKUP(A605,'1-1-23 thru 3-31-23 new calc'!$A$10:$P$699,16,FALSE)</f>
        <v>13535.688699169565</v>
      </c>
      <c r="E605" s="93">
        <f t="shared" si="29"/>
        <v>-972.91564094114619</v>
      </c>
      <c r="F605" s="92">
        <f>IFERROR(VLOOKUP(A605,'4-1-23-12-31-23 paid'!$A$9:$P$697,16,FALSE),0)</f>
        <v>41550.649722932059</v>
      </c>
      <c r="G605" s="93">
        <f>IFERROR(VLOOKUP(A605,'4-1-23-12-31-23 new calc.'!$A$9:$P$697,16,FALSE),0)</f>
        <v>40808.467594870715</v>
      </c>
      <c r="H605" s="93">
        <f t="shared" si="28"/>
        <v>-742.18212806134397</v>
      </c>
      <c r="I605" s="94">
        <f t="shared" si="30"/>
        <v>-1715.0977690024902</v>
      </c>
    </row>
    <row r="606" spans="1:9" x14ac:dyDescent="0.3">
      <c r="A606" s="10" t="s">
        <v>1161</v>
      </c>
      <c r="B606" s="26" t="s">
        <v>4</v>
      </c>
      <c r="C606" s="19">
        <f>VLOOKUP(A606,'1-1-23 thru 3-31-23 paid'!$A$9:$P$698,16,FALSE)</f>
        <v>15690.88300281569</v>
      </c>
      <c r="D606" s="20">
        <f>VLOOKUP(A606,'1-1-23 thru 3-31-23 new calc'!$A$10:$P$699,16,FALSE)</f>
        <v>6059.0427713668523</v>
      </c>
      <c r="E606" s="20">
        <f t="shared" si="29"/>
        <v>-9631.8402314488376</v>
      </c>
      <c r="F606" s="19">
        <f>IFERROR(VLOOKUP(A606,'4-1-23-12-31-23 paid'!$A$9:$P$697,16,FALSE),0)</f>
        <v>29005.615749636341</v>
      </c>
      <c r="G606" s="20">
        <f>IFERROR(VLOOKUP(A606,'4-1-23-12-31-23 new calc.'!$A$9:$P$697,16,FALSE),0)</f>
        <v>18256.075613068413</v>
      </c>
      <c r="H606" s="20">
        <f t="shared" si="28"/>
        <v>-10749.540136567928</v>
      </c>
      <c r="I606" s="23">
        <f t="shared" si="30"/>
        <v>-20381.380368016766</v>
      </c>
    </row>
    <row r="607" spans="1:9" x14ac:dyDescent="0.3">
      <c r="A607" s="10" t="s">
        <v>1162</v>
      </c>
      <c r="B607" s="26" t="s">
        <v>24</v>
      </c>
      <c r="C607" s="19">
        <f>VLOOKUP(A607,'1-1-23 thru 3-31-23 paid'!$A$9:$P$698,16,FALSE)</f>
        <v>8764.1101570856099</v>
      </c>
      <c r="D607" s="20">
        <f>VLOOKUP(A607,'1-1-23 thru 3-31-23 new calc'!$A$10:$P$699,16,FALSE)</f>
        <v>11635.358827660175</v>
      </c>
      <c r="E607" s="20">
        <f t="shared" si="29"/>
        <v>2871.248670574565</v>
      </c>
      <c r="F607" s="19">
        <f>IFERROR(VLOOKUP(A607,'4-1-23-12-31-23 paid'!$A$9:$P$697,16,FALSE),0)</f>
        <v>27612.184187591258</v>
      </c>
      <c r="G607" s="20">
        <f>IFERROR(VLOOKUP(A607,'4-1-23-12-31-23 new calc.'!$A$9:$P$697,16,FALSE),0)</f>
        <v>34997.142410826724</v>
      </c>
      <c r="H607" s="20">
        <f t="shared" si="28"/>
        <v>7384.958223235466</v>
      </c>
      <c r="I607" s="23">
        <f t="shared" si="30"/>
        <v>10256.206893810031</v>
      </c>
    </row>
    <row r="608" spans="1:9" x14ac:dyDescent="0.3">
      <c r="A608" s="10" t="s">
        <v>1163</v>
      </c>
      <c r="B608" s="26" t="s">
        <v>26</v>
      </c>
      <c r="C608" s="19">
        <f>VLOOKUP(A608,'1-1-23 thru 3-31-23 paid'!$A$9:$P$698,16,FALSE)</f>
        <v>11330.194700378674</v>
      </c>
      <c r="D608" s="20">
        <f>VLOOKUP(A608,'1-1-23 thru 3-31-23 new calc'!$A$10:$P$699,16,FALSE)</f>
        <v>8386.9664281402911</v>
      </c>
      <c r="E608" s="20">
        <f t="shared" si="29"/>
        <v>-2943.2282722383825</v>
      </c>
      <c r="F608" s="19">
        <f>IFERROR(VLOOKUP(A608,'4-1-23-12-31-23 paid'!$A$9:$P$697,16,FALSE),0)</f>
        <v>44099.510259697636</v>
      </c>
      <c r="G608" s="20">
        <f>IFERROR(VLOOKUP(A608,'4-1-23-12-31-23 new calc.'!$A$9:$P$697,16,FALSE),0)</f>
        <v>25178.383317418131</v>
      </c>
      <c r="H608" s="20">
        <f t="shared" si="28"/>
        <v>-18921.126942279505</v>
      </c>
      <c r="I608" s="23">
        <f t="shared" si="30"/>
        <v>-21864.355214517887</v>
      </c>
    </row>
    <row r="609" spans="1:9" x14ac:dyDescent="0.3">
      <c r="A609" s="10" t="s">
        <v>1164</v>
      </c>
      <c r="B609" s="26" t="s">
        <v>89</v>
      </c>
      <c r="C609" s="19">
        <f>VLOOKUP(A609,'1-1-23 thru 3-31-23 paid'!$A$9:$P$698,16,FALSE)</f>
        <v>0</v>
      </c>
      <c r="D609" s="20">
        <f>VLOOKUP(A609,'1-1-23 thru 3-31-23 new calc'!$A$10:$P$699,16,FALSE)</f>
        <v>0</v>
      </c>
      <c r="E609" s="20">
        <f t="shared" si="29"/>
        <v>0</v>
      </c>
      <c r="F609" s="19">
        <f>IFERROR(VLOOKUP(A609,'4-1-23-12-31-23 paid'!$A$9:$P$697,16,FALSE),0)</f>
        <v>0</v>
      </c>
      <c r="G609" s="20">
        <f>IFERROR(VLOOKUP(A609,'4-1-23-12-31-23 new calc.'!$A$9:$P$697,16,FALSE),0)</f>
        <v>0</v>
      </c>
      <c r="H609" s="20">
        <f t="shared" si="28"/>
        <v>0</v>
      </c>
      <c r="I609" s="23">
        <f t="shared" si="30"/>
        <v>0</v>
      </c>
    </row>
    <row r="610" spans="1:9" x14ac:dyDescent="0.3">
      <c r="A610" s="10" t="s">
        <v>1165</v>
      </c>
      <c r="B610" s="26" t="s">
        <v>97</v>
      </c>
      <c r="C610" s="19">
        <f>VLOOKUP(A610,'1-1-23 thru 3-31-23 paid'!$A$9:$P$698,16,FALSE)</f>
        <v>6623.9799766225005</v>
      </c>
      <c r="D610" s="20">
        <f>VLOOKUP(A610,'1-1-23 thru 3-31-23 new calc'!$A$10:$P$699,16,FALSE)</f>
        <v>4990.4294750714198</v>
      </c>
      <c r="E610" s="20">
        <f t="shared" si="29"/>
        <v>-1633.5505015510807</v>
      </c>
      <c r="F610" s="19">
        <f>IFERROR(VLOOKUP(A610,'4-1-23-12-31-23 paid'!$A$9:$P$697,16,FALSE),0)</f>
        <v>16555.203738573775</v>
      </c>
      <c r="G610" s="20">
        <f>IFERROR(VLOOKUP(A610,'4-1-23-12-31-23 new calc.'!$A$9:$P$697,16,FALSE),0)</f>
        <v>15021.323861151868</v>
      </c>
      <c r="H610" s="20">
        <f t="shared" si="28"/>
        <v>-1533.8798774219067</v>
      </c>
      <c r="I610" s="23">
        <f t="shared" si="30"/>
        <v>-3167.4303789729875</v>
      </c>
    </row>
    <row r="611" spans="1:9" x14ac:dyDescent="0.3">
      <c r="A611" s="10" t="s">
        <v>1166</v>
      </c>
      <c r="B611" s="26" t="s">
        <v>103</v>
      </c>
      <c r="C611" s="19">
        <f>VLOOKUP(A611,'1-1-23 thru 3-31-23 paid'!$A$9:$P$698,16,FALSE)</f>
        <v>18236.665469393167</v>
      </c>
      <c r="D611" s="20">
        <f>VLOOKUP(A611,'1-1-23 thru 3-31-23 new calc'!$A$10:$P$699,16,FALSE)</f>
        <v>20135.321148758521</v>
      </c>
      <c r="E611" s="20">
        <f t="shared" si="29"/>
        <v>1898.6556793653544</v>
      </c>
      <c r="F611" s="19">
        <f>IFERROR(VLOOKUP(A611,'4-1-23-12-31-23 paid'!$A$9:$P$697,16,FALSE),0)</f>
        <v>58073.51080793544</v>
      </c>
      <c r="G611" s="20">
        <f>IFERROR(VLOOKUP(A611,'4-1-23-12-31-23 new calc.'!$A$9:$P$697,16,FALSE),0)</f>
        <v>60469.093035672755</v>
      </c>
      <c r="H611" s="20">
        <f t="shared" si="28"/>
        <v>2395.5822277373154</v>
      </c>
      <c r="I611" s="23">
        <f t="shared" si="30"/>
        <v>4294.2379071026699</v>
      </c>
    </row>
    <row r="612" spans="1:9" x14ac:dyDescent="0.3">
      <c r="A612" s="10" t="s">
        <v>1167</v>
      </c>
      <c r="B612" s="26" t="s">
        <v>103</v>
      </c>
      <c r="C612" s="19">
        <f>VLOOKUP(A612,'1-1-23 thru 3-31-23 paid'!$A$9:$P$698,16,FALSE)</f>
        <v>20887.647236735527</v>
      </c>
      <c r="D612" s="20">
        <f>VLOOKUP(A612,'1-1-23 thru 3-31-23 new calc'!$A$10:$P$699,16,FALSE)</f>
        <v>14978.002715614195</v>
      </c>
      <c r="E612" s="20">
        <f t="shared" si="29"/>
        <v>-5909.6445211213322</v>
      </c>
      <c r="F612" s="19">
        <f>IFERROR(VLOOKUP(A612,'4-1-23-12-31-23 paid'!$A$9:$P$697,16,FALSE),0)</f>
        <v>61367.267643132196</v>
      </c>
      <c r="G612" s="20">
        <f>IFERROR(VLOOKUP(A612,'4-1-23-12-31-23 new calc.'!$A$9:$P$697,16,FALSE),0)</f>
        <v>45076.120280199466</v>
      </c>
      <c r="H612" s="20">
        <f t="shared" si="28"/>
        <v>-16291.14736293273</v>
      </c>
      <c r="I612" s="23">
        <f t="shared" si="30"/>
        <v>-22200.791884054062</v>
      </c>
    </row>
    <row r="613" spans="1:9" x14ac:dyDescent="0.3">
      <c r="A613" s="10" t="s">
        <v>1168</v>
      </c>
      <c r="B613" s="26" t="s">
        <v>107</v>
      </c>
      <c r="C613" s="19">
        <f>VLOOKUP(A613,'1-1-23 thru 3-31-23 paid'!$A$9:$P$698,16,FALSE)</f>
        <v>84488.738929357176</v>
      </c>
      <c r="D613" s="20">
        <f>VLOOKUP(A613,'1-1-23 thru 3-31-23 new calc'!$A$10:$P$699,16,FALSE)</f>
        <v>36357.167827706915</v>
      </c>
      <c r="E613" s="20">
        <f t="shared" si="29"/>
        <v>-48131.571101650261</v>
      </c>
      <c r="F613" s="19">
        <f>IFERROR(VLOOKUP(A613,'4-1-23-12-31-23 paid'!$A$9:$P$697,16,FALSE),0)</f>
        <v>237509.32691287374</v>
      </c>
      <c r="G613" s="20">
        <f>IFERROR(VLOOKUP(A613,'4-1-23-12-31-23 new calc.'!$A$9:$P$697,16,FALSE),0)</f>
        <v>109647.93291654695</v>
      </c>
      <c r="H613" s="20">
        <f t="shared" si="28"/>
        <v>-127861.39399632679</v>
      </c>
      <c r="I613" s="23">
        <f t="shared" si="30"/>
        <v>-175992.96509797705</v>
      </c>
    </row>
    <row r="614" spans="1:9" x14ac:dyDescent="0.3">
      <c r="A614" s="10" t="s">
        <v>1169</v>
      </c>
      <c r="B614" s="26" t="s">
        <v>121</v>
      </c>
      <c r="C614" s="19">
        <f>VLOOKUP(A614,'1-1-23 thru 3-31-23 paid'!$A$9:$P$698,16,FALSE)</f>
        <v>61665.156337950189</v>
      </c>
      <c r="D614" s="20">
        <f>VLOOKUP(A614,'1-1-23 thru 3-31-23 new calc'!$A$10:$P$699,16,FALSE)</f>
        <v>59206.237593731974</v>
      </c>
      <c r="E614" s="20">
        <f t="shared" si="29"/>
        <v>-2458.9187442182156</v>
      </c>
      <c r="F614" s="19">
        <f>IFERROR(VLOOKUP(A614,'4-1-23-12-31-23 paid'!$A$9:$P$697,16,FALSE),0)</f>
        <v>179589.84623148994</v>
      </c>
      <c r="G614" s="20">
        <f>IFERROR(VLOOKUP(A614,'4-1-23-12-31-23 new calc.'!$A$9:$P$697,16,FALSE),0)</f>
        <v>178357.8033635547</v>
      </c>
      <c r="H614" s="20">
        <f t="shared" si="28"/>
        <v>-1232.0428679352335</v>
      </c>
      <c r="I614" s="23">
        <f t="shared" si="30"/>
        <v>-3690.9616121534491</v>
      </c>
    </row>
    <row r="615" spans="1:9" x14ac:dyDescent="0.3">
      <c r="A615" s="10" t="s">
        <v>1170</v>
      </c>
      <c r="B615" s="26" t="s">
        <v>1171</v>
      </c>
      <c r="C615" s="19">
        <f>VLOOKUP(A615,'1-1-23 thru 3-31-23 paid'!$A$9:$P$698,16,FALSE)</f>
        <v>65933.336821038378</v>
      </c>
      <c r="D615" s="20">
        <f>VLOOKUP(A615,'1-1-23 thru 3-31-23 new calc'!$A$10:$P$699,16,FALSE)</f>
        <v>42591.414459487234</v>
      </c>
      <c r="E615" s="20">
        <f t="shared" si="29"/>
        <v>-23341.922361551144</v>
      </c>
      <c r="F615" s="19">
        <f>IFERROR(VLOOKUP(A615,'4-1-23-12-31-23 paid'!$A$9:$P$697,16,FALSE),0)</f>
        <v>163313.74689686397</v>
      </c>
      <c r="G615" s="20">
        <f>IFERROR(VLOOKUP(A615,'4-1-23-12-31-23 new calc.'!$A$9:$P$697,16,FALSE),0)</f>
        <v>128366.43012092235</v>
      </c>
      <c r="H615" s="20">
        <f t="shared" si="28"/>
        <v>-34947.316775941625</v>
      </c>
      <c r="I615" s="23">
        <f t="shared" si="30"/>
        <v>-58289.239137492768</v>
      </c>
    </row>
    <row r="616" spans="1:9" x14ac:dyDescent="0.3">
      <c r="A616" s="10" t="s">
        <v>1172</v>
      </c>
      <c r="B616" s="26" t="s">
        <v>159</v>
      </c>
      <c r="C616" s="19">
        <f>VLOOKUP(A616,'1-1-23 thru 3-31-23 paid'!$A$9:$P$698,16,FALSE)</f>
        <v>16015.832762264828</v>
      </c>
      <c r="D616" s="20">
        <f>VLOOKUP(A616,'1-1-23 thru 3-31-23 new calc'!$A$10:$P$699,16,FALSE)</f>
        <v>13893.903534923871</v>
      </c>
      <c r="E616" s="20">
        <f t="shared" si="29"/>
        <v>-2121.9292273409574</v>
      </c>
      <c r="F616" s="19">
        <f>IFERROR(VLOOKUP(A616,'4-1-23-12-31-23 paid'!$A$9:$P$697,16,FALSE),0)</f>
        <v>48782.728378864238</v>
      </c>
      <c r="G616" s="20">
        <f>IFERROR(VLOOKUP(A616,'4-1-23-12-31-23 new calc.'!$A$9:$P$697,16,FALSE),0)</f>
        <v>41770.76166191911</v>
      </c>
      <c r="H616" s="20">
        <f t="shared" si="28"/>
        <v>-7011.9667169451277</v>
      </c>
      <c r="I616" s="23">
        <f t="shared" si="30"/>
        <v>-9133.8959442860851</v>
      </c>
    </row>
    <row r="617" spans="1:9" x14ac:dyDescent="0.3">
      <c r="A617" s="10" t="s">
        <v>1173</v>
      </c>
      <c r="B617" s="26" t="s">
        <v>173</v>
      </c>
      <c r="C617" s="19">
        <f>VLOOKUP(A617,'1-1-23 thru 3-31-23 paid'!$A$9:$P$698,16,FALSE)</f>
        <v>31354.932226977828</v>
      </c>
      <c r="D617" s="20">
        <f>VLOOKUP(A617,'1-1-23 thru 3-31-23 new calc'!$A$10:$P$699,16,FALSE)</f>
        <v>24978.564115758487</v>
      </c>
      <c r="E617" s="20">
        <f t="shared" si="29"/>
        <v>-6376.3681112193408</v>
      </c>
      <c r="F617" s="19">
        <f>IFERROR(VLOOKUP(A617,'4-1-23-12-31-23 paid'!$A$9:$P$697,16,FALSE),0)</f>
        <v>67962.633573614701</v>
      </c>
      <c r="G617" s="20">
        <f>IFERROR(VLOOKUP(A617,'4-1-23-12-31-23 new calc.'!$A$9:$P$697,16,FALSE),0)</f>
        <v>75127.750634760552</v>
      </c>
      <c r="H617" s="20">
        <f t="shared" si="28"/>
        <v>7165.117061145851</v>
      </c>
      <c r="I617" s="23">
        <f t="shared" si="30"/>
        <v>788.74894992651025</v>
      </c>
    </row>
    <row r="618" spans="1:9" x14ac:dyDescent="0.3">
      <c r="A618" s="10" t="s">
        <v>1174</v>
      </c>
      <c r="B618" s="26" t="s">
        <v>175</v>
      </c>
      <c r="C618" s="19">
        <f>VLOOKUP(A618,'1-1-23 thru 3-31-23 paid'!$A$9:$P$698,16,FALSE)</f>
        <v>9476.1371938171505</v>
      </c>
      <c r="D618" s="20">
        <f>VLOOKUP(A618,'1-1-23 thru 3-31-23 new calc'!$A$10:$P$699,16,FALSE)</f>
        <v>9139.8482149116571</v>
      </c>
      <c r="E618" s="20">
        <f t="shared" si="29"/>
        <v>-336.28897890549342</v>
      </c>
      <c r="F618" s="19">
        <f>IFERROR(VLOOKUP(A618,'4-1-23-12-31-23 paid'!$A$9:$P$697,16,FALSE),0)</f>
        <v>25742.814710906245</v>
      </c>
      <c r="G618" s="20">
        <f>IFERROR(VLOOKUP(A618,'4-1-23-12-31-23 new calc.'!$A$9:$P$697,16,FALSE),0)</f>
        <v>27489.602533415175</v>
      </c>
      <c r="H618" s="20">
        <f t="shared" si="28"/>
        <v>1746.7878225089298</v>
      </c>
      <c r="I618" s="23">
        <f t="shared" si="30"/>
        <v>1410.4988436034364</v>
      </c>
    </row>
    <row r="619" spans="1:9" x14ac:dyDescent="0.3">
      <c r="A619" s="10" t="s">
        <v>1175</v>
      </c>
      <c r="B619" s="26" t="s">
        <v>183</v>
      </c>
      <c r="C619" s="19">
        <f>VLOOKUP(A619,'1-1-23 thru 3-31-23 paid'!$A$9:$P$698,16,FALSE)</f>
        <v>22350.315276896003</v>
      </c>
      <c r="D619" s="20">
        <f>VLOOKUP(A619,'1-1-23 thru 3-31-23 new calc'!$A$10:$P$699,16,FALSE)</f>
        <v>19217.25344047356</v>
      </c>
      <c r="E619" s="20">
        <f t="shared" si="29"/>
        <v>-3133.0618364224429</v>
      </c>
      <c r="F619" s="19">
        <f>IFERROR(VLOOKUP(A619,'4-1-23-12-31-23 paid'!$A$9:$P$697,16,FALSE),0)</f>
        <v>66034.807537186134</v>
      </c>
      <c r="G619" s="20">
        <f>IFERROR(VLOOKUP(A619,'4-1-23-12-31-23 new calc.'!$A$9:$P$697,16,FALSE),0)</f>
        <v>57963.058750106909</v>
      </c>
      <c r="H619" s="20">
        <f t="shared" si="28"/>
        <v>-8071.7487870792247</v>
      </c>
      <c r="I619" s="23">
        <f t="shared" si="30"/>
        <v>-11204.810623501668</v>
      </c>
    </row>
    <row r="620" spans="1:9" x14ac:dyDescent="0.3">
      <c r="A620" s="10" t="s">
        <v>1176</v>
      </c>
      <c r="B620" s="26" t="s">
        <v>191</v>
      </c>
      <c r="C620" s="19">
        <f>VLOOKUP(A620,'1-1-23 thru 3-31-23 paid'!$A$9:$P$698,16,FALSE)</f>
        <v>12301.910141793371</v>
      </c>
      <c r="D620" s="20">
        <f>VLOOKUP(A620,'1-1-23 thru 3-31-23 new calc'!$A$10:$P$699,16,FALSE)</f>
        <v>12221.707974683924</v>
      </c>
      <c r="E620" s="20">
        <f t="shared" si="29"/>
        <v>-80.202167109446236</v>
      </c>
      <c r="F620" s="19">
        <f>IFERROR(VLOOKUP(A620,'4-1-23-12-31-23 paid'!$A$9:$P$697,16,FALSE),0)</f>
        <v>33659.096364231722</v>
      </c>
      <c r="G620" s="20">
        <f>IFERROR(VLOOKUP(A620,'4-1-23-12-31-23 new calc.'!$A$9:$P$697,16,FALSE),0)</f>
        <v>36662.009385068923</v>
      </c>
      <c r="H620" s="20">
        <f t="shared" si="28"/>
        <v>3002.9130208372007</v>
      </c>
      <c r="I620" s="23">
        <f t="shared" si="30"/>
        <v>2922.7108537277545</v>
      </c>
    </row>
    <row r="621" spans="1:9" x14ac:dyDescent="0.3">
      <c r="A621" s="10" t="s">
        <v>1177</v>
      </c>
      <c r="B621" s="26" t="s">
        <v>193</v>
      </c>
      <c r="C621" s="19">
        <f>VLOOKUP(A621,'1-1-23 thru 3-31-23 paid'!$A$9:$P$698,16,FALSE)</f>
        <v>24255.2740822294</v>
      </c>
      <c r="D621" s="20">
        <f>VLOOKUP(A621,'1-1-23 thru 3-31-23 new calc'!$A$10:$P$699,16,FALSE)</f>
        <v>21059.862820220231</v>
      </c>
      <c r="E621" s="20">
        <f t="shared" si="29"/>
        <v>-3195.4112620091691</v>
      </c>
      <c r="F621" s="19">
        <f>IFERROR(VLOOKUP(A621,'4-1-23-12-31-23 paid'!$A$9:$P$697,16,FALSE),0)</f>
        <v>76527.185740764704</v>
      </c>
      <c r="G621" s="20">
        <f>IFERROR(VLOOKUP(A621,'4-1-23-12-31-23 new calc.'!$A$9:$P$697,16,FALSE),0)</f>
        <v>62832.849326628864</v>
      </c>
      <c r="H621" s="20">
        <f t="shared" si="28"/>
        <v>-13694.33641413584</v>
      </c>
      <c r="I621" s="23">
        <f t="shared" si="30"/>
        <v>-16889.747676145009</v>
      </c>
    </row>
    <row r="622" spans="1:9" x14ac:dyDescent="0.3">
      <c r="A622" s="10" t="s">
        <v>1274</v>
      </c>
      <c r="B622" s="26" t="s">
        <v>227</v>
      </c>
      <c r="C622" s="19">
        <f>VLOOKUP(A622,'1-1-23 thru 3-31-23 paid'!$A$9:$P$698,16,FALSE)</f>
        <v>12960.108335272613</v>
      </c>
      <c r="D622" s="20">
        <f>VLOOKUP(A622,'1-1-23 thru 3-31-23 new calc'!$A$10:$P$699,16,FALSE)</f>
        <v>68454.287371634899</v>
      </c>
      <c r="E622" s="20">
        <f t="shared" si="29"/>
        <v>55494.179036362286</v>
      </c>
      <c r="F622" s="19">
        <f>IFERROR(VLOOKUP(A622,'4-1-23-12-31-23 paid'!$A$9:$P$697,16,FALSE),0)</f>
        <v>90344.165029571624</v>
      </c>
      <c r="G622" s="20">
        <f>IFERROR(VLOOKUP(A622,'4-1-23-12-31-23 new calc.'!$A$9:$P$697,16,FALSE),0)</f>
        <v>205352.29568205905</v>
      </c>
      <c r="H622" s="20">
        <f t="shared" si="28"/>
        <v>115008.13065248742</v>
      </c>
      <c r="I622" s="23">
        <f t="shared" si="30"/>
        <v>170502.30968884972</v>
      </c>
    </row>
    <row r="623" spans="1:9" x14ac:dyDescent="0.3">
      <c r="A623" s="10" t="s">
        <v>1275</v>
      </c>
      <c r="B623" s="26" t="s">
        <v>227</v>
      </c>
      <c r="C623" s="19">
        <f>VLOOKUP(A623,'1-1-23 thru 3-31-23 paid'!$A$9:$P$698,16,FALSE)</f>
        <v>4510.524157824826</v>
      </c>
      <c r="D623" s="20">
        <f>VLOOKUP(A623,'1-1-23 thru 3-31-23 new calc'!$A$10:$P$699,16,FALSE)</f>
        <v>25196.763658596748</v>
      </c>
      <c r="E623" s="20">
        <f t="shared" si="29"/>
        <v>20686.239500771924</v>
      </c>
      <c r="F623" s="19">
        <f>IFERROR(VLOOKUP(A623,'4-1-23-12-31-23 paid'!$A$9:$P$697,16,FALSE),0)</f>
        <v>55106.793173629332</v>
      </c>
      <c r="G623" s="20">
        <f>IFERROR(VLOOKUP(A623,'4-1-23-12-31-23 new calc.'!$A$9:$P$697,16,FALSE),0)</f>
        <v>74981.520135253159</v>
      </c>
      <c r="H623" s="20">
        <f t="shared" si="28"/>
        <v>19874.726961623826</v>
      </c>
      <c r="I623" s="23">
        <f t="shared" si="30"/>
        <v>40560.966462395751</v>
      </c>
    </row>
    <row r="624" spans="1:9" x14ac:dyDescent="0.3">
      <c r="A624" s="10" t="s">
        <v>1178</v>
      </c>
      <c r="B624" s="26" t="s">
        <v>235</v>
      </c>
      <c r="C624" s="19">
        <f>VLOOKUP(A624,'1-1-23 thru 3-31-23 paid'!$A$9:$P$698,16,FALSE)</f>
        <v>15654.436672750424</v>
      </c>
      <c r="D624" s="20">
        <f>VLOOKUP(A624,'1-1-23 thru 3-31-23 new calc'!$A$10:$P$699,16,FALSE)</f>
        <v>15693.708654860373</v>
      </c>
      <c r="E624" s="20">
        <f t="shared" si="29"/>
        <v>39.271982109949022</v>
      </c>
      <c r="F624" s="19">
        <f>IFERROR(VLOOKUP(A624,'4-1-23-12-31-23 paid'!$A$9:$P$697,16,FALSE),0)</f>
        <v>49222.252333449622</v>
      </c>
      <c r="G624" s="20">
        <f>IFERROR(VLOOKUP(A624,'4-1-23-12-31-23 new calc.'!$A$9:$P$697,16,FALSE),0)</f>
        <v>46886.740309695473</v>
      </c>
      <c r="H624" s="20">
        <f t="shared" si="28"/>
        <v>-2335.5120237541487</v>
      </c>
      <c r="I624" s="23">
        <f t="shared" si="30"/>
        <v>-2296.2400416441997</v>
      </c>
    </row>
    <row r="625" spans="1:9" x14ac:dyDescent="0.3">
      <c r="A625" s="10" t="s">
        <v>1179</v>
      </c>
      <c r="B625" s="26" t="s">
        <v>243</v>
      </c>
      <c r="C625" s="19">
        <f>VLOOKUP(A625,'1-1-23 thru 3-31-23 paid'!$A$9:$P$698,16,FALSE)</f>
        <v>22756.280436528879</v>
      </c>
      <c r="D625" s="20">
        <f>VLOOKUP(A625,'1-1-23 thru 3-31-23 new calc'!$A$10:$P$699,16,FALSE)</f>
        <v>20638.131340874279</v>
      </c>
      <c r="E625" s="20">
        <f t="shared" si="29"/>
        <v>-2118.1490956546004</v>
      </c>
      <c r="F625" s="19">
        <f>IFERROR(VLOOKUP(A625,'4-1-23-12-31-23 paid'!$A$9:$P$697,16,FALSE),0)</f>
        <v>65334.077399255162</v>
      </c>
      <c r="G625" s="20">
        <f>IFERROR(VLOOKUP(A625,'4-1-23-12-31-23 new calc.'!$A$9:$P$697,16,FALSE),0)</f>
        <v>61849.214221868693</v>
      </c>
      <c r="H625" s="20">
        <f t="shared" si="28"/>
        <v>-3484.863177386469</v>
      </c>
      <c r="I625" s="23">
        <f t="shared" si="30"/>
        <v>-5603.0122730410694</v>
      </c>
    </row>
    <row r="626" spans="1:9" x14ac:dyDescent="0.3">
      <c r="A626" s="10" t="s">
        <v>1180</v>
      </c>
      <c r="B626" s="26" t="s">
        <v>270</v>
      </c>
      <c r="C626" s="19">
        <f>VLOOKUP(A626,'1-1-23 thru 3-31-23 paid'!$A$9:$P$698,16,FALSE)</f>
        <v>0</v>
      </c>
      <c r="D626" s="20">
        <f>VLOOKUP(A626,'1-1-23 thru 3-31-23 new calc'!$A$10:$P$699,16,FALSE)</f>
        <v>0</v>
      </c>
      <c r="E626" s="20">
        <f t="shared" si="29"/>
        <v>0</v>
      </c>
      <c r="F626" s="19">
        <f>IFERROR(VLOOKUP(A626,'4-1-23-12-31-23 paid'!$A$9:$P$697,16,FALSE),0)</f>
        <v>0</v>
      </c>
      <c r="G626" s="20">
        <f>IFERROR(VLOOKUP(A626,'4-1-23-12-31-23 new calc.'!$A$9:$P$697,16,FALSE),0)</f>
        <v>0</v>
      </c>
      <c r="H626" s="20">
        <f t="shared" si="28"/>
        <v>0</v>
      </c>
      <c r="I626" s="23">
        <f t="shared" si="30"/>
        <v>0</v>
      </c>
    </row>
    <row r="627" spans="1:9" x14ac:dyDescent="0.3">
      <c r="A627" s="10" t="s">
        <v>1181</v>
      </c>
      <c r="B627" s="26" t="s">
        <v>286</v>
      </c>
      <c r="C627" s="19">
        <f>VLOOKUP(A627,'1-1-23 thru 3-31-23 paid'!$A$9:$P$698,16,FALSE)</f>
        <v>10477.438326912186</v>
      </c>
      <c r="D627" s="20">
        <f>VLOOKUP(A627,'1-1-23 thru 3-31-23 new calc'!$A$10:$P$699,16,FALSE)</f>
        <v>7485.1869382000104</v>
      </c>
      <c r="E627" s="20">
        <f t="shared" si="29"/>
        <v>-2992.2513887121759</v>
      </c>
      <c r="F627" s="19">
        <f>IFERROR(VLOOKUP(A627,'4-1-23-12-31-23 paid'!$A$9:$P$697,16,FALSE),0)</f>
        <v>23891.722657344577</v>
      </c>
      <c r="G627" s="20">
        <f>IFERROR(VLOOKUP(A627,'4-1-23-12-31-23 new calc.'!$A$9:$P$697,16,FALSE),0)</f>
        <v>22549.911760419149</v>
      </c>
      <c r="H627" s="20">
        <f t="shared" si="28"/>
        <v>-1341.8108969254281</v>
      </c>
      <c r="I627" s="23">
        <f t="shared" si="30"/>
        <v>-4334.062285637604</v>
      </c>
    </row>
    <row r="628" spans="1:9" x14ac:dyDescent="0.3">
      <c r="A628" s="10" t="s">
        <v>1182</v>
      </c>
      <c r="B628" s="26" t="s">
        <v>1183</v>
      </c>
      <c r="C628" s="19">
        <f>VLOOKUP(A628,'1-1-23 thru 3-31-23 paid'!$A$9:$P$698,16,FALSE)</f>
        <v>499120.86113823642</v>
      </c>
      <c r="D628" s="20">
        <f>VLOOKUP(A628,'1-1-23 thru 3-31-23 new calc'!$A$10:$P$699,16,FALSE)</f>
        <v>468599.11529548431</v>
      </c>
      <c r="E628" s="20">
        <f t="shared" si="29"/>
        <v>-30521.745842752105</v>
      </c>
      <c r="F628" s="19">
        <f>IFERROR(VLOOKUP(A628,'4-1-23-12-31-23 paid'!$A$9:$P$697,16,FALSE),0)</f>
        <v>1482452.0084362396</v>
      </c>
      <c r="G628" s="20">
        <f>IFERROR(VLOOKUP(A628,'4-1-23-12-31-23 new calc.'!$A$9:$P$697,16,FALSE),0)</f>
        <v>1405961.4521194226</v>
      </c>
      <c r="H628" s="20">
        <f t="shared" si="28"/>
        <v>-76490.556316816946</v>
      </c>
      <c r="I628" s="23">
        <f t="shared" si="30"/>
        <v>-107012.30215956905</v>
      </c>
    </row>
    <row r="629" spans="1:9" x14ac:dyDescent="0.3">
      <c r="A629" s="10" t="s">
        <v>1184</v>
      </c>
      <c r="B629" s="26" t="s">
        <v>318</v>
      </c>
      <c r="C629" s="19">
        <f>VLOOKUP(A629,'1-1-23 thru 3-31-23 paid'!$A$9:$P$698,16,FALSE)</f>
        <v>26587.227552316155</v>
      </c>
      <c r="D629" s="20">
        <f>VLOOKUP(A629,'1-1-23 thru 3-31-23 new calc'!$A$10:$P$699,16,FALSE)</f>
        <v>28415.72886376558</v>
      </c>
      <c r="E629" s="20">
        <f t="shared" si="29"/>
        <v>1828.501311449425</v>
      </c>
      <c r="F629" s="19">
        <f>IFERROR(VLOOKUP(A629,'4-1-23-12-31-23 paid'!$A$9:$P$697,16,FALSE),0)</f>
        <v>76359.661955449337</v>
      </c>
      <c r="G629" s="20">
        <f>IFERROR(VLOOKUP(A629,'4-1-23-12-31-23 new calc.'!$A$9:$P$697,16,FALSE),0)</f>
        <v>85494.889361199981</v>
      </c>
      <c r="H629" s="20">
        <f t="shared" si="28"/>
        <v>9135.2274057506438</v>
      </c>
      <c r="I629" s="23">
        <f t="shared" si="30"/>
        <v>10963.728717200069</v>
      </c>
    </row>
    <row r="630" spans="1:9" x14ac:dyDescent="0.3">
      <c r="A630" s="10" t="s">
        <v>1185</v>
      </c>
      <c r="B630" s="26" t="s">
        <v>322</v>
      </c>
      <c r="C630" s="19">
        <f>VLOOKUP(A630,'1-1-23 thru 3-31-23 paid'!$A$9:$P$698,16,FALSE)</f>
        <v>10443.919490814988</v>
      </c>
      <c r="D630" s="20">
        <f>VLOOKUP(A630,'1-1-23 thru 3-31-23 new calc'!$A$10:$P$699,16,FALSE)</f>
        <v>6985.3662209358799</v>
      </c>
      <c r="E630" s="20">
        <f t="shared" si="29"/>
        <v>-3458.5532698791076</v>
      </c>
      <c r="F630" s="19">
        <f>IFERROR(VLOOKUP(A630,'4-1-23-12-31-23 paid'!$A$9:$P$697,16,FALSE),0)</f>
        <v>21458.838166974638</v>
      </c>
      <c r="G630" s="20">
        <f>IFERROR(VLOOKUP(A630,'4-1-23-12-31-23 new calc.'!$A$9:$P$697,16,FALSE),0)</f>
        <v>20969.668996670545</v>
      </c>
      <c r="H630" s="20">
        <f t="shared" si="28"/>
        <v>-489.1691703040924</v>
      </c>
      <c r="I630" s="23">
        <f t="shared" si="30"/>
        <v>-3947.7224401832</v>
      </c>
    </row>
    <row r="631" spans="1:9" x14ac:dyDescent="0.3">
      <c r="A631" s="10" t="s">
        <v>1186</v>
      </c>
      <c r="B631" s="26" t="s">
        <v>340</v>
      </c>
      <c r="C631" s="19">
        <f>VLOOKUP(A631,'1-1-23 thru 3-31-23 paid'!$A$9:$P$698,16,FALSE)</f>
        <v>21274.762549820218</v>
      </c>
      <c r="D631" s="20">
        <f>VLOOKUP(A631,'1-1-23 thru 3-31-23 new calc'!$A$10:$P$699,16,FALSE)</f>
        <v>15717.273123711371</v>
      </c>
      <c r="E631" s="20">
        <f t="shared" si="29"/>
        <v>-5557.4894261088466</v>
      </c>
      <c r="F631" s="19">
        <f>IFERROR(VLOOKUP(A631,'4-1-23-12-31-23 paid'!$A$9:$P$697,16,FALSE),0)</f>
        <v>53719.514241687124</v>
      </c>
      <c r="G631" s="20">
        <f>IFERROR(VLOOKUP(A631,'4-1-23-12-31-23 new calc.'!$A$9:$P$697,16,FALSE),0)</f>
        <v>46968.005513209951</v>
      </c>
      <c r="H631" s="20">
        <f t="shared" si="28"/>
        <v>-6751.5087284771726</v>
      </c>
      <c r="I631" s="23">
        <f t="shared" si="30"/>
        <v>-12308.998154586019</v>
      </c>
    </row>
    <row r="632" spans="1:9" x14ac:dyDescent="0.3">
      <c r="A632" s="10" t="s">
        <v>1187</v>
      </c>
      <c r="B632" s="26" t="s">
        <v>344</v>
      </c>
      <c r="C632" s="19">
        <f>VLOOKUP(A632,'1-1-23 thru 3-31-23 paid'!$A$9:$P$698,16,FALSE)</f>
        <v>11304.305502738354</v>
      </c>
      <c r="D632" s="20">
        <f>VLOOKUP(A632,'1-1-23 thru 3-31-23 new calc'!$A$10:$P$699,16,FALSE)</f>
        <v>11370.748764677508</v>
      </c>
      <c r="E632" s="20">
        <f t="shared" si="29"/>
        <v>66.443261939153672</v>
      </c>
      <c r="F632" s="19">
        <f>IFERROR(VLOOKUP(A632,'4-1-23-12-31-23 paid'!$A$9:$P$697,16,FALSE),0)</f>
        <v>38611.562666488557</v>
      </c>
      <c r="G632" s="20">
        <f>IFERROR(VLOOKUP(A632,'4-1-23-12-31-23 new calc.'!$A$9:$P$697,16,FALSE),0)</f>
        <v>34052.080872173821</v>
      </c>
      <c r="H632" s="20">
        <f t="shared" si="28"/>
        <v>-4559.4817943147355</v>
      </c>
      <c r="I632" s="23">
        <f t="shared" si="30"/>
        <v>-4493.0385323755818</v>
      </c>
    </row>
    <row r="633" spans="1:9" x14ac:dyDescent="0.3">
      <c r="A633" s="10" t="s">
        <v>1188</v>
      </c>
      <c r="B633" s="26" t="s">
        <v>346</v>
      </c>
      <c r="C633" s="19">
        <f>VLOOKUP(A633,'1-1-23 thru 3-31-23 paid'!$A$9:$P$698,16,FALSE)</f>
        <v>9449.5981547471401</v>
      </c>
      <c r="D633" s="20">
        <f>VLOOKUP(A633,'1-1-23 thru 3-31-23 new calc'!$A$10:$P$699,16,FALSE)</f>
        <v>8553.7356188734557</v>
      </c>
      <c r="E633" s="20">
        <f t="shared" si="29"/>
        <v>-895.86253587368446</v>
      </c>
      <c r="F633" s="19">
        <f>IFERROR(VLOOKUP(A633,'4-1-23-12-31-23 paid'!$A$9:$P$697,16,FALSE),0)</f>
        <v>32426.249458155482</v>
      </c>
      <c r="G633" s="20">
        <f>IFERROR(VLOOKUP(A633,'4-1-23-12-31-23 new calc.'!$A$9:$P$697,16,FALSE),0)</f>
        <v>25686.035580264426</v>
      </c>
      <c r="H633" s="20">
        <f t="shared" si="28"/>
        <v>-6740.2138778910557</v>
      </c>
      <c r="I633" s="23">
        <f t="shared" si="30"/>
        <v>-7636.0764137647402</v>
      </c>
    </row>
    <row r="634" spans="1:9" x14ac:dyDescent="0.3">
      <c r="A634" s="10" t="s">
        <v>1189</v>
      </c>
      <c r="B634" s="26" t="s">
        <v>396</v>
      </c>
      <c r="C634" s="19">
        <f>VLOOKUP(A634,'1-1-23 thru 3-31-23 paid'!$A$9:$P$698,16,FALSE)</f>
        <v>15852.035342840853</v>
      </c>
      <c r="D634" s="20">
        <f>VLOOKUP(A634,'1-1-23 thru 3-31-23 new calc'!$A$10:$P$699,16,FALSE)</f>
        <v>19616.800083076374</v>
      </c>
      <c r="E634" s="20">
        <f t="shared" si="29"/>
        <v>3764.7647402355215</v>
      </c>
      <c r="F634" s="19">
        <f>IFERROR(VLOOKUP(A634,'4-1-23-12-31-23 paid'!$A$9:$P$697,16,FALSE),0)</f>
        <v>53512.149557328834</v>
      </c>
      <c r="G634" s="20">
        <f>IFERROR(VLOOKUP(A634,'4-1-23-12-31-23 new calc.'!$A$9:$P$697,16,FALSE),0)</f>
        <v>59053.098430377366</v>
      </c>
      <c r="H634" s="20">
        <f t="shared" si="28"/>
        <v>5540.9488730485318</v>
      </c>
      <c r="I634" s="23">
        <f t="shared" si="30"/>
        <v>9305.7136132840533</v>
      </c>
    </row>
    <row r="635" spans="1:9" x14ac:dyDescent="0.3">
      <c r="A635" s="10" t="s">
        <v>1190</v>
      </c>
      <c r="B635" s="26" t="s">
        <v>416</v>
      </c>
      <c r="C635" s="19">
        <f>VLOOKUP(A635,'1-1-23 thru 3-31-23 paid'!$A$9:$P$698,16,FALSE)</f>
        <v>55599.409950275411</v>
      </c>
      <c r="D635" s="20">
        <f>VLOOKUP(A635,'1-1-23 thru 3-31-23 new calc'!$A$10:$P$699,16,FALSE)</f>
        <v>42596.046271374486</v>
      </c>
      <c r="E635" s="20">
        <f t="shared" si="29"/>
        <v>-13003.363678900925</v>
      </c>
      <c r="F635" s="19">
        <f>IFERROR(VLOOKUP(A635,'4-1-23-12-31-23 paid'!$A$9:$P$697,16,FALSE),0)</f>
        <v>122321.83423585061</v>
      </c>
      <c r="G635" s="20">
        <f>IFERROR(VLOOKUP(A635,'4-1-23-12-31-23 new calc.'!$A$9:$P$697,16,FALSE),0)</f>
        <v>127528.49122345826</v>
      </c>
      <c r="H635" s="20">
        <f t="shared" si="28"/>
        <v>5206.6569876076537</v>
      </c>
      <c r="I635" s="23">
        <f t="shared" si="30"/>
        <v>-7796.7066912932714</v>
      </c>
    </row>
    <row r="636" spans="1:9" x14ac:dyDescent="0.3">
      <c r="A636" s="10" t="s">
        <v>1191</v>
      </c>
      <c r="B636" s="26" t="s">
        <v>1192</v>
      </c>
      <c r="C636" s="19">
        <f>VLOOKUP(A636,'1-1-23 thru 3-31-23 paid'!$A$9:$P$698,16,FALSE)</f>
        <v>65972.282704411598</v>
      </c>
      <c r="D636" s="20">
        <f>VLOOKUP(A636,'1-1-23 thru 3-31-23 new calc'!$A$10:$P$699,16,FALSE)</f>
        <v>33156.120776940443</v>
      </c>
      <c r="E636" s="20">
        <f t="shared" si="29"/>
        <v>-32816.161927471156</v>
      </c>
      <c r="F636" s="19">
        <f>IFERROR(VLOOKUP(A636,'4-1-23-12-31-23 paid'!$A$9:$P$697,16,FALSE),0)</f>
        <v>186138.98073168288</v>
      </c>
      <c r="G636" s="20">
        <f>IFERROR(VLOOKUP(A636,'4-1-23-12-31-23 new calc.'!$A$9:$P$697,16,FALSE),0)</f>
        <v>99701.084502448124</v>
      </c>
      <c r="H636" s="20">
        <f t="shared" si="28"/>
        <v>-86437.896229234757</v>
      </c>
      <c r="I636" s="23">
        <f t="shared" si="30"/>
        <v>-119254.05815670591</v>
      </c>
    </row>
    <row r="637" spans="1:9" x14ac:dyDescent="0.3">
      <c r="A637" s="10" t="s">
        <v>1193</v>
      </c>
      <c r="B637" s="26" t="s">
        <v>434</v>
      </c>
      <c r="C637" s="19">
        <f>VLOOKUP(A637,'1-1-23 thru 3-31-23 paid'!$A$9:$P$698,16,FALSE)</f>
        <v>12090.467854012542</v>
      </c>
      <c r="D637" s="20">
        <f>VLOOKUP(A637,'1-1-23 thru 3-31-23 new calc'!$A$10:$P$699,16,FALSE)</f>
        <v>11280.173839866175</v>
      </c>
      <c r="E637" s="20">
        <f t="shared" si="29"/>
        <v>-810.29401414636777</v>
      </c>
      <c r="F637" s="19">
        <f>IFERROR(VLOOKUP(A637,'4-1-23-12-31-23 paid'!$A$9:$P$697,16,FALSE),0)</f>
        <v>35934.793936259186</v>
      </c>
      <c r="G637" s="20">
        <f>IFERROR(VLOOKUP(A637,'4-1-23-12-31-23 new calc.'!$A$9:$P$697,16,FALSE),0)</f>
        <v>33696.810608006679</v>
      </c>
      <c r="H637" s="20">
        <f t="shared" si="28"/>
        <v>-2237.9833282525069</v>
      </c>
      <c r="I637" s="23">
        <f t="shared" si="30"/>
        <v>-3048.2773423988747</v>
      </c>
    </row>
    <row r="638" spans="1:9" x14ac:dyDescent="0.3">
      <c r="A638" s="10" t="s">
        <v>1194</v>
      </c>
      <c r="B638" s="26" t="s">
        <v>434</v>
      </c>
      <c r="C638" s="19">
        <f>VLOOKUP(A638,'1-1-23 thru 3-31-23 paid'!$A$9:$P$698,16,FALSE)</f>
        <v>25559.122846955055</v>
      </c>
      <c r="D638" s="20">
        <f>VLOOKUP(A638,'1-1-23 thru 3-31-23 new calc'!$A$10:$P$699,16,FALSE)</f>
        <v>23610.057503320433</v>
      </c>
      <c r="E638" s="20">
        <f t="shared" si="29"/>
        <v>-1949.065343634622</v>
      </c>
      <c r="F638" s="19">
        <f>IFERROR(VLOOKUP(A638,'4-1-23-12-31-23 paid'!$A$9:$P$697,16,FALSE),0)</f>
        <v>71606.929509590947</v>
      </c>
      <c r="G638" s="20">
        <f>IFERROR(VLOOKUP(A638,'4-1-23-12-31-23 new calc.'!$A$9:$P$697,16,FALSE),0)</f>
        <v>70717.037443993249</v>
      </c>
      <c r="H638" s="20">
        <f t="shared" si="28"/>
        <v>-889.89206559769809</v>
      </c>
      <c r="I638" s="23">
        <f t="shared" si="30"/>
        <v>-2838.9574092323201</v>
      </c>
    </row>
    <row r="639" spans="1:9" x14ac:dyDescent="0.3">
      <c r="A639" s="10" t="s">
        <v>1195</v>
      </c>
      <c r="B639" s="26" t="s">
        <v>1196</v>
      </c>
      <c r="C639" s="19">
        <f>VLOOKUP(A639,'1-1-23 thru 3-31-23 paid'!$A$9:$P$698,16,FALSE)</f>
        <v>40530.133638369298</v>
      </c>
      <c r="D639" s="20">
        <f>VLOOKUP(A639,'1-1-23 thru 3-31-23 new calc'!$A$10:$P$699,16,FALSE)</f>
        <v>37480.08910905636</v>
      </c>
      <c r="E639" s="20">
        <f t="shared" si="29"/>
        <v>-3050.0445293129378</v>
      </c>
      <c r="F639" s="19">
        <f>IFERROR(VLOOKUP(A639,'4-1-23-12-31-23 paid'!$A$9:$P$697,16,FALSE),0)</f>
        <v>122589.4380085919</v>
      </c>
      <c r="G639" s="20">
        <f>IFERROR(VLOOKUP(A639,'4-1-23-12-31-23 new calc.'!$A$9:$P$697,16,FALSE),0)</f>
        <v>112232.64438270207</v>
      </c>
      <c r="H639" s="20">
        <f t="shared" si="28"/>
        <v>-10356.793625889826</v>
      </c>
      <c r="I639" s="23">
        <f t="shared" si="30"/>
        <v>-13406.838155202764</v>
      </c>
    </row>
    <row r="640" spans="1:9" x14ac:dyDescent="0.3">
      <c r="A640" s="10" t="s">
        <v>1197</v>
      </c>
      <c r="B640" s="26" t="s">
        <v>468</v>
      </c>
      <c r="C640" s="19">
        <f>VLOOKUP(A640,'1-1-23 thru 3-31-23 paid'!$A$9:$P$698,16,FALSE)</f>
        <v>26971.281109596785</v>
      </c>
      <c r="D640" s="20">
        <f>VLOOKUP(A640,'1-1-23 thru 3-31-23 new calc'!$A$10:$P$699,16,FALSE)</f>
        <v>22773.599512086977</v>
      </c>
      <c r="E640" s="20">
        <f t="shared" si="29"/>
        <v>-4197.681597509807</v>
      </c>
      <c r="F640" s="19">
        <f>IFERROR(VLOOKUP(A640,'4-1-23-12-31-23 paid'!$A$9:$P$697,16,FALSE),0)</f>
        <v>73816.496653044902</v>
      </c>
      <c r="G640" s="20">
        <f>IFERROR(VLOOKUP(A640,'4-1-23-12-31-23 new calc.'!$A$9:$P$697,16,FALSE),0)</f>
        <v>68620.197771103572</v>
      </c>
      <c r="H640" s="20">
        <f t="shared" si="28"/>
        <v>-5196.2988819413295</v>
      </c>
      <c r="I640" s="23">
        <f t="shared" si="30"/>
        <v>-9393.9804794511365</v>
      </c>
    </row>
    <row r="641" spans="1:9" x14ac:dyDescent="0.3">
      <c r="A641" s="10" t="s">
        <v>1198</v>
      </c>
      <c r="B641" s="26" t="s">
        <v>1303</v>
      </c>
      <c r="C641" s="19">
        <f>VLOOKUP(A641,'1-1-23 thru 3-31-23 paid'!$A$9:$P$698,16,FALSE)</f>
        <v>10826.762620565132</v>
      </c>
      <c r="D641" s="20">
        <f>VLOOKUP(A641,'1-1-23 thru 3-31-23 new calc'!$A$10:$P$699,16,FALSE)</f>
        <v>7874.4258506285705</v>
      </c>
      <c r="E641" s="20">
        <f t="shared" si="29"/>
        <v>-2952.3367699365617</v>
      </c>
      <c r="F641" s="19">
        <f>IFERROR(VLOOKUP(A641,'4-1-23-12-31-23 paid'!$A$9:$P$697,16,FALSE),0)</f>
        <v>27168.666704557072</v>
      </c>
      <c r="G641" s="20">
        <f>IFERROR(VLOOKUP(A641,'4-1-23-12-31-23 new calc.'!$A$9:$P$697,16,FALSE),0)</f>
        <v>23572.478547223254</v>
      </c>
      <c r="H641" s="20">
        <f t="shared" si="28"/>
        <v>-3596.1881573338178</v>
      </c>
      <c r="I641" s="23">
        <f t="shared" si="30"/>
        <v>-6548.5249272703795</v>
      </c>
    </row>
    <row r="642" spans="1:9" x14ac:dyDescent="0.3">
      <c r="A642" s="10" t="s">
        <v>1199</v>
      </c>
      <c r="B642" s="26" t="s">
        <v>529</v>
      </c>
      <c r="C642" s="19">
        <f>VLOOKUP(A642,'1-1-23 thru 3-31-23 paid'!$A$9:$P$698,16,FALSE)</f>
        <v>8200.7517362737635</v>
      </c>
      <c r="D642" s="20">
        <f>VLOOKUP(A642,'1-1-23 thru 3-31-23 new calc'!$A$10:$P$699,16,FALSE)</f>
        <v>9880.7191883292435</v>
      </c>
      <c r="E642" s="20">
        <f t="shared" si="29"/>
        <v>1679.96745205548</v>
      </c>
      <c r="F642" s="19">
        <f>IFERROR(VLOOKUP(A642,'4-1-23-12-31-23 paid'!$A$9:$P$697,16,FALSE),0)</f>
        <v>31160.841511071496</v>
      </c>
      <c r="G642" s="20">
        <f>IFERROR(VLOOKUP(A642,'4-1-23-12-31-23 new calc.'!$A$9:$P$697,16,FALSE),0)</f>
        <v>29651.033537045678</v>
      </c>
      <c r="H642" s="20">
        <f t="shared" si="28"/>
        <v>-1509.8079740258181</v>
      </c>
      <c r="I642" s="23">
        <f t="shared" si="30"/>
        <v>170.15947802966184</v>
      </c>
    </row>
    <row r="643" spans="1:9" x14ac:dyDescent="0.3">
      <c r="A643" s="10" t="s">
        <v>1200</v>
      </c>
      <c r="B643" s="26" t="s">
        <v>574</v>
      </c>
      <c r="C643" s="19">
        <f>VLOOKUP(A643,'1-1-23 thru 3-31-23 paid'!$A$9:$P$698,16,FALSE)</f>
        <v>6019.3653384062427</v>
      </c>
      <c r="D643" s="20">
        <f>VLOOKUP(A643,'1-1-23 thru 3-31-23 new calc'!$A$10:$P$699,16,FALSE)</f>
        <v>7139.1449210566361</v>
      </c>
      <c r="E643" s="20">
        <f t="shared" si="29"/>
        <v>1119.7795826503934</v>
      </c>
      <c r="F643" s="19">
        <f>IFERROR(VLOOKUP(A643,'4-1-23-12-31-23 paid'!$A$9:$P$697,16,FALSE),0)</f>
        <v>23795.513441930834</v>
      </c>
      <c r="G643" s="20">
        <f>IFERROR(VLOOKUP(A643,'4-1-23-12-31-23 new calc.'!$A$9:$P$697,16,FALSE),0)</f>
        <v>21376.338983683181</v>
      </c>
      <c r="H643" s="20">
        <f t="shared" si="28"/>
        <v>-2419.1744582476531</v>
      </c>
      <c r="I643" s="23">
        <f t="shared" si="30"/>
        <v>-1299.3948755972597</v>
      </c>
    </row>
    <row r="644" spans="1:9" x14ac:dyDescent="0.3">
      <c r="A644" s="10" t="s">
        <v>1201</v>
      </c>
      <c r="B644" s="26" t="s">
        <v>578</v>
      </c>
      <c r="C644" s="19">
        <f>VLOOKUP(A644,'1-1-23 thru 3-31-23 paid'!$A$9:$P$698,16,FALSE)</f>
        <v>18249.812673263819</v>
      </c>
      <c r="D644" s="20">
        <f>VLOOKUP(A644,'1-1-23 thru 3-31-23 new calc'!$A$10:$P$699,16,FALSE)</f>
        <v>17390.245283540837</v>
      </c>
      <c r="E644" s="20">
        <f t="shared" si="29"/>
        <v>-859.56738972298263</v>
      </c>
      <c r="F644" s="19">
        <f>IFERROR(VLOOKUP(A644,'4-1-23-12-31-23 paid'!$A$9:$P$697,16,FALSE),0)</f>
        <v>55402.196227836619</v>
      </c>
      <c r="G644" s="20">
        <f>IFERROR(VLOOKUP(A644,'4-1-23-12-31-23 new calc.'!$A$9:$P$697,16,FALSE),0)</f>
        <v>52127.801885704401</v>
      </c>
      <c r="H644" s="20">
        <f t="shared" si="28"/>
        <v>-3274.3943421322183</v>
      </c>
      <c r="I644" s="23">
        <f t="shared" si="30"/>
        <v>-4133.9617318552009</v>
      </c>
    </row>
    <row r="645" spans="1:9" x14ac:dyDescent="0.3">
      <c r="A645" s="10" t="s">
        <v>1277</v>
      </c>
      <c r="B645" s="26" t="s">
        <v>596</v>
      </c>
      <c r="C645" s="19">
        <f>VLOOKUP(A645,'1-1-23 thru 3-31-23 paid'!$A$9:$P$698,16,FALSE)</f>
        <v>15178.229135158257</v>
      </c>
      <c r="D645" s="20">
        <f>VLOOKUP(A645,'1-1-23 thru 3-31-23 new calc'!$A$10:$P$699,16,FALSE)</f>
        <v>13202.243697999653</v>
      </c>
      <c r="E645" s="20">
        <f t="shared" si="29"/>
        <v>-1975.9854371586043</v>
      </c>
      <c r="F645" s="19">
        <f>IFERROR(VLOOKUP(A645,'4-1-23-12-31-23 paid'!$A$9:$P$697,16,FALSE),0)</f>
        <v>38263.018945982665</v>
      </c>
      <c r="G645" s="20">
        <f>IFERROR(VLOOKUP(A645,'4-1-23-12-31-23 new calc.'!$A$9:$P$697,16,FALSE),0)</f>
        <v>39812.059120761667</v>
      </c>
      <c r="H645" s="20">
        <f t="shared" ref="H645:H700" si="31">G645-F645</f>
        <v>1549.040174779002</v>
      </c>
      <c r="I645" s="23">
        <f t="shared" si="30"/>
        <v>-426.94526237960235</v>
      </c>
    </row>
    <row r="646" spans="1:9" x14ac:dyDescent="0.3">
      <c r="A646" s="10" t="s">
        <v>1276</v>
      </c>
      <c r="B646" s="26" t="s">
        <v>596</v>
      </c>
      <c r="C646" s="19">
        <f>VLOOKUP(A646,'1-1-23 thru 3-31-23 paid'!$A$9:$P$698,16,FALSE)</f>
        <v>4503.6239177546349</v>
      </c>
      <c r="D646" s="20">
        <f>VLOOKUP(A646,'1-1-23 thru 3-31-23 new calc'!$A$10:$P$699,16,FALSE)</f>
        <v>7040.4461901778486</v>
      </c>
      <c r="E646" s="20">
        <f t="shared" ref="E646:E700" si="32">D646-C646</f>
        <v>2536.8222724232137</v>
      </c>
      <c r="F646" s="19">
        <f>IFERROR(VLOOKUP(A646,'4-1-23-12-31-23 paid'!$A$9:$P$697,16,FALSE),0)</f>
        <v>19680.758237374495</v>
      </c>
      <c r="G646" s="20">
        <f>IFERROR(VLOOKUP(A646,'4-1-23-12-31-23 new calc.'!$A$9:$P$697,16,FALSE),0)</f>
        <v>21187.814651486835</v>
      </c>
      <c r="H646" s="20">
        <f t="shared" si="31"/>
        <v>1507.0564141123396</v>
      </c>
      <c r="I646" s="23">
        <f t="shared" ref="I646:I700" si="33">H646+E646</f>
        <v>4043.8786865355532</v>
      </c>
    </row>
    <row r="647" spans="1:9" x14ac:dyDescent="0.3">
      <c r="A647" s="10" t="s">
        <v>1202</v>
      </c>
      <c r="B647" s="26" t="s">
        <v>627</v>
      </c>
      <c r="C647" s="19">
        <f>VLOOKUP(A647,'1-1-23 thru 3-31-23 paid'!$A$9:$P$698,16,FALSE)</f>
        <v>20729.130075687866</v>
      </c>
      <c r="D647" s="20">
        <f>VLOOKUP(A647,'1-1-23 thru 3-31-23 new calc'!$A$10:$P$699,16,FALSE)</f>
        <v>14864.116656215847</v>
      </c>
      <c r="E647" s="20">
        <f t="shared" si="32"/>
        <v>-5865.0134194720195</v>
      </c>
      <c r="F647" s="19">
        <f>IFERROR(VLOOKUP(A647,'4-1-23-12-31-23 paid'!$A$9:$P$697,16,FALSE),0)</f>
        <v>54139.048964395937</v>
      </c>
      <c r="G647" s="20">
        <f>IFERROR(VLOOKUP(A647,'4-1-23-12-31-23 new calc.'!$A$9:$P$697,16,FALSE),0)</f>
        <v>44653.103492649447</v>
      </c>
      <c r="H647" s="20">
        <f t="shared" si="31"/>
        <v>-9485.9454717464905</v>
      </c>
      <c r="I647" s="23">
        <f t="shared" si="33"/>
        <v>-15350.95889121851</v>
      </c>
    </row>
    <row r="648" spans="1:9" x14ac:dyDescent="0.3">
      <c r="A648" s="10" t="s">
        <v>1203</v>
      </c>
      <c r="B648" s="26" t="s">
        <v>645</v>
      </c>
      <c r="C648" s="19">
        <f>VLOOKUP(A648,'1-1-23 thru 3-31-23 paid'!$A$9:$P$698,16,FALSE)</f>
        <v>11225.733940736503</v>
      </c>
      <c r="D648" s="20">
        <f>VLOOKUP(A648,'1-1-23 thru 3-31-23 new calc'!$A$10:$P$699,16,FALSE)</f>
        <v>10119.165006010584</v>
      </c>
      <c r="E648" s="20">
        <f t="shared" si="32"/>
        <v>-1106.5689347259195</v>
      </c>
      <c r="F648" s="19">
        <f>IFERROR(VLOOKUP(A648,'4-1-23-12-31-23 paid'!$A$9:$P$697,16,FALSE),0)</f>
        <v>32419.349079431573</v>
      </c>
      <c r="G648" s="20">
        <f>IFERROR(VLOOKUP(A648,'4-1-23-12-31-23 new calc.'!$A$9:$P$697,16,FALSE),0)</f>
        <v>30312.202007018819</v>
      </c>
      <c r="H648" s="20">
        <f t="shared" si="31"/>
        <v>-2107.1470724127539</v>
      </c>
      <c r="I648" s="23">
        <f t="shared" si="33"/>
        <v>-3213.7160071386734</v>
      </c>
    </row>
    <row r="649" spans="1:9" x14ac:dyDescent="0.3">
      <c r="A649" s="10" t="s">
        <v>1204</v>
      </c>
      <c r="B649" s="26" t="s">
        <v>645</v>
      </c>
      <c r="C649" s="19">
        <f>VLOOKUP(A649,'1-1-23 thru 3-31-23 paid'!$A$9:$P$698,16,FALSE)</f>
        <v>73070.118110878597</v>
      </c>
      <c r="D649" s="20">
        <f>VLOOKUP(A649,'1-1-23 thru 3-31-23 new calc'!$A$10:$P$699,16,FALSE)</f>
        <v>61683.582964923342</v>
      </c>
      <c r="E649" s="20">
        <f t="shared" si="32"/>
        <v>-11386.535145955255</v>
      </c>
      <c r="F649" s="19">
        <f>IFERROR(VLOOKUP(A649,'4-1-23-12-31-23 paid'!$A$9:$P$697,16,FALSE),0)</f>
        <v>176850.93202064084</v>
      </c>
      <c r="G649" s="20">
        <f>IFERROR(VLOOKUP(A649,'4-1-23-12-31-23 new calc.'!$A$9:$P$697,16,FALSE),0)</f>
        <v>184780.06817927581</v>
      </c>
      <c r="H649" s="20">
        <f t="shared" si="31"/>
        <v>7929.1361586349667</v>
      </c>
      <c r="I649" s="23">
        <f t="shared" si="33"/>
        <v>-3457.3989873202881</v>
      </c>
    </row>
    <row r="650" spans="1:9" x14ac:dyDescent="0.3">
      <c r="A650" s="10" t="s">
        <v>1205</v>
      </c>
      <c r="B650" s="26" t="s">
        <v>645</v>
      </c>
      <c r="C650" s="19">
        <f>VLOOKUP(A650,'1-1-23 thru 3-31-23 paid'!$A$9:$P$698,16,FALSE)</f>
        <v>16664.770424924933</v>
      </c>
      <c r="D650" s="20">
        <f>VLOOKUP(A650,'1-1-23 thru 3-31-23 new calc'!$A$10:$P$699,16,FALSE)</f>
        <v>12828.087265220631</v>
      </c>
      <c r="E650" s="20">
        <f t="shared" si="32"/>
        <v>-3836.6831597043019</v>
      </c>
      <c r="F650" s="19">
        <f>IFERROR(VLOOKUP(A650,'4-1-23-12-31-23 paid'!$A$9:$P$697,16,FALSE),0)</f>
        <v>31989.204989835991</v>
      </c>
      <c r="G650" s="20">
        <f>IFERROR(VLOOKUP(A650,'4-1-23-12-31-23 new calc.'!$A$9:$P$697,16,FALSE),0)</f>
        <v>38380.856507889293</v>
      </c>
      <c r="H650" s="20">
        <f t="shared" si="31"/>
        <v>6391.6515180533024</v>
      </c>
      <c r="I650" s="23">
        <f t="shared" si="33"/>
        <v>2554.9683583490005</v>
      </c>
    </row>
    <row r="651" spans="1:9" x14ac:dyDescent="0.3">
      <c r="A651" s="10" t="s">
        <v>1206</v>
      </c>
      <c r="B651" s="26" t="s">
        <v>651</v>
      </c>
      <c r="C651" s="19">
        <f>VLOOKUP(A651,'1-1-23 thru 3-31-23 paid'!$A$9:$P$698,16,FALSE)</f>
        <v>16623.372570880885</v>
      </c>
      <c r="D651" s="20">
        <f>VLOOKUP(A651,'1-1-23 thru 3-31-23 new calc'!$A$10:$P$699,16,FALSE)</f>
        <v>17197.617163313273</v>
      </c>
      <c r="E651" s="20">
        <f t="shared" si="32"/>
        <v>574.24459243238744</v>
      </c>
      <c r="F651" s="19">
        <f>IFERROR(VLOOKUP(A651,'4-1-23-12-31-23 paid'!$A$9:$P$697,16,FALSE),0)</f>
        <v>48331.564290830989</v>
      </c>
      <c r="G651" s="20">
        <f>IFERROR(VLOOKUP(A651,'4-1-23-12-31-23 new calc.'!$A$9:$P$697,16,FALSE),0)</f>
        <v>51814.016222237551</v>
      </c>
      <c r="H651" s="20">
        <f t="shared" si="31"/>
        <v>3482.4519314065619</v>
      </c>
      <c r="I651" s="23">
        <f t="shared" si="33"/>
        <v>4056.6965238389494</v>
      </c>
    </row>
    <row r="652" spans="1:9" x14ac:dyDescent="0.3">
      <c r="A652" s="10" t="s">
        <v>1207</v>
      </c>
      <c r="B652" s="26" t="s">
        <v>679</v>
      </c>
      <c r="C652" s="19">
        <f>VLOOKUP(A652,'1-1-23 thru 3-31-23 paid'!$A$9:$P$698,16,FALSE)</f>
        <v>6838.7525943917462</v>
      </c>
      <c r="D652" s="20">
        <f>VLOOKUP(A652,'1-1-23 thru 3-31-23 new calc'!$A$10:$P$699,16,FALSE)</f>
        <v>5287.28981969913</v>
      </c>
      <c r="E652" s="20">
        <f t="shared" si="32"/>
        <v>-1551.4627746926162</v>
      </c>
      <c r="F652" s="19">
        <f>IFERROR(VLOOKUP(A652,'4-1-23-12-31-23 paid'!$A$9:$P$697,16,FALSE),0)</f>
        <v>17109.687642872268</v>
      </c>
      <c r="G652" s="20">
        <f>IFERROR(VLOOKUP(A652,'4-1-23-12-31-23 new calc.'!$A$9:$P$697,16,FALSE),0)</f>
        <v>15947.230388745427</v>
      </c>
      <c r="H652" s="20">
        <f t="shared" si="31"/>
        <v>-1162.4572541268408</v>
      </c>
      <c r="I652" s="23">
        <f t="shared" si="33"/>
        <v>-2713.920028819457</v>
      </c>
    </row>
    <row r="653" spans="1:9" x14ac:dyDescent="0.3">
      <c r="A653" s="10" t="s">
        <v>1208</v>
      </c>
      <c r="B653" s="26" t="s">
        <v>698</v>
      </c>
      <c r="C653" s="19">
        <f>VLOOKUP(A653,'1-1-23 thru 3-31-23 paid'!$A$9:$P$698,16,FALSE)</f>
        <v>35100.518768895789</v>
      </c>
      <c r="D653" s="20">
        <f>VLOOKUP(A653,'1-1-23 thru 3-31-23 new calc'!$A$10:$P$699,16,FALSE)</f>
        <v>30580.542783808694</v>
      </c>
      <c r="E653" s="20">
        <f t="shared" si="32"/>
        <v>-4519.9759850870942</v>
      </c>
      <c r="F653" s="19">
        <f>IFERROR(VLOOKUP(A653,'4-1-23-12-31-23 paid'!$A$9:$P$697,16,FALSE),0)</f>
        <v>105798.79974181109</v>
      </c>
      <c r="G653" s="20">
        <f>IFERROR(VLOOKUP(A653,'4-1-23-12-31-23 new calc.'!$A$9:$P$697,16,FALSE),0)</f>
        <v>91971.578237316906</v>
      </c>
      <c r="H653" s="20">
        <f t="shared" si="31"/>
        <v>-13827.221504494184</v>
      </c>
      <c r="I653" s="23">
        <f t="shared" si="33"/>
        <v>-18347.197489581278</v>
      </c>
    </row>
    <row r="654" spans="1:9" x14ac:dyDescent="0.3">
      <c r="A654" s="10" t="s">
        <v>1209</v>
      </c>
      <c r="B654" s="26" t="s">
        <v>708</v>
      </c>
      <c r="C654" s="19">
        <f>VLOOKUP(A654,'1-1-23 thru 3-31-23 paid'!$A$9:$P$698,16,FALSE)</f>
        <v>15820.052435881051</v>
      </c>
      <c r="D654" s="20">
        <f>VLOOKUP(A654,'1-1-23 thru 3-31-23 new calc'!$A$10:$P$699,16,FALSE)</f>
        <v>17553.945372090235</v>
      </c>
      <c r="E654" s="20">
        <f t="shared" si="32"/>
        <v>1733.892936209184</v>
      </c>
      <c r="F654" s="19">
        <f>IFERROR(VLOOKUP(A654,'4-1-23-12-31-23 paid'!$A$9:$P$697,16,FALSE),0)</f>
        <v>53847.276705130942</v>
      </c>
      <c r="G654" s="20">
        <f>IFERROR(VLOOKUP(A654,'4-1-23-12-31-23 new calc.'!$A$9:$P$697,16,FALSE),0)</f>
        <v>52878.553044146276</v>
      </c>
      <c r="H654" s="20">
        <f t="shared" si="31"/>
        <v>-968.72366098466591</v>
      </c>
      <c r="I654" s="23">
        <f t="shared" si="33"/>
        <v>765.16927522451806</v>
      </c>
    </row>
    <row r="655" spans="1:9" x14ac:dyDescent="0.3">
      <c r="A655" s="10" t="s">
        <v>1210</v>
      </c>
      <c r="B655" s="26" t="s">
        <v>714</v>
      </c>
      <c r="C655" s="19">
        <f>VLOOKUP(A655,'1-1-23 thru 3-31-23 paid'!$A$9:$P$698,16,FALSE)</f>
        <v>23772.687086933165</v>
      </c>
      <c r="D655" s="20">
        <f>VLOOKUP(A655,'1-1-23 thru 3-31-23 new calc'!$A$10:$P$699,16,FALSE)</f>
        <v>19450.602129872947</v>
      </c>
      <c r="E655" s="20">
        <f t="shared" si="32"/>
        <v>-4322.0849570602186</v>
      </c>
      <c r="F655" s="19">
        <f>IFERROR(VLOOKUP(A655,'4-1-23-12-31-23 paid'!$A$9:$P$697,16,FALSE),0)</f>
        <v>65528.083636843578</v>
      </c>
      <c r="G655" s="20">
        <f>IFERROR(VLOOKUP(A655,'4-1-23-12-31-23 new calc.'!$A$9:$P$697,16,FALSE),0)</f>
        <v>58318.412190433439</v>
      </c>
      <c r="H655" s="20">
        <f t="shared" si="31"/>
        <v>-7209.6714464101387</v>
      </c>
      <c r="I655" s="23">
        <f t="shared" si="33"/>
        <v>-11531.756403470357</v>
      </c>
    </row>
    <row r="656" spans="1:9" x14ac:dyDescent="0.3">
      <c r="A656" s="10" t="s">
        <v>1211</v>
      </c>
      <c r="B656" s="26" t="s">
        <v>714</v>
      </c>
      <c r="C656" s="19">
        <f>VLOOKUP(A656,'1-1-23 thru 3-31-23 paid'!$A$9:$P$698,16,FALSE)</f>
        <v>19168.184493095363</v>
      </c>
      <c r="D656" s="20">
        <f>VLOOKUP(A656,'1-1-23 thru 3-31-23 new calc'!$A$10:$P$699,16,FALSE)</f>
        <v>18982.817707453771</v>
      </c>
      <c r="E656" s="20">
        <f t="shared" si="32"/>
        <v>-185.36678564159229</v>
      </c>
      <c r="F656" s="19">
        <f>IFERROR(VLOOKUP(A656,'4-1-23-12-31-23 paid'!$A$9:$P$697,16,FALSE),0)</f>
        <v>57497.795160725793</v>
      </c>
      <c r="G656" s="20">
        <f>IFERROR(VLOOKUP(A656,'4-1-23-12-31-23 new calc.'!$A$9:$P$697,16,FALSE),0)</f>
        <v>56906.024417776382</v>
      </c>
      <c r="H656" s="20">
        <f t="shared" si="31"/>
        <v>-591.77074294941121</v>
      </c>
      <c r="I656" s="23">
        <f t="shared" si="33"/>
        <v>-777.1375285910035</v>
      </c>
    </row>
    <row r="657" spans="1:9" x14ac:dyDescent="0.3">
      <c r="A657" s="10" t="s">
        <v>1212</v>
      </c>
      <c r="B657" s="26" t="s">
        <v>714</v>
      </c>
      <c r="C657" s="19">
        <f>VLOOKUP(A657,'1-1-23 thru 3-31-23 paid'!$A$9:$P$698,16,FALSE)</f>
        <v>57019.091320820175</v>
      </c>
      <c r="D657" s="20">
        <f>VLOOKUP(A657,'1-1-23 thru 3-31-23 new calc'!$A$10:$P$699,16,FALSE)</f>
        <v>61524.764199667319</v>
      </c>
      <c r="E657" s="20">
        <f t="shared" si="32"/>
        <v>4505.6728788471446</v>
      </c>
      <c r="F657" s="19">
        <f>IFERROR(VLOOKUP(A657,'4-1-23-12-31-23 paid'!$A$9:$P$697,16,FALSE),0)</f>
        <v>179632.0653115997</v>
      </c>
      <c r="G657" s="20">
        <f>IFERROR(VLOOKUP(A657,'4-1-23-12-31-23 new calc.'!$A$9:$P$697,16,FALSE),0)</f>
        <v>185143.96924709529</v>
      </c>
      <c r="H657" s="20">
        <f t="shared" si="31"/>
        <v>5511.9039354955894</v>
      </c>
      <c r="I657" s="23">
        <f t="shared" si="33"/>
        <v>10017.576814342734</v>
      </c>
    </row>
    <row r="658" spans="1:9" x14ac:dyDescent="0.3">
      <c r="A658" s="10" t="s">
        <v>1213</v>
      </c>
      <c r="B658" s="26" t="s">
        <v>741</v>
      </c>
      <c r="C658" s="19">
        <f>VLOOKUP(A658,'1-1-23 thru 3-31-23 paid'!$A$9:$P$698,16,FALSE)</f>
        <v>19424.307634833283</v>
      </c>
      <c r="D658" s="20">
        <f>VLOOKUP(A658,'1-1-23 thru 3-31-23 new calc'!$A$10:$P$699,16,FALSE)</f>
        <v>18148.921357332412</v>
      </c>
      <c r="E658" s="20">
        <f t="shared" si="32"/>
        <v>-1275.3862775008711</v>
      </c>
      <c r="F658" s="19">
        <f>IFERROR(VLOOKUP(A658,'4-1-23-12-31-23 paid'!$A$9:$P$697,16,FALSE),0)</f>
        <v>55505.645720292472</v>
      </c>
      <c r="G658" s="20">
        <f>IFERROR(VLOOKUP(A658,'4-1-23-12-31-23 new calc.'!$A$9:$P$697,16,FALSE),0)</f>
        <v>54534.438826977967</v>
      </c>
      <c r="H658" s="20">
        <f t="shared" si="31"/>
        <v>-971.20689331450558</v>
      </c>
      <c r="I658" s="23">
        <f t="shared" si="33"/>
        <v>-2246.5931708153767</v>
      </c>
    </row>
    <row r="659" spans="1:9" x14ac:dyDescent="0.3">
      <c r="A659" s="10" t="s">
        <v>1214</v>
      </c>
      <c r="B659" s="26" t="s">
        <v>755</v>
      </c>
      <c r="C659" s="19">
        <f>VLOOKUP(A659,'1-1-23 thru 3-31-23 paid'!$A$9:$P$698,16,FALSE)</f>
        <v>16526.19907696257</v>
      </c>
      <c r="D659" s="20">
        <f>VLOOKUP(A659,'1-1-23 thru 3-31-23 new calc'!$A$10:$P$699,16,FALSE)</f>
        <v>14305.323228136614</v>
      </c>
      <c r="E659" s="20">
        <f t="shared" si="32"/>
        <v>-2220.8758488259555</v>
      </c>
      <c r="F659" s="19">
        <f>IFERROR(VLOOKUP(A659,'4-1-23-12-31-23 paid'!$A$9:$P$697,16,FALSE),0)</f>
        <v>41151.560243890759</v>
      </c>
      <c r="G659" s="20">
        <f>IFERROR(VLOOKUP(A659,'4-1-23-12-31-23 new calc.'!$A$9:$P$697,16,FALSE),0)</f>
        <v>42678.16300038527</v>
      </c>
      <c r="H659" s="20">
        <f t="shared" si="31"/>
        <v>1526.6027564945107</v>
      </c>
      <c r="I659" s="23">
        <f t="shared" si="33"/>
        <v>-694.27309233144479</v>
      </c>
    </row>
    <row r="660" spans="1:9" x14ac:dyDescent="0.3">
      <c r="A660" s="10" t="s">
        <v>1215</v>
      </c>
      <c r="B660" s="26" t="s">
        <v>769</v>
      </c>
      <c r="C660" s="19">
        <f>VLOOKUP(A660,'1-1-23 thru 3-31-23 paid'!$A$9:$P$698,16,FALSE)</f>
        <v>7610.7712845948618</v>
      </c>
      <c r="D660" s="20">
        <f>VLOOKUP(A660,'1-1-23 thru 3-31-23 new calc'!$A$10:$P$699,16,FALSE)</f>
        <v>7957.0963641178159</v>
      </c>
      <c r="E660" s="20">
        <f t="shared" si="32"/>
        <v>346.32507952295418</v>
      </c>
      <c r="F660" s="19">
        <f>IFERROR(VLOOKUP(A660,'4-1-23-12-31-23 paid'!$A$9:$P$697,16,FALSE),0)</f>
        <v>24316.513625218526</v>
      </c>
      <c r="G660" s="20">
        <f>IFERROR(VLOOKUP(A660,'4-1-23-12-31-23 new calc.'!$A$9:$P$697,16,FALSE),0)</f>
        <v>23955.867199753655</v>
      </c>
      <c r="H660" s="20">
        <f t="shared" si="31"/>
        <v>-360.64642546487084</v>
      </c>
      <c r="I660" s="23">
        <f t="shared" si="33"/>
        <v>-14.321345941916661</v>
      </c>
    </row>
    <row r="661" spans="1:9" x14ac:dyDescent="0.3">
      <c r="A661" s="10" t="s">
        <v>1219</v>
      </c>
      <c r="B661" s="26" t="s">
        <v>771</v>
      </c>
      <c r="C661" s="19">
        <f>VLOOKUP(A661,'1-1-23 thru 3-31-23 paid'!$A$9:$P$698,16,FALSE)</f>
        <v>0</v>
      </c>
      <c r="D661" s="20">
        <f>VLOOKUP(A661,'1-1-23 thru 3-31-23 new calc'!$A$10:$P$699,16,FALSE)</f>
        <v>0</v>
      </c>
      <c r="E661" s="20">
        <f t="shared" si="32"/>
        <v>0</v>
      </c>
      <c r="F661" s="19">
        <f>IFERROR(VLOOKUP(A661,'4-1-23-12-31-23 paid'!$A$9:$P$697,16,FALSE),0)</f>
        <v>0</v>
      </c>
      <c r="G661" s="20">
        <f>IFERROR(VLOOKUP(A661,'4-1-23-12-31-23 new calc.'!$A$9:$P$697,16,FALSE),0)</f>
        <v>0</v>
      </c>
      <c r="H661" s="20">
        <f t="shared" si="31"/>
        <v>0</v>
      </c>
      <c r="I661" s="23">
        <f t="shared" si="33"/>
        <v>0</v>
      </c>
    </row>
    <row r="662" spans="1:9" x14ac:dyDescent="0.3">
      <c r="A662" s="10" t="s">
        <v>1217</v>
      </c>
      <c r="B662" s="26" t="s">
        <v>771</v>
      </c>
      <c r="C662" s="19">
        <f>VLOOKUP(A662,'1-1-23 thru 3-31-23 paid'!$A$9:$P$698,16,FALSE)</f>
        <v>123298.5565188961</v>
      </c>
      <c r="D662" s="20">
        <f>VLOOKUP(A662,'1-1-23 thru 3-31-23 new calc'!$A$10:$P$699,16,FALSE)</f>
        <v>116686.82744950967</v>
      </c>
      <c r="E662" s="20">
        <f t="shared" si="32"/>
        <v>-6611.7290693864343</v>
      </c>
      <c r="F662" s="19">
        <f>IFERROR(VLOOKUP(A662,'4-1-23-12-31-23 paid'!$A$9:$P$697,16,FALSE),0)</f>
        <v>360651.01845064352</v>
      </c>
      <c r="G662" s="20">
        <f>IFERROR(VLOOKUP(A662,'4-1-23-12-31-23 new calc.'!$A$9:$P$697,16,FALSE),0)</f>
        <v>350049.55167127412</v>
      </c>
      <c r="H662" s="20">
        <f t="shared" si="31"/>
        <v>-10601.466779369395</v>
      </c>
      <c r="I662" s="23">
        <f t="shared" si="33"/>
        <v>-17213.19584875583</v>
      </c>
    </row>
    <row r="663" spans="1:9" x14ac:dyDescent="0.3">
      <c r="A663" s="10" t="s">
        <v>1218</v>
      </c>
      <c r="B663" s="26" t="s">
        <v>771</v>
      </c>
      <c r="C663" s="19">
        <f>VLOOKUP(A663,'1-1-23 thru 3-31-23 paid'!$A$9:$P$698,16,FALSE)</f>
        <v>25451.783135716665</v>
      </c>
      <c r="D663" s="20">
        <f>VLOOKUP(A663,'1-1-23 thru 3-31-23 new calc'!$A$10:$P$699,16,FALSE)</f>
        <v>20370.472735223932</v>
      </c>
      <c r="E663" s="20">
        <f t="shared" si="32"/>
        <v>-5081.3104004927336</v>
      </c>
      <c r="F663" s="19">
        <f>IFERROR(VLOOKUP(A663,'4-1-23-12-31-23 paid'!$A$9:$P$697,16,FALSE),0)</f>
        <v>68463.770741339409</v>
      </c>
      <c r="G663" s="20">
        <f>IFERROR(VLOOKUP(A663,'4-1-23-12-31-23 new calc.'!$A$9:$P$697,16,FALSE),0)</f>
        <v>61298.425885853198</v>
      </c>
      <c r="H663" s="20">
        <f t="shared" si="31"/>
        <v>-7165.3448554862116</v>
      </c>
      <c r="I663" s="23">
        <f t="shared" si="33"/>
        <v>-12246.655255978945</v>
      </c>
    </row>
    <row r="664" spans="1:9" x14ac:dyDescent="0.3">
      <c r="A664" s="10" t="s">
        <v>1216</v>
      </c>
      <c r="B664" s="26" t="s">
        <v>771</v>
      </c>
      <c r="C664" s="19">
        <f>VLOOKUP(A664,'1-1-23 thru 3-31-23 paid'!$A$9:$P$698,16,FALSE)</f>
        <v>50082.910902809483</v>
      </c>
      <c r="D664" s="20">
        <f>VLOOKUP(A664,'1-1-23 thru 3-31-23 new calc'!$A$10:$P$699,16,FALSE)</f>
        <v>48332.546878826972</v>
      </c>
      <c r="E664" s="20">
        <f t="shared" si="32"/>
        <v>-1750.3640239825108</v>
      </c>
      <c r="F664" s="19">
        <f>IFERROR(VLOOKUP(A664,'4-1-23-12-31-23 paid'!$A$9:$P$697,16,FALSE),0)</f>
        <v>145967.98063507906</v>
      </c>
      <c r="G664" s="20">
        <f>IFERROR(VLOOKUP(A664,'4-1-23-12-31-23 new calc.'!$A$9:$P$697,16,FALSE),0)</f>
        <v>145430.42161178173</v>
      </c>
      <c r="H664" s="20">
        <f t="shared" si="31"/>
        <v>-537.55902329733362</v>
      </c>
      <c r="I664" s="23">
        <f t="shared" si="33"/>
        <v>-2287.9230472798445</v>
      </c>
    </row>
    <row r="665" spans="1:9" x14ac:dyDescent="0.3">
      <c r="A665" s="10" t="s">
        <v>1220</v>
      </c>
      <c r="B665" s="26" t="s">
        <v>781</v>
      </c>
      <c r="C665" s="19">
        <f>VLOOKUP(A665,'1-1-23 thru 3-31-23 paid'!$A$9:$P$698,16,FALSE)</f>
        <v>11611.268267664345</v>
      </c>
      <c r="D665" s="20">
        <f>VLOOKUP(A665,'1-1-23 thru 3-31-23 new calc'!$A$10:$P$699,16,FALSE)</f>
        <v>7951.6204465655455</v>
      </c>
      <c r="E665" s="20">
        <f t="shared" si="32"/>
        <v>-3659.6478210987998</v>
      </c>
      <c r="F665" s="19">
        <f>IFERROR(VLOOKUP(A665,'4-1-23-12-31-23 paid'!$A$9:$P$697,16,FALSE),0)</f>
        <v>25139.777798839394</v>
      </c>
      <c r="G665" s="20">
        <f>IFERROR(VLOOKUP(A665,'4-1-23-12-31-23 new calc.'!$A$9:$P$697,16,FALSE),0)</f>
        <v>23788.575579782744</v>
      </c>
      <c r="H665" s="20">
        <f t="shared" si="31"/>
        <v>-1351.2022190566495</v>
      </c>
      <c r="I665" s="23">
        <f t="shared" si="33"/>
        <v>-5010.8500401554493</v>
      </c>
    </row>
    <row r="666" spans="1:9" x14ac:dyDescent="0.3">
      <c r="A666" s="10" t="s">
        <v>1221</v>
      </c>
      <c r="B666" s="26" t="s">
        <v>794</v>
      </c>
      <c r="C666" s="19">
        <f>VLOOKUP(A666,'1-1-23 thru 3-31-23 paid'!$A$9:$P$698,16,FALSE)</f>
        <v>75769.181880486271</v>
      </c>
      <c r="D666" s="20">
        <f>VLOOKUP(A666,'1-1-23 thru 3-31-23 new calc'!$A$10:$P$699,16,FALSE)</f>
        <v>76122.519644276312</v>
      </c>
      <c r="E666" s="20">
        <f t="shared" si="32"/>
        <v>353.33776379004121</v>
      </c>
      <c r="F666" s="19">
        <f>IFERROR(VLOOKUP(A666,'4-1-23-12-31-23 paid'!$A$9:$P$697,16,FALSE),0)</f>
        <v>224910.53309368831</v>
      </c>
      <c r="G666" s="20">
        <f>IFERROR(VLOOKUP(A666,'4-1-23-12-31-23 new calc.'!$A$9:$P$697,16,FALSE),0)</f>
        <v>229784.07800392434</v>
      </c>
      <c r="H666" s="20">
        <f t="shared" si="31"/>
        <v>4873.544910236029</v>
      </c>
      <c r="I666" s="23">
        <f t="shared" si="33"/>
        <v>5226.8826740260702</v>
      </c>
    </row>
    <row r="667" spans="1:9" x14ac:dyDescent="0.3">
      <c r="A667" s="10" t="s">
        <v>1222</v>
      </c>
      <c r="B667" s="26" t="s">
        <v>794</v>
      </c>
      <c r="C667" s="19">
        <f>VLOOKUP(A667,'1-1-23 thru 3-31-23 paid'!$A$9:$P$698,16,FALSE)</f>
        <v>24814.944141490167</v>
      </c>
      <c r="D667" s="20">
        <f>VLOOKUP(A667,'1-1-23 thru 3-31-23 new calc'!$A$10:$P$699,16,FALSE)</f>
        <v>21464.155634104762</v>
      </c>
      <c r="E667" s="20">
        <f t="shared" si="32"/>
        <v>-3350.788507385405</v>
      </c>
      <c r="F667" s="19">
        <f>IFERROR(VLOOKUP(A667,'4-1-23-12-31-23 paid'!$A$9:$P$697,16,FALSE),0)</f>
        <v>77635.006807722981</v>
      </c>
      <c r="G667" s="20">
        <f>IFERROR(VLOOKUP(A667,'4-1-23-12-31-23 new calc.'!$A$9:$P$697,16,FALSE),0)</f>
        <v>64664.599637237458</v>
      </c>
      <c r="H667" s="20">
        <f t="shared" si="31"/>
        <v>-12970.407170485523</v>
      </c>
      <c r="I667" s="23">
        <f t="shared" si="33"/>
        <v>-16321.195677870928</v>
      </c>
    </row>
    <row r="668" spans="1:9" x14ac:dyDescent="0.3">
      <c r="A668" s="10" t="s">
        <v>1223</v>
      </c>
      <c r="B668" s="26" t="s">
        <v>835</v>
      </c>
      <c r="C668" s="19">
        <f>VLOOKUP(A668,'1-1-23 thru 3-31-23 paid'!$A$9:$P$698,16,FALSE)</f>
        <v>73908.906656777064</v>
      </c>
      <c r="D668" s="20">
        <f>VLOOKUP(A668,'1-1-23 thru 3-31-23 new calc'!$A$10:$P$699,16,FALSE)</f>
        <v>63010.966955430544</v>
      </c>
      <c r="E668" s="20">
        <f t="shared" si="32"/>
        <v>-10897.93970134652</v>
      </c>
      <c r="F668" s="19">
        <f>IFERROR(VLOOKUP(A668,'4-1-23-12-31-23 paid'!$A$9:$P$697,16,FALSE),0)</f>
        <v>202895.90484964347</v>
      </c>
      <c r="G668" s="20">
        <f>IFERROR(VLOOKUP(A668,'4-1-23-12-31-23 new calc.'!$A$9:$P$697,16,FALSE),0)</f>
        <v>190115.07310126952</v>
      </c>
      <c r="H668" s="20">
        <f t="shared" si="31"/>
        <v>-12780.831748373952</v>
      </c>
      <c r="I668" s="23">
        <f t="shared" si="33"/>
        <v>-23678.771449720472</v>
      </c>
    </row>
    <row r="669" spans="1:9" x14ac:dyDescent="0.3">
      <c r="A669" s="10" t="s">
        <v>1224</v>
      </c>
      <c r="B669" s="26" t="s">
        <v>835</v>
      </c>
      <c r="C669" s="19">
        <f>VLOOKUP(A669,'1-1-23 thru 3-31-23 paid'!$A$9:$P$698,16,FALSE)</f>
        <v>25337.845197770559</v>
      </c>
      <c r="D669" s="20">
        <f>VLOOKUP(A669,'1-1-23 thru 3-31-23 new calc'!$A$10:$P$699,16,FALSE)</f>
        <v>29549.443378238335</v>
      </c>
      <c r="E669" s="20">
        <f t="shared" si="32"/>
        <v>4211.5981804677758</v>
      </c>
      <c r="F669" s="19">
        <f>IFERROR(VLOOKUP(A669,'4-1-23-12-31-23 paid'!$A$9:$P$697,16,FALSE),0)</f>
        <v>85523.320199188951</v>
      </c>
      <c r="G669" s="20">
        <f>IFERROR(VLOOKUP(A669,'4-1-23-12-31-23 new calc.'!$A$9:$P$697,16,FALSE),0)</f>
        <v>88962.477249516407</v>
      </c>
      <c r="H669" s="20">
        <f t="shared" si="31"/>
        <v>3439.1570503274561</v>
      </c>
      <c r="I669" s="23">
        <f t="shared" si="33"/>
        <v>7650.7552307952319</v>
      </c>
    </row>
    <row r="670" spans="1:9" x14ac:dyDescent="0.3">
      <c r="A670" s="10" t="s">
        <v>1225</v>
      </c>
      <c r="B670" s="26" t="s">
        <v>841</v>
      </c>
      <c r="C670" s="19">
        <f>VLOOKUP(A670,'1-1-23 thru 3-31-23 paid'!$A$9:$P$698,16,FALSE)</f>
        <v>360.63527244374984</v>
      </c>
      <c r="D670" s="20">
        <f>VLOOKUP(A670,'1-1-23 thru 3-31-23 new calc'!$A$10:$P$699,16,FALSE)</f>
        <v>0</v>
      </c>
      <c r="E670" s="20">
        <f t="shared" si="32"/>
        <v>-360.63527244374984</v>
      </c>
      <c r="F670" s="19">
        <f>IFERROR(VLOOKUP(A670,'4-1-23-12-31-23 paid'!$A$9:$P$697,16,FALSE),0)</f>
        <v>16.423344227160804</v>
      </c>
      <c r="G670" s="20">
        <f>IFERROR(VLOOKUP(A670,'4-1-23-12-31-23 new calc.'!$A$9:$P$697,16,FALSE),0)</f>
        <v>0</v>
      </c>
      <c r="H670" s="20">
        <f t="shared" si="31"/>
        <v>-16.423344227160804</v>
      </c>
      <c r="I670" s="23">
        <f t="shared" si="33"/>
        <v>-377.05861667091062</v>
      </c>
    </row>
    <row r="671" spans="1:9" x14ac:dyDescent="0.3">
      <c r="A671" s="10" t="s">
        <v>1226</v>
      </c>
      <c r="B671" s="26" t="s">
        <v>859</v>
      </c>
      <c r="C671" s="19">
        <f>VLOOKUP(A671,'1-1-23 thru 3-31-23 paid'!$A$9:$P$698,16,FALSE)</f>
        <v>23389.051973990161</v>
      </c>
      <c r="D671" s="20">
        <f>VLOOKUP(A671,'1-1-23 thru 3-31-23 new calc'!$A$10:$P$699,16,FALSE)</f>
        <v>16552.676752097155</v>
      </c>
      <c r="E671" s="20">
        <f t="shared" si="32"/>
        <v>-6836.3752218930058</v>
      </c>
      <c r="F671" s="19">
        <f>IFERROR(VLOOKUP(A671,'4-1-23-12-31-23 paid'!$A$9:$P$697,16,FALSE),0)</f>
        <v>61005.029867785706</v>
      </c>
      <c r="G671" s="20">
        <f>IFERROR(VLOOKUP(A671,'4-1-23-12-31-23 new calc.'!$A$9:$P$697,16,FALSE),0)</f>
        <v>49727.496418473471</v>
      </c>
      <c r="H671" s="20">
        <f t="shared" si="31"/>
        <v>-11277.533449312235</v>
      </c>
      <c r="I671" s="23">
        <f t="shared" si="33"/>
        <v>-18113.908671205241</v>
      </c>
    </row>
    <row r="672" spans="1:9" x14ac:dyDescent="0.3">
      <c r="A672" s="10" t="s">
        <v>1227</v>
      </c>
      <c r="B672" s="26" t="s">
        <v>861</v>
      </c>
      <c r="C672" s="19">
        <f>VLOOKUP(A672,'1-1-23 thru 3-31-23 paid'!$A$9:$P$698,16,FALSE)</f>
        <v>73078.08007011014</v>
      </c>
      <c r="D672" s="20">
        <f>VLOOKUP(A672,'1-1-23 thru 3-31-23 new calc'!$A$10:$P$699,16,FALSE)</f>
        <v>57845.397862605896</v>
      </c>
      <c r="E672" s="20">
        <f t="shared" si="32"/>
        <v>-15232.682207504244</v>
      </c>
      <c r="F672" s="19">
        <f>IFERROR(VLOOKUP(A672,'4-1-23-12-31-23 paid'!$A$9:$P$697,16,FALSE),0)</f>
        <v>211106.43049837535</v>
      </c>
      <c r="G672" s="20">
        <f>IFERROR(VLOOKUP(A672,'4-1-23-12-31-23 new calc.'!$A$9:$P$697,16,FALSE),0)</f>
        <v>174311.29316351624</v>
      </c>
      <c r="H672" s="20">
        <f t="shared" si="31"/>
        <v>-36795.137334859115</v>
      </c>
      <c r="I672" s="23">
        <f t="shared" si="33"/>
        <v>-52027.819542363359</v>
      </c>
    </row>
    <row r="673" spans="1:9" x14ac:dyDescent="0.3">
      <c r="A673" s="10" t="s">
        <v>1228</v>
      </c>
      <c r="B673" s="26" t="s">
        <v>871</v>
      </c>
      <c r="C673" s="19">
        <f>VLOOKUP(A673,'1-1-23 thru 3-31-23 paid'!$A$9:$P$698,16,FALSE)</f>
        <v>10548.78727900286</v>
      </c>
      <c r="D673" s="20">
        <f>VLOOKUP(A673,'1-1-23 thru 3-31-23 new calc'!$A$10:$P$699,16,FALSE)</f>
        <v>10378.056399966452</v>
      </c>
      <c r="E673" s="20">
        <f t="shared" si="32"/>
        <v>-170.73087903640771</v>
      </c>
      <c r="F673" s="19">
        <f>IFERROR(VLOOKUP(A673,'4-1-23-12-31-23 paid'!$A$9:$P$697,16,FALSE),0)</f>
        <v>27292.365196456005</v>
      </c>
      <c r="G673" s="20">
        <f>IFERROR(VLOOKUP(A673,'4-1-23-12-31-23 new calc.'!$A$9:$P$697,16,FALSE),0)</f>
        <v>31161.581752462349</v>
      </c>
      <c r="H673" s="20">
        <f t="shared" si="31"/>
        <v>3869.216556006344</v>
      </c>
      <c r="I673" s="23">
        <f t="shared" si="33"/>
        <v>3698.4856769699363</v>
      </c>
    </row>
    <row r="674" spans="1:9" x14ac:dyDescent="0.3">
      <c r="A674" s="10" t="s">
        <v>1229</v>
      </c>
      <c r="B674" s="26" t="s">
        <v>873</v>
      </c>
      <c r="C674" s="19">
        <f>VLOOKUP(A674,'1-1-23 thru 3-31-23 paid'!$A$9:$P$698,16,FALSE)</f>
        <v>11648.307966347926</v>
      </c>
      <c r="D674" s="20">
        <f>VLOOKUP(A674,'1-1-23 thru 3-31-23 new calc'!$A$10:$P$699,16,FALSE)</f>
        <v>13203.868552453579</v>
      </c>
      <c r="E674" s="20">
        <f t="shared" si="32"/>
        <v>1555.5605861056538</v>
      </c>
      <c r="F674" s="19">
        <f>IFERROR(VLOOKUP(A674,'4-1-23-12-31-23 paid'!$A$9:$P$697,16,FALSE),0)</f>
        <v>22439.603554166257</v>
      </c>
      <c r="G674" s="20">
        <f>IFERROR(VLOOKUP(A674,'4-1-23-12-31-23 new calc.'!$A$9:$P$697,16,FALSE),0)</f>
        <v>39625.14329760072</v>
      </c>
      <c r="H674" s="20">
        <f t="shared" si="31"/>
        <v>17185.539743434463</v>
      </c>
      <c r="I674" s="23">
        <f t="shared" si="33"/>
        <v>18741.100329540117</v>
      </c>
    </row>
    <row r="675" spans="1:9" x14ac:dyDescent="0.3">
      <c r="A675" s="10" t="s">
        <v>1230</v>
      </c>
      <c r="B675" s="26" t="s">
        <v>875</v>
      </c>
      <c r="C675" s="19">
        <f>VLOOKUP(A675,'1-1-23 thru 3-31-23 paid'!$A$9:$P$698,16,FALSE)</f>
        <v>25958.429114543473</v>
      </c>
      <c r="D675" s="20">
        <f>VLOOKUP(A675,'1-1-23 thru 3-31-23 new calc'!$A$10:$P$699,16,FALSE)</f>
        <v>22923.002811518843</v>
      </c>
      <c r="E675" s="20">
        <f t="shared" si="32"/>
        <v>-3035.4263030246293</v>
      </c>
      <c r="F675" s="19">
        <f>IFERROR(VLOOKUP(A675,'4-1-23-12-31-23 paid'!$A$9:$P$697,16,FALSE),0)</f>
        <v>67935.672827942733</v>
      </c>
      <c r="G675" s="20">
        <f>IFERROR(VLOOKUP(A675,'4-1-23-12-31-23 new calc.'!$A$9:$P$697,16,FALSE),0)</f>
        <v>68817.390630942697</v>
      </c>
      <c r="H675" s="20">
        <f t="shared" si="31"/>
        <v>881.71780299996317</v>
      </c>
      <c r="I675" s="23">
        <f t="shared" si="33"/>
        <v>-2153.7085000246661</v>
      </c>
    </row>
    <row r="676" spans="1:9" x14ac:dyDescent="0.3">
      <c r="A676" s="10" t="s">
        <v>1231</v>
      </c>
      <c r="B676" s="26" t="s">
        <v>887</v>
      </c>
      <c r="C676" s="19">
        <f>VLOOKUP(A676,'1-1-23 thru 3-31-23 paid'!$A$9:$P$698,16,FALSE)</f>
        <v>4737.2476448808984</v>
      </c>
      <c r="D676" s="20">
        <f>VLOOKUP(A676,'1-1-23 thru 3-31-23 new calc'!$A$10:$P$699,16,FALSE)</f>
        <v>3344.3013299402492</v>
      </c>
      <c r="E676" s="20">
        <f t="shared" si="32"/>
        <v>-1392.9463149406492</v>
      </c>
      <c r="F676" s="19">
        <f>IFERROR(VLOOKUP(A676,'4-1-23-12-31-23 paid'!$A$9:$P$697,16,FALSE),0)</f>
        <v>8734.4524727911903</v>
      </c>
      <c r="G676" s="20">
        <f>IFERROR(VLOOKUP(A676,'4-1-23-12-31-23 new calc.'!$A$9:$P$697,16,FALSE),0)</f>
        <v>10075.525076361913</v>
      </c>
      <c r="H676" s="20">
        <f t="shared" si="31"/>
        <v>1341.072603570723</v>
      </c>
      <c r="I676" s="23">
        <f t="shared" si="33"/>
        <v>-51.873711369926241</v>
      </c>
    </row>
    <row r="677" spans="1:9" x14ac:dyDescent="0.3">
      <c r="A677" s="10" t="s">
        <v>1232</v>
      </c>
      <c r="B677" s="26" t="s">
        <v>895</v>
      </c>
      <c r="C677" s="19">
        <f>VLOOKUP(A677,'1-1-23 thru 3-31-23 paid'!$A$9:$P$698,16,FALSE)</f>
        <v>4248.0872749549308</v>
      </c>
      <c r="D677" s="20">
        <f>VLOOKUP(A677,'1-1-23 thru 3-31-23 new calc'!$A$10:$P$699,16,FALSE)</f>
        <v>3683.4353496783792</v>
      </c>
      <c r="E677" s="20">
        <f t="shared" si="32"/>
        <v>-564.65192527655154</v>
      </c>
      <c r="F677" s="19">
        <f>IFERROR(VLOOKUP(A677,'4-1-23-12-31-23 paid'!$A$9:$P$697,16,FALSE),0)</f>
        <v>10322.774755385461</v>
      </c>
      <c r="G677" s="20">
        <f>IFERROR(VLOOKUP(A677,'4-1-23-12-31-23 new calc.'!$A$9:$P$697,16,FALSE),0)</f>
        <v>11107.606167913158</v>
      </c>
      <c r="H677" s="20">
        <f t="shared" si="31"/>
        <v>784.83141252769747</v>
      </c>
      <c r="I677" s="23">
        <f t="shared" si="33"/>
        <v>220.17948725114593</v>
      </c>
    </row>
    <row r="678" spans="1:9" x14ac:dyDescent="0.3">
      <c r="A678" s="10" t="s">
        <v>1233</v>
      </c>
      <c r="B678" s="26" t="s">
        <v>1234</v>
      </c>
      <c r="C678" s="19">
        <f>VLOOKUP(A678,'1-1-23 thru 3-31-23 paid'!$A$9:$P$698,16,FALSE)</f>
        <v>87949.616125798537</v>
      </c>
      <c r="D678" s="20">
        <f>VLOOKUP(A678,'1-1-23 thru 3-31-23 new calc'!$A$10:$P$699,16,FALSE)</f>
        <v>71183.148678452155</v>
      </c>
      <c r="E678" s="20">
        <f t="shared" si="32"/>
        <v>-16766.467447346382</v>
      </c>
      <c r="F678" s="19">
        <f>IFERROR(VLOOKUP(A678,'4-1-23-12-31-23 paid'!$A$9:$P$697,16,FALSE),0)</f>
        <v>244688.53006748192</v>
      </c>
      <c r="G678" s="20">
        <f>IFERROR(VLOOKUP(A678,'4-1-23-12-31-23 new calc.'!$A$9:$P$697,16,FALSE),0)</f>
        <v>214366.72271401278</v>
      </c>
      <c r="H678" s="20">
        <f t="shared" si="31"/>
        <v>-30321.807353469136</v>
      </c>
      <c r="I678" s="23">
        <f t="shared" si="33"/>
        <v>-47088.274800815518</v>
      </c>
    </row>
    <row r="679" spans="1:9" x14ac:dyDescent="0.3">
      <c r="A679" s="10" t="s">
        <v>1235</v>
      </c>
      <c r="B679" s="26" t="s">
        <v>1234</v>
      </c>
      <c r="C679" s="19">
        <f>VLOOKUP(A679,'1-1-23 thru 3-31-23 paid'!$A$9:$P$698,16,FALSE)</f>
        <v>22056.339995778417</v>
      </c>
      <c r="D679" s="20">
        <f>VLOOKUP(A679,'1-1-23 thru 3-31-23 new calc'!$A$10:$P$699,16,FALSE)</f>
        <v>20944.910789539954</v>
      </c>
      <c r="E679" s="20">
        <f t="shared" si="32"/>
        <v>-1111.4292062384629</v>
      </c>
      <c r="F679" s="19">
        <f>IFERROR(VLOOKUP(A679,'4-1-23-12-31-23 paid'!$A$9:$P$697,16,FALSE),0)</f>
        <v>64490.627334348021</v>
      </c>
      <c r="G679" s="20">
        <f>IFERROR(VLOOKUP(A679,'4-1-23-12-31-23 new calc.'!$A$9:$P$697,16,FALSE),0)</f>
        <v>63084.181483130662</v>
      </c>
      <c r="H679" s="20">
        <f t="shared" si="31"/>
        <v>-1406.4458512173587</v>
      </c>
      <c r="I679" s="23">
        <f t="shared" si="33"/>
        <v>-2517.8750574558217</v>
      </c>
    </row>
    <row r="680" spans="1:9" x14ac:dyDescent="0.3">
      <c r="A680" s="10" t="s">
        <v>1236</v>
      </c>
      <c r="B680" s="26" t="s">
        <v>1237</v>
      </c>
      <c r="C680" s="19">
        <f>VLOOKUP(A680,'1-1-23 thru 3-31-23 paid'!$A$9:$P$698,16,FALSE)</f>
        <v>25381.523482532437</v>
      </c>
      <c r="D680" s="20">
        <f>VLOOKUP(A680,'1-1-23 thru 3-31-23 new calc'!$A$10:$P$699,16,FALSE)</f>
        <v>23360.658265447146</v>
      </c>
      <c r="E680" s="20">
        <f t="shared" si="32"/>
        <v>-2020.8652170852911</v>
      </c>
      <c r="F680" s="19">
        <f>IFERROR(VLOOKUP(A680,'4-1-23-12-31-23 paid'!$A$9:$P$697,16,FALSE),0)</f>
        <v>74796.567988906812</v>
      </c>
      <c r="G680" s="20">
        <f>IFERROR(VLOOKUP(A680,'4-1-23-12-31-23 new calc.'!$A$9:$P$697,16,FALSE),0)</f>
        <v>70308.599537888542</v>
      </c>
      <c r="H680" s="20">
        <f t="shared" si="31"/>
        <v>-4487.9684510182706</v>
      </c>
      <c r="I680" s="23">
        <f t="shared" si="33"/>
        <v>-6508.8336681035616</v>
      </c>
    </row>
    <row r="681" spans="1:9" x14ac:dyDescent="0.3">
      <c r="A681" s="10" t="s">
        <v>1238</v>
      </c>
      <c r="B681" s="26" t="s">
        <v>1239</v>
      </c>
      <c r="C681" s="19">
        <f>VLOOKUP(A681,'1-1-23 thru 3-31-23 paid'!$A$9:$P$698,16,FALSE)</f>
        <v>415944.53130217775</v>
      </c>
      <c r="D681" s="20">
        <f>VLOOKUP(A681,'1-1-23 thru 3-31-23 new calc'!$A$10:$P$699,16,FALSE)</f>
        <v>387010.54965035332</v>
      </c>
      <c r="E681" s="20">
        <f t="shared" si="32"/>
        <v>-28933.981651824433</v>
      </c>
      <c r="F681" s="19">
        <f>IFERROR(VLOOKUP(A681,'4-1-23-12-31-23 paid'!$A$9:$P$697,16,FALSE),0)</f>
        <v>1221720.475239055</v>
      </c>
      <c r="G681" s="20">
        <f>IFERROR(VLOOKUP(A681,'4-1-23-12-31-23 new calc.'!$A$9:$P$697,16,FALSE),0)</f>
        <v>1160297.8483345911</v>
      </c>
      <c r="H681" s="20">
        <f t="shared" si="31"/>
        <v>-61422.626904463861</v>
      </c>
      <c r="I681" s="23">
        <f t="shared" si="33"/>
        <v>-90356.608556288294</v>
      </c>
    </row>
    <row r="682" spans="1:9" x14ac:dyDescent="0.3">
      <c r="A682" s="10" t="s">
        <v>1240</v>
      </c>
      <c r="B682" s="26" t="s">
        <v>1241</v>
      </c>
      <c r="C682" s="19">
        <f>VLOOKUP(A682,'1-1-23 thru 3-31-23 paid'!$A$9:$P$698,16,FALSE)</f>
        <v>136397.90695567522</v>
      </c>
      <c r="D682" s="20">
        <f>VLOOKUP(A682,'1-1-23 thru 3-31-23 new calc'!$A$10:$P$699,16,FALSE)</f>
        <v>157080.50395191988</v>
      </c>
      <c r="E682" s="20">
        <f t="shared" si="32"/>
        <v>20682.596996244654</v>
      </c>
      <c r="F682" s="19">
        <f>IFERROR(VLOOKUP(A682,'4-1-23-12-31-23 paid'!$A$9:$P$697,16,FALSE),0)</f>
        <v>420330.47172605828</v>
      </c>
      <c r="G682" s="20">
        <f>IFERROR(VLOOKUP(A682,'4-1-23-12-31-23 new calc.'!$A$9:$P$697,16,FALSE),0)</f>
        <v>471084.17742127506</v>
      </c>
      <c r="H682" s="20">
        <f t="shared" si="31"/>
        <v>50753.705695216777</v>
      </c>
      <c r="I682" s="23">
        <f t="shared" si="33"/>
        <v>71436.302691461431</v>
      </c>
    </row>
    <row r="683" spans="1:9" x14ac:dyDescent="0.3">
      <c r="A683" s="10" t="s">
        <v>1242</v>
      </c>
      <c r="B683" s="26" t="s">
        <v>943</v>
      </c>
      <c r="C683" s="19">
        <f>VLOOKUP(A683,'1-1-23 thru 3-31-23 paid'!$A$9:$P$698,16,FALSE)</f>
        <v>37142.803792674116</v>
      </c>
      <c r="D683" s="20">
        <f>VLOOKUP(A683,'1-1-23 thru 3-31-23 new calc'!$A$10:$P$699,16,FALSE)</f>
        <v>35806.659278547922</v>
      </c>
      <c r="E683" s="20">
        <f t="shared" si="32"/>
        <v>-1336.1445141261938</v>
      </c>
      <c r="F683" s="19">
        <f>IFERROR(VLOOKUP(A683,'4-1-23-12-31-23 paid'!$A$9:$P$697,16,FALSE),0)</f>
        <v>103177.20774630769</v>
      </c>
      <c r="G683" s="20">
        <f>IFERROR(VLOOKUP(A683,'4-1-23-12-31-23 new calc.'!$A$9:$P$697,16,FALSE),0)</f>
        <v>107846.44982090793</v>
      </c>
      <c r="H683" s="20">
        <f t="shared" si="31"/>
        <v>4669.2420746002463</v>
      </c>
      <c r="I683" s="23">
        <f t="shared" si="33"/>
        <v>3333.0975604740524</v>
      </c>
    </row>
    <row r="684" spans="1:9" x14ac:dyDescent="0.3">
      <c r="A684" s="10" t="s">
        <v>1243</v>
      </c>
      <c r="B684" s="26" t="s">
        <v>943</v>
      </c>
      <c r="C684" s="19">
        <f>VLOOKUP(A684,'1-1-23 thru 3-31-23 paid'!$A$9:$P$698,16,FALSE)</f>
        <v>79050.941664740807</v>
      </c>
      <c r="D684" s="20">
        <f>VLOOKUP(A684,'1-1-23 thru 3-31-23 new calc'!$A$10:$P$699,16,FALSE)</f>
        <v>72901.253731354896</v>
      </c>
      <c r="E684" s="20">
        <f t="shared" si="32"/>
        <v>-6149.6879333859106</v>
      </c>
      <c r="F684" s="19">
        <f>IFERROR(VLOOKUP(A684,'4-1-23-12-31-23 paid'!$A$9:$P$697,16,FALSE),0)</f>
        <v>233354.77620286093</v>
      </c>
      <c r="G684" s="20">
        <f>IFERROR(VLOOKUP(A684,'4-1-23-12-31-23 new calc.'!$A$9:$P$697,16,FALSE),0)</f>
        <v>219670.36170981632</v>
      </c>
      <c r="H684" s="20">
        <f t="shared" si="31"/>
        <v>-13684.414493044605</v>
      </c>
      <c r="I684" s="23">
        <f t="shared" si="33"/>
        <v>-19834.102426430516</v>
      </c>
    </row>
    <row r="685" spans="1:9" x14ac:dyDescent="0.3">
      <c r="A685" s="10" t="s">
        <v>1244</v>
      </c>
      <c r="B685" s="26" t="s">
        <v>947</v>
      </c>
      <c r="C685" s="19">
        <f>VLOOKUP(A685,'1-1-23 thru 3-31-23 paid'!$A$9:$P$698,16,FALSE)</f>
        <v>14897.304478291138</v>
      </c>
      <c r="D685" s="20">
        <f>VLOOKUP(A685,'1-1-23 thru 3-31-23 new calc'!$A$10:$P$699,16,FALSE)</f>
        <v>13569.453904794764</v>
      </c>
      <c r="E685" s="20">
        <f t="shared" si="32"/>
        <v>-1327.8505734963746</v>
      </c>
      <c r="F685" s="19">
        <f>IFERROR(VLOOKUP(A685,'4-1-23-12-31-23 paid'!$A$9:$P$697,16,FALSE),0)</f>
        <v>42303.526435296961</v>
      </c>
      <c r="G685" s="20">
        <f>IFERROR(VLOOKUP(A685,'4-1-23-12-31-23 new calc.'!$A$9:$P$697,16,FALSE),0)</f>
        <v>40470.559404330001</v>
      </c>
      <c r="H685" s="20">
        <f t="shared" si="31"/>
        <v>-1832.96703096696</v>
      </c>
      <c r="I685" s="23">
        <f t="shared" si="33"/>
        <v>-3160.8176044633346</v>
      </c>
    </row>
    <row r="686" spans="1:9" x14ac:dyDescent="0.3">
      <c r="A686" s="10" t="s">
        <v>1245</v>
      </c>
      <c r="B686" s="26" t="s">
        <v>947</v>
      </c>
      <c r="C686" s="19">
        <f>VLOOKUP(A686,'1-1-23 thru 3-31-23 paid'!$A$9:$P$698,16,FALSE)</f>
        <v>15362.722425606862</v>
      </c>
      <c r="D686" s="20">
        <f>VLOOKUP(A686,'1-1-23 thru 3-31-23 new calc'!$A$10:$P$699,16,FALSE)</f>
        <v>10531.991604158648</v>
      </c>
      <c r="E686" s="20">
        <f t="shared" si="32"/>
        <v>-4830.7308214482146</v>
      </c>
      <c r="F686" s="19">
        <f>IFERROR(VLOOKUP(A686,'4-1-23-12-31-23 paid'!$A$9:$P$697,16,FALSE),0)</f>
        <v>43849.145254998999</v>
      </c>
      <c r="G686" s="20">
        <f>IFERROR(VLOOKUP(A686,'4-1-23-12-31-23 new calc.'!$A$9:$P$697,16,FALSE),0)</f>
        <v>31459.930706660372</v>
      </c>
      <c r="H686" s="20">
        <f t="shared" si="31"/>
        <v>-12389.214548338627</v>
      </c>
      <c r="I686" s="23">
        <f t="shared" si="33"/>
        <v>-17219.945369786841</v>
      </c>
    </row>
    <row r="687" spans="1:9" x14ac:dyDescent="0.3">
      <c r="A687" s="10" t="s">
        <v>1246</v>
      </c>
      <c r="B687" s="26" t="s">
        <v>972</v>
      </c>
      <c r="C687" s="19">
        <f>VLOOKUP(A687,'1-1-23 thru 3-31-23 paid'!$A$9:$P$698,16,FALSE)</f>
        <v>18861.073474411416</v>
      </c>
      <c r="D687" s="20">
        <f>VLOOKUP(A687,'1-1-23 thru 3-31-23 new calc'!$A$10:$P$699,16,FALSE)</f>
        <v>17268.620174733238</v>
      </c>
      <c r="E687" s="20">
        <f t="shared" si="32"/>
        <v>-1592.4532996781782</v>
      </c>
      <c r="F687" s="19">
        <f>IFERROR(VLOOKUP(A687,'4-1-23-12-31-23 paid'!$A$9:$P$697,16,FALSE),0)</f>
        <v>51626.914191801734</v>
      </c>
      <c r="G687" s="20">
        <f>IFERROR(VLOOKUP(A687,'4-1-23-12-31-23 new calc.'!$A$9:$P$697,16,FALSE),0)</f>
        <v>51608.213778490652</v>
      </c>
      <c r="H687" s="20">
        <f t="shared" si="31"/>
        <v>-18.700413311082229</v>
      </c>
      <c r="I687" s="23">
        <f t="shared" si="33"/>
        <v>-1611.1537129892604</v>
      </c>
    </row>
    <row r="688" spans="1:9" x14ac:dyDescent="0.3">
      <c r="A688" s="10" t="s">
        <v>1247</v>
      </c>
      <c r="B688" s="26" t="s">
        <v>1012</v>
      </c>
      <c r="C688" s="19">
        <f>VLOOKUP(A688,'1-1-23 thru 3-31-23 paid'!$A$9:$P$698,16,FALSE)</f>
        <v>670.16426698451494</v>
      </c>
      <c r="D688" s="20">
        <f>VLOOKUP(A688,'1-1-23 thru 3-31-23 new calc'!$A$10:$P$699,16,FALSE)</f>
        <v>8019.2007880693036</v>
      </c>
      <c r="E688" s="20">
        <f t="shared" si="32"/>
        <v>7349.0365210847885</v>
      </c>
      <c r="F688" s="19">
        <f>IFERROR(VLOOKUP(A688,'4-1-23-12-31-23 paid'!$A$9:$P$697,16,FALSE),0)</f>
        <v>20719.568458944563</v>
      </c>
      <c r="G688" s="20">
        <f>IFERROR(VLOOKUP(A688,'4-1-23-12-31-23 new calc.'!$A$9:$P$697,16,FALSE),0)</f>
        <v>24036.649195627117</v>
      </c>
      <c r="H688" s="20">
        <f t="shared" si="31"/>
        <v>3317.0807366825538</v>
      </c>
      <c r="I688" s="23">
        <f t="shared" si="33"/>
        <v>10666.117257767342</v>
      </c>
    </row>
    <row r="689" spans="1:9" x14ac:dyDescent="0.3">
      <c r="A689" s="10" t="s">
        <v>1248</v>
      </c>
      <c r="B689" s="26" t="s">
        <v>1012</v>
      </c>
      <c r="C689" s="19">
        <f>VLOOKUP(A689,'1-1-23 thru 3-31-23 paid'!$A$9:$P$698,16,FALSE)</f>
        <v>12417.855945797017</v>
      </c>
      <c r="D689" s="20">
        <f>VLOOKUP(A689,'1-1-23 thru 3-31-23 new calc'!$A$10:$P$699,16,FALSE)</f>
        <v>13250.840566502176</v>
      </c>
      <c r="E689" s="20">
        <f t="shared" si="32"/>
        <v>832.98462070515961</v>
      </c>
      <c r="F689" s="19">
        <f>IFERROR(VLOOKUP(A689,'4-1-23-12-31-23 paid'!$A$9:$P$697,16,FALSE),0)</f>
        <v>39746.343095167991</v>
      </c>
      <c r="G689" s="20">
        <f>IFERROR(VLOOKUP(A689,'4-1-23-12-31-23 new calc.'!$A$9:$P$697,16,FALSE),0)</f>
        <v>39828.8876880932</v>
      </c>
      <c r="H689" s="20">
        <f t="shared" si="31"/>
        <v>82.544592925209145</v>
      </c>
      <c r="I689" s="23">
        <f t="shared" si="33"/>
        <v>915.52921363036876</v>
      </c>
    </row>
    <row r="690" spans="1:9" x14ac:dyDescent="0.3">
      <c r="A690" s="10" t="s">
        <v>1249</v>
      </c>
      <c r="B690" s="26" t="s">
        <v>1024</v>
      </c>
      <c r="C690" s="19">
        <f>VLOOKUP(A690,'1-1-23 thru 3-31-23 paid'!$A$9:$P$698,16,FALSE)</f>
        <v>17767.538147387251</v>
      </c>
      <c r="D690" s="20">
        <f>VLOOKUP(A690,'1-1-23 thru 3-31-23 new calc'!$A$10:$P$699,16,FALSE)</f>
        <v>14521.834839366158</v>
      </c>
      <c r="E690" s="20">
        <f t="shared" si="32"/>
        <v>-3245.7033080210931</v>
      </c>
      <c r="F690" s="19">
        <f>IFERROR(VLOOKUP(A690,'4-1-23-12-31-23 paid'!$A$9:$P$697,16,FALSE),0)</f>
        <v>47652.223112622829</v>
      </c>
      <c r="G690" s="20">
        <f>IFERROR(VLOOKUP(A690,'4-1-23-12-31-23 new calc.'!$A$9:$P$697,16,FALSE),0)</f>
        <v>43712.865647297636</v>
      </c>
      <c r="H690" s="20">
        <f t="shared" si="31"/>
        <v>-3939.3574653251926</v>
      </c>
      <c r="I690" s="23">
        <f t="shared" si="33"/>
        <v>-7185.0607733462857</v>
      </c>
    </row>
    <row r="691" spans="1:9" x14ac:dyDescent="0.3">
      <c r="A691" s="10" t="s">
        <v>1250</v>
      </c>
      <c r="B691" s="26" t="s">
        <v>1251</v>
      </c>
      <c r="C691" s="19">
        <f>VLOOKUP(A691,'1-1-23 thru 3-31-23 paid'!$A$9:$P$698,16,FALSE)</f>
        <v>62105.621435125191</v>
      </c>
      <c r="D691" s="20">
        <f>VLOOKUP(A691,'1-1-23 thru 3-31-23 new calc'!$A$10:$P$699,16,FALSE)</f>
        <v>65294.206485348055</v>
      </c>
      <c r="E691" s="20">
        <f t="shared" si="32"/>
        <v>3188.5850502228641</v>
      </c>
      <c r="F691" s="19">
        <f>IFERROR(VLOOKUP(A691,'4-1-23-12-31-23 paid'!$A$9:$P$697,16,FALSE),0)</f>
        <v>198004.56723934846</v>
      </c>
      <c r="G691" s="20">
        <f>IFERROR(VLOOKUP(A691,'4-1-23-12-31-23 new calc.'!$A$9:$P$697,16,FALSE),0)</f>
        <v>195953.94845607126</v>
      </c>
      <c r="H691" s="20">
        <f t="shared" si="31"/>
        <v>-2050.6187832771975</v>
      </c>
      <c r="I691" s="23">
        <f t="shared" si="33"/>
        <v>1137.9662669456666</v>
      </c>
    </row>
    <row r="692" spans="1:9" x14ac:dyDescent="0.3">
      <c r="A692" s="10" t="s">
        <v>1252</v>
      </c>
      <c r="B692" s="26" t="s">
        <v>1058</v>
      </c>
      <c r="C692" s="19">
        <f>VLOOKUP(A692,'1-1-23 thru 3-31-23 paid'!$A$9:$P$698,16,FALSE)</f>
        <v>24088.347776083356</v>
      </c>
      <c r="D692" s="20">
        <f>VLOOKUP(A692,'1-1-23 thru 3-31-23 new calc'!$A$10:$P$699,16,FALSE)</f>
        <v>18029.182875502156</v>
      </c>
      <c r="E692" s="20">
        <f t="shared" si="32"/>
        <v>-6059.1649005811996</v>
      </c>
      <c r="F692" s="19">
        <f>IFERROR(VLOOKUP(A692,'4-1-23-12-31-23 paid'!$A$9:$P$697,16,FALSE),0)</f>
        <v>59815.800662504844</v>
      </c>
      <c r="G692" s="20">
        <f>IFERROR(VLOOKUP(A692,'4-1-23-12-31-23 new calc.'!$A$9:$P$697,16,FALSE),0)</f>
        <v>53946.45109979745</v>
      </c>
      <c r="H692" s="20">
        <f t="shared" si="31"/>
        <v>-5869.3495627073935</v>
      </c>
      <c r="I692" s="23">
        <f t="shared" si="33"/>
        <v>-11928.514463288593</v>
      </c>
    </row>
    <row r="693" spans="1:9" x14ac:dyDescent="0.3">
      <c r="A693" s="10" t="s">
        <v>1253</v>
      </c>
      <c r="B693" s="26" t="s">
        <v>1060</v>
      </c>
      <c r="C693" s="19">
        <f>VLOOKUP(A693,'1-1-23 thru 3-31-23 paid'!$A$9:$P$698,16,FALSE)</f>
        <v>23328.895498708629</v>
      </c>
      <c r="D693" s="20">
        <f>VLOOKUP(A693,'1-1-23 thru 3-31-23 new calc'!$A$10:$P$699,16,FALSE)</f>
        <v>21746.997931897669</v>
      </c>
      <c r="E693" s="20">
        <f t="shared" si="32"/>
        <v>-1581.8975668109597</v>
      </c>
      <c r="F693" s="19">
        <f>IFERROR(VLOOKUP(A693,'4-1-23-12-31-23 paid'!$A$9:$P$697,16,FALSE),0)</f>
        <v>63108.363701735441</v>
      </c>
      <c r="G693" s="20">
        <f>IFERROR(VLOOKUP(A693,'4-1-23-12-31-23 new calc.'!$A$9:$P$697,16,FALSE),0)</f>
        <v>65310.261451376224</v>
      </c>
      <c r="H693" s="20">
        <f t="shared" si="31"/>
        <v>2201.8977496407824</v>
      </c>
      <c r="I693" s="23">
        <f t="shared" si="33"/>
        <v>620.00018282982273</v>
      </c>
    </row>
    <row r="694" spans="1:9" x14ac:dyDescent="0.3">
      <c r="A694" s="10" t="s">
        <v>1254</v>
      </c>
      <c r="B694" s="26" t="s">
        <v>1068</v>
      </c>
      <c r="C694" s="19">
        <f>VLOOKUP(A694,'1-1-23 thru 3-31-23 paid'!$A$9:$P$698,16,FALSE)</f>
        <v>6579.4202512894599</v>
      </c>
      <c r="D694" s="20">
        <f>VLOOKUP(A694,'1-1-23 thru 3-31-23 new calc'!$A$10:$P$699,16,FALSE)</f>
        <v>5437.7331229515612</v>
      </c>
      <c r="E694" s="20">
        <f t="shared" si="32"/>
        <v>-1141.6871283378987</v>
      </c>
      <c r="F694" s="19">
        <f>IFERROR(VLOOKUP(A694,'4-1-23-12-31-23 paid'!$A$9:$P$697,16,FALSE),0)</f>
        <v>16433.867097122144</v>
      </c>
      <c r="G694" s="20">
        <f>IFERROR(VLOOKUP(A694,'4-1-23-12-31-23 new calc.'!$A$9:$P$697,16,FALSE),0)</f>
        <v>16370.073750728436</v>
      </c>
      <c r="H694" s="20">
        <f t="shared" si="31"/>
        <v>-63.793346393707907</v>
      </c>
      <c r="I694" s="23">
        <f t="shared" si="33"/>
        <v>-1205.4804747316066</v>
      </c>
    </row>
    <row r="695" spans="1:9" x14ac:dyDescent="0.3">
      <c r="A695" s="10" t="s">
        <v>1255</v>
      </c>
      <c r="B695" s="26" t="s">
        <v>1101</v>
      </c>
      <c r="C695" s="19">
        <f>VLOOKUP(A695,'1-1-23 thru 3-31-23 paid'!$A$9:$P$698,16,FALSE)</f>
        <v>36891.446845089435</v>
      </c>
      <c r="D695" s="20">
        <f>VLOOKUP(A695,'1-1-23 thru 3-31-23 new calc'!$A$10:$P$699,16,FALSE)</f>
        <v>30698.028669951207</v>
      </c>
      <c r="E695" s="20">
        <f t="shared" si="32"/>
        <v>-6193.4181751382275</v>
      </c>
      <c r="F695" s="19">
        <f>IFERROR(VLOOKUP(A695,'4-1-23-12-31-23 paid'!$A$9:$P$697,16,FALSE),0)</f>
        <v>99195.071565367209</v>
      </c>
      <c r="G695" s="20">
        <f>IFERROR(VLOOKUP(A695,'4-1-23-12-31-23 new calc.'!$A$9:$P$697,16,FALSE),0)</f>
        <v>92177.50276008829</v>
      </c>
      <c r="H695" s="20">
        <f t="shared" si="31"/>
        <v>-7017.5688052789192</v>
      </c>
      <c r="I695" s="23">
        <f t="shared" si="33"/>
        <v>-13210.986980417147</v>
      </c>
    </row>
    <row r="696" spans="1:9" x14ac:dyDescent="0.3">
      <c r="A696" s="10" t="s">
        <v>1256</v>
      </c>
      <c r="B696" s="26" t="s">
        <v>1105</v>
      </c>
      <c r="C696" s="19">
        <f>VLOOKUP(A696,'1-1-23 thru 3-31-23 paid'!$A$9:$P$698,16,FALSE)</f>
        <v>0</v>
      </c>
      <c r="D696" s="20">
        <f>VLOOKUP(A696,'1-1-23 thru 3-31-23 new calc'!$A$10:$P$699,16,FALSE)</f>
        <v>0</v>
      </c>
      <c r="E696" s="20">
        <f t="shared" si="32"/>
        <v>0</v>
      </c>
      <c r="F696" s="19">
        <f>IFERROR(VLOOKUP(A696,'4-1-23-12-31-23 paid'!$A$9:$P$697,16,FALSE),0)</f>
        <v>0</v>
      </c>
      <c r="G696" s="20">
        <f>IFERROR(VLOOKUP(A696,'4-1-23-12-31-23 new calc.'!$A$9:$P$697,16,FALSE),0)</f>
        <v>0</v>
      </c>
      <c r="H696" s="20">
        <f t="shared" si="31"/>
        <v>0</v>
      </c>
      <c r="I696" s="23">
        <f t="shared" si="33"/>
        <v>0</v>
      </c>
    </row>
    <row r="697" spans="1:9" x14ac:dyDescent="0.3">
      <c r="A697" s="10" t="s">
        <v>1257</v>
      </c>
      <c r="B697" s="26" t="s">
        <v>1105</v>
      </c>
      <c r="C697" s="19">
        <f>VLOOKUP(A697,'1-1-23 thru 3-31-23 paid'!$A$9:$P$698,16,FALSE)</f>
        <v>13210.71254776322</v>
      </c>
      <c r="D697" s="20">
        <f>VLOOKUP(A697,'1-1-23 thru 3-31-23 new calc'!$A$10:$P$699,16,FALSE)</f>
        <v>11387.549525697614</v>
      </c>
      <c r="E697" s="20">
        <f t="shared" si="32"/>
        <v>-1823.1630220656061</v>
      </c>
      <c r="F697" s="19">
        <f>IFERROR(VLOOKUP(A697,'4-1-23-12-31-23 paid'!$A$9:$P$697,16,FALSE),0)</f>
        <v>35852.73866253921</v>
      </c>
      <c r="G697" s="20">
        <f>IFERROR(VLOOKUP(A697,'4-1-23-12-31-23 new calc.'!$A$9:$P$697,16,FALSE),0)</f>
        <v>34164.075409540339</v>
      </c>
      <c r="H697" s="20">
        <f t="shared" si="31"/>
        <v>-1688.663252998871</v>
      </c>
      <c r="I697" s="23">
        <f t="shared" si="33"/>
        <v>-3511.8262750644772</v>
      </c>
    </row>
    <row r="698" spans="1:9" x14ac:dyDescent="0.3">
      <c r="A698" s="10" t="s">
        <v>1258</v>
      </c>
      <c r="B698" s="26" t="s">
        <v>1139</v>
      </c>
      <c r="C698" s="19">
        <f>VLOOKUP(A698,'1-1-23 thru 3-31-23 paid'!$A$9:$P$698,16,FALSE)</f>
        <v>0</v>
      </c>
      <c r="D698" s="20">
        <f>VLOOKUP(A698,'1-1-23 thru 3-31-23 new calc'!$A$10:$P$699,16,FALSE)</f>
        <v>0</v>
      </c>
      <c r="E698" s="20">
        <f t="shared" si="32"/>
        <v>0</v>
      </c>
      <c r="F698" s="19">
        <f>IFERROR(VLOOKUP(A698,'4-1-23-12-31-23 paid'!$A$9:$P$697,16,FALSE),0)</f>
        <v>0</v>
      </c>
      <c r="G698" s="20">
        <f>IFERROR(VLOOKUP(A698,'4-1-23-12-31-23 new calc.'!$A$9:$P$697,16,FALSE),0)</f>
        <v>0</v>
      </c>
      <c r="H698" s="20">
        <f t="shared" si="31"/>
        <v>0</v>
      </c>
      <c r="I698" s="23">
        <f t="shared" si="33"/>
        <v>0</v>
      </c>
    </row>
    <row r="699" spans="1:9" x14ac:dyDescent="0.3">
      <c r="A699" s="10" t="s">
        <v>1259</v>
      </c>
      <c r="B699" s="26" t="s">
        <v>1141</v>
      </c>
      <c r="C699" s="19">
        <f>VLOOKUP(A699,'1-1-23 thru 3-31-23 paid'!$A$9:$P$698,16,FALSE)</f>
        <v>120.4416560401568</v>
      </c>
      <c r="D699" s="20">
        <f>VLOOKUP(A699,'1-1-23 thru 3-31-23 new calc'!$A$10:$P$699,16,FALSE)</f>
        <v>0</v>
      </c>
      <c r="E699" s="20">
        <f t="shared" si="32"/>
        <v>-120.4416560401568</v>
      </c>
      <c r="F699" s="19">
        <f>IFERROR(VLOOKUP(A699,'4-1-23-12-31-23 paid'!$A$9:$P$697,16,FALSE),0)</f>
        <v>0</v>
      </c>
      <c r="G699" s="20">
        <f>IFERROR(VLOOKUP(A699,'4-1-23-12-31-23 new calc.'!$A$9:$P$697,16,FALSE),0)</f>
        <v>0</v>
      </c>
      <c r="H699" s="20">
        <f t="shared" si="31"/>
        <v>0</v>
      </c>
      <c r="I699" s="23">
        <f t="shared" si="33"/>
        <v>-120.4416560401568</v>
      </c>
    </row>
    <row r="700" spans="1:9" x14ac:dyDescent="0.3">
      <c r="A700" s="12" t="s">
        <v>1260</v>
      </c>
      <c r="B700" s="33" t="s">
        <v>1143</v>
      </c>
      <c r="C700" s="91">
        <f>VLOOKUP(A700,'1-1-23 thru 3-31-23 paid'!$A$9:$P$698,16,FALSE)</f>
        <v>7995.2121200909178</v>
      </c>
      <c r="D700" s="21">
        <f>VLOOKUP(A700,'1-1-23 thru 3-31-23 new calc'!$A$10:$P$699,16,FALSE)</f>
        <v>7433.3363980711174</v>
      </c>
      <c r="E700" s="21">
        <f t="shared" si="32"/>
        <v>-561.87572201980038</v>
      </c>
      <c r="F700" s="91">
        <f>IFERROR(VLOOKUP(A700,'4-1-23-12-31-23 paid'!$A$9:$P$697,16,FALSE),0)</f>
        <v>21600.092074860888</v>
      </c>
      <c r="G700" s="21">
        <f>IFERROR(VLOOKUP(A700,'4-1-23-12-31-23 new calc.'!$A$9:$P$697,16,FALSE),0)</f>
        <v>22386.286309779804</v>
      </c>
      <c r="H700" s="21">
        <f t="shared" si="31"/>
        <v>786.19423491891575</v>
      </c>
      <c r="I700" s="24">
        <f t="shared" si="33"/>
        <v>224.31851289911538</v>
      </c>
    </row>
  </sheetData>
  <mergeCells count="8">
    <mergeCell ref="A9:A10"/>
    <mergeCell ref="B9:B10"/>
    <mergeCell ref="A2:I2"/>
    <mergeCell ref="A3:I3"/>
    <mergeCell ref="A4:I4"/>
    <mergeCell ref="A5:I5"/>
    <mergeCell ref="C7:E7"/>
    <mergeCell ref="F7:H7"/>
  </mergeCells>
  <pageMargins left="0.7" right="0.7" top="0.75" bottom="0.75" header="0.3" footer="0.3"/>
  <pageSetup scale="52" fitToHeight="0" orientation="portrait" horizontalDpi="90" verticalDpi="90" r:id="rId1"/>
  <headerFoot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2E4AE-D1EE-4FA9-90AA-BD7B35AD4B0E}">
  <sheetPr>
    <tabColor theme="9" tint="-0.499984740745262"/>
    <pageSetUpPr fitToPage="1"/>
  </sheetPr>
  <dimension ref="A1:P699"/>
  <sheetViews>
    <sheetView workbookViewId="0">
      <selection activeCell="A4" sqref="A4:P4"/>
    </sheetView>
  </sheetViews>
  <sheetFormatPr defaultColWidth="9.109375" defaultRowHeight="14.4" x14ac:dyDescent="0.3"/>
  <cols>
    <col min="1" max="1" width="10.6640625" style="1" bestFit="1" customWidth="1"/>
    <col min="2" max="2" width="42.88671875" style="1" customWidth="1"/>
    <col min="3" max="3" width="9.109375" style="1" bestFit="1" customWidth="1"/>
    <col min="4" max="4" width="9.5546875" style="1" customWidth="1"/>
    <col min="5" max="5" width="12.88671875" style="1" customWidth="1"/>
    <col min="6" max="6" width="10.109375" style="1" bestFit="1" customWidth="1"/>
    <col min="7" max="7" width="9.5546875" style="1" customWidth="1"/>
    <col min="8" max="8" width="12.88671875" style="1" customWidth="1"/>
    <col min="9" max="9" width="7.5546875" style="1" customWidth="1"/>
    <col min="10" max="10" width="9.5546875" style="1" customWidth="1"/>
    <col min="11" max="11" width="12.88671875" style="1" customWidth="1"/>
    <col min="12" max="12" width="9.109375" style="1" bestFit="1" customWidth="1"/>
    <col min="13" max="13" width="9.5546875" style="1" customWidth="1"/>
    <col min="14" max="14" width="12.88671875" style="1" customWidth="1"/>
    <col min="15" max="15" width="19.109375" style="1" customWidth="1"/>
    <col min="16" max="16" width="17.88671875" style="1" customWidth="1"/>
    <col min="17" max="16384" width="9.109375" style="1"/>
  </cols>
  <sheetData>
    <row r="1" spans="1:16" x14ac:dyDescent="0.3">
      <c r="A1" s="5">
        <f ca="1">TODAY()</f>
        <v>45719</v>
      </c>
    </row>
    <row r="2" spans="1:16" ht="18" x14ac:dyDescent="0.35">
      <c r="A2" s="121" t="s">
        <v>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</row>
    <row r="3" spans="1:16" ht="18" x14ac:dyDescent="0.35">
      <c r="A3" s="121" t="s">
        <v>1306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</row>
    <row r="4" spans="1:16" ht="18" x14ac:dyDescent="0.35">
      <c r="A4" s="121" t="s">
        <v>1311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</row>
    <row r="6" spans="1:16" x14ac:dyDescent="0.3">
      <c r="P6" s="96">
        <f>SUM(P9:P698)</f>
        <v>35000000.000000022</v>
      </c>
    </row>
    <row r="7" spans="1:16" ht="23.4" x14ac:dyDescent="0.45">
      <c r="A7" s="34"/>
      <c r="B7" s="35"/>
      <c r="C7" s="118" t="s">
        <v>1261</v>
      </c>
      <c r="D7" s="119"/>
      <c r="E7" s="120"/>
      <c r="F7" s="119" t="s">
        <v>1261</v>
      </c>
      <c r="G7" s="119"/>
      <c r="H7" s="119"/>
      <c r="I7" s="118" t="s">
        <v>1262</v>
      </c>
      <c r="J7" s="119"/>
      <c r="K7" s="120"/>
      <c r="L7" s="118" t="s">
        <v>1262</v>
      </c>
      <c r="M7" s="119"/>
      <c r="N7" s="120"/>
      <c r="O7" s="92">
        <f>SUM(O9:O698)</f>
        <v>6928998051.3199987</v>
      </c>
      <c r="P7" s="97">
        <v>35000000</v>
      </c>
    </row>
    <row r="8" spans="1:16" ht="44.4" thickBot="1" x14ac:dyDescent="0.4">
      <c r="A8" s="98"/>
      <c r="B8" s="99"/>
      <c r="C8" s="100" t="s">
        <v>1287</v>
      </c>
      <c r="D8" s="101" t="s">
        <v>1288</v>
      </c>
      <c r="E8" s="102" t="s">
        <v>1289</v>
      </c>
      <c r="F8" s="101" t="s">
        <v>1290</v>
      </c>
      <c r="G8" s="101" t="s">
        <v>1291</v>
      </c>
      <c r="H8" s="101" t="s">
        <v>1292</v>
      </c>
      <c r="I8" s="100" t="s">
        <v>1287</v>
      </c>
      <c r="J8" s="101" t="s">
        <v>1288</v>
      </c>
      <c r="K8" s="102" t="s">
        <v>1289</v>
      </c>
      <c r="L8" s="100" t="s">
        <v>1290</v>
      </c>
      <c r="M8" s="101" t="s">
        <v>1291</v>
      </c>
      <c r="N8" s="102" t="s">
        <v>1292</v>
      </c>
      <c r="O8" s="103" t="s">
        <v>1264</v>
      </c>
      <c r="P8" s="104" t="s">
        <v>1265</v>
      </c>
    </row>
    <row r="9" spans="1:16" ht="15" thickTop="1" x14ac:dyDescent="0.3">
      <c r="A9" s="10" t="s">
        <v>3</v>
      </c>
      <c r="B9" s="4" t="s">
        <v>4</v>
      </c>
      <c r="C9" s="2">
        <v>34399</v>
      </c>
      <c r="D9" s="95">
        <v>304.14</v>
      </c>
      <c r="E9" s="3">
        <f>C9*D9</f>
        <v>10462111.859999999</v>
      </c>
      <c r="F9" s="2">
        <v>74187</v>
      </c>
      <c r="G9" s="95">
        <v>301.97000000000003</v>
      </c>
      <c r="H9" s="96">
        <f>F9*G9</f>
        <v>22402248.390000001</v>
      </c>
      <c r="I9" s="2">
        <v>8623</v>
      </c>
      <c r="J9" s="95">
        <v>304.14</v>
      </c>
      <c r="K9" s="3">
        <f>J9*I9</f>
        <v>2622599.2199999997</v>
      </c>
      <c r="L9" s="2">
        <v>18598</v>
      </c>
      <c r="M9" s="95">
        <v>301.97000000000003</v>
      </c>
      <c r="N9" s="3">
        <f>L9*M9</f>
        <v>5616038.0600000005</v>
      </c>
      <c r="O9" s="19">
        <f>E9+H9+K9+N9</f>
        <v>41102997.530000001</v>
      </c>
      <c r="P9" s="3">
        <f>O9/$O$7*$P$7</f>
        <v>207620.91472603902</v>
      </c>
    </row>
    <row r="10" spans="1:16" x14ac:dyDescent="0.3">
      <c r="A10" s="10" t="s">
        <v>5</v>
      </c>
      <c r="B10" s="4" t="s">
        <v>6</v>
      </c>
      <c r="C10" s="2">
        <v>0</v>
      </c>
      <c r="D10" s="95">
        <v>223.57</v>
      </c>
      <c r="E10" s="3">
        <f t="shared" ref="E10:E73" si="0">C10*D10</f>
        <v>0</v>
      </c>
      <c r="F10" s="2">
        <v>24322</v>
      </c>
      <c r="G10" s="95">
        <v>221.89</v>
      </c>
      <c r="H10" s="96">
        <f t="shared" ref="H10:H73" si="1">F10*G10</f>
        <v>5396808.5800000001</v>
      </c>
      <c r="I10" s="2">
        <v>0</v>
      </c>
      <c r="J10" s="95">
        <v>223.57</v>
      </c>
      <c r="K10" s="3">
        <f t="shared" ref="K10:K73" si="2">J10*I10</f>
        <v>0</v>
      </c>
      <c r="L10" s="2">
        <v>1112</v>
      </c>
      <c r="M10" s="95">
        <v>221.89</v>
      </c>
      <c r="N10" s="3">
        <f t="shared" ref="N10:N73" si="3">L10*M10</f>
        <v>246741.68</v>
      </c>
      <c r="O10" s="19">
        <f t="shared" ref="O10:O73" si="4">E10+H10+K10+N10</f>
        <v>5643550.2599999998</v>
      </c>
      <c r="P10" s="3">
        <f t="shared" ref="P10:P73" si="5">O10/$O$7*$P$7</f>
        <v>28506.900656779795</v>
      </c>
    </row>
    <row r="11" spans="1:16" x14ac:dyDescent="0.3">
      <c r="A11" s="10" t="s">
        <v>7</v>
      </c>
      <c r="B11" s="4" t="s">
        <v>8</v>
      </c>
      <c r="C11" s="2">
        <v>0</v>
      </c>
      <c r="D11" s="95">
        <v>201.34</v>
      </c>
      <c r="E11" s="3">
        <f t="shared" si="0"/>
        <v>0</v>
      </c>
      <c r="F11" s="2">
        <v>7846</v>
      </c>
      <c r="G11" s="95">
        <v>199.6</v>
      </c>
      <c r="H11" s="96">
        <f t="shared" si="1"/>
        <v>1566061.5999999999</v>
      </c>
      <c r="I11" s="2">
        <v>0</v>
      </c>
      <c r="J11" s="95">
        <v>201.34</v>
      </c>
      <c r="K11" s="3">
        <f t="shared" si="2"/>
        <v>0</v>
      </c>
      <c r="L11" s="2">
        <v>539</v>
      </c>
      <c r="M11" s="95">
        <v>199.6</v>
      </c>
      <c r="N11" s="3">
        <f t="shared" si="3"/>
        <v>107584.4</v>
      </c>
      <c r="O11" s="19">
        <f t="shared" si="4"/>
        <v>1673645.9999999998</v>
      </c>
      <c r="P11" s="3">
        <f t="shared" si="5"/>
        <v>8453.9798634870094</v>
      </c>
    </row>
    <row r="12" spans="1:16" x14ac:dyDescent="0.3">
      <c r="A12" s="10" t="s">
        <v>9</v>
      </c>
      <c r="B12" s="4" t="s">
        <v>10</v>
      </c>
      <c r="C12" s="2">
        <v>0</v>
      </c>
      <c r="D12" s="95">
        <v>230.24</v>
      </c>
      <c r="E12" s="3">
        <f t="shared" si="0"/>
        <v>0</v>
      </c>
      <c r="F12" s="2">
        <v>57096</v>
      </c>
      <c r="G12" s="95">
        <v>228.35</v>
      </c>
      <c r="H12" s="96">
        <f t="shared" si="1"/>
        <v>13037871.6</v>
      </c>
      <c r="I12" s="2">
        <v>0</v>
      </c>
      <c r="J12" s="95">
        <v>230.24</v>
      </c>
      <c r="K12" s="3">
        <f t="shared" si="2"/>
        <v>0</v>
      </c>
      <c r="L12" s="2">
        <v>4567</v>
      </c>
      <c r="M12" s="95">
        <v>228.35</v>
      </c>
      <c r="N12" s="3">
        <f t="shared" si="3"/>
        <v>1042874.45</v>
      </c>
      <c r="O12" s="19">
        <f t="shared" si="4"/>
        <v>14080746.049999999</v>
      </c>
      <c r="P12" s="3">
        <f t="shared" si="5"/>
        <v>71125.162411629601</v>
      </c>
    </row>
    <row r="13" spans="1:16" x14ac:dyDescent="0.3">
      <c r="A13" s="10" t="s">
        <v>11</v>
      </c>
      <c r="B13" s="4" t="s">
        <v>12</v>
      </c>
      <c r="C13" s="2">
        <v>2525</v>
      </c>
      <c r="D13" s="95">
        <v>201.29</v>
      </c>
      <c r="E13" s="3">
        <f t="shared" si="0"/>
        <v>508257.25</v>
      </c>
      <c r="F13" s="2">
        <v>35340</v>
      </c>
      <c r="G13" s="95">
        <v>199.74</v>
      </c>
      <c r="H13" s="96">
        <f t="shared" si="1"/>
        <v>7058811.6000000006</v>
      </c>
      <c r="I13" s="2">
        <v>312</v>
      </c>
      <c r="J13" s="95">
        <v>201.29</v>
      </c>
      <c r="K13" s="3">
        <f t="shared" si="2"/>
        <v>62802.479999999996</v>
      </c>
      <c r="L13" s="2">
        <v>4370</v>
      </c>
      <c r="M13" s="95">
        <v>199.74</v>
      </c>
      <c r="N13" s="3">
        <f t="shared" si="3"/>
        <v>872863.8</v>
      </c>
      <c r="O13" s="19">
        <f t="shared" si="4"/>
        <v>8502735.1300000008</v>
      </c>
      <c r="P13" s="3">
        <f t="shared" si="5"/>
        <v>42949.316386848601</v>
      </c>
    </row>
    <row r="14" spans="1:16" x14ac:dyDescent="0.3">
      <c r="A14" s="10" t="s">
        <v>13</v>
      </c>
      <c r="B14" s="4" t="s">
        <v>14</v>
      </c>
      <c r="C14" s="2">
        <v>0</v>
      </c>
      <c r="D14" s="95">
        <v>222</v>
      </c>
      <c r="E14" s="3">
        <f t="shared" si="0"/>
        <v>0</v>
      </c>
      <c r="F14" s="2">
        <v>16504</v>
      </c>
      <c r="G14" s="95">
        <v>219.94</v>
      </c>
      <c r="H14" s="96">
        <f t="shared" si="1"/>
        <v>3629889.76</v>
      </c>
      <c r="I14" s="2">
        <v>0</v>
      </c>
      <c r="J14" s="95">
        <v>222</v>
      </c>
      <c r="K14" s="3">
        <f t="shared" si="2"/>
        <v>0</v>
      </c>
      <c r="L14" s="2">
        <v>2114</v>
      </c>
      <c r="M14" s="95">
        <v>219.94</v>
      </c>
      <c r="N14" s="3">
        <f t="shared" si="3"/>
        <v>464953.16</v>
      </c>
      <c r="O14" s="19">
        <f t="shared" si="4"/>
        <v>4094842.92</v>
      </c>
      <c r="P14" s="3">
        <f t="shared" si="5"/>
        <v>20684.015371125286</v>
      </c>
    </row>
    <row r="15" spans="1:16" x14ac:dyDescent="0.3">
      <c r="A15" s="10" t="s">
        <v>15</v>
      </c>
      <c r="B15" s="4" t="s">
        <v>16</v>
      </c>
      <c r="C15" s="2">
        <v>0</v>
      </c>
      <c r="D15" s="95">
        <v>207.67</v>
      </c>
      <c r="E15" s="3">
        <f t="shared" si="0"/>
        <v>0</v>
      </c>
      <c r="F15" s="2">
        <v>22314</v>
      </c>
      <c r="G15" s="95">
        <v>205.84</v>
      </c>
      <c r="H15" s="96">
        <f t="shared" si="1"/>
        <v>4593113.76</v>
      </c>
      <c r="I15" s="2">
        <v>0</v>
      </c>
      <c r="J15" s="95">
        <v>207.67</v>
      </c>
      <c r="K15" s="3">
        <f t="shared" si="2"/>
        <v>0</v>
      </c>
      <c r="L15" s="2">
        <v>1719</v>
      </c>
      <c r="M15" s="95">
        <v>205.84</v>
      </c>
      <c r="N15" s="3">
        <f t="shared" si="3"/>
        <v>353838.96</v>
      </c>
      <c r="O15" s="19">
        <f t="shared" si="4"/>
        <v>4946952.72</v>
      </c>
      <c r="P15" s="3">
        <f t="shared" si="5"/>
        <v>24988.222527644612</v>
      </c>
    </row>
    <row r="16" spans="1:16" x14ac:dyDescent="0.3">
      <c r="A16" s="10" t="s">
        <v>17</v>
      </c>
      <c r="B16" s="4" t="s">
        <v>18</v>
      </c>
      <c r="C16" s="2">
        <v>0</v>
      </c>
      <c r="D16" s="95">
        <v>209.93</v>
      </c>
      <c r="E16" s="3">
        <f t="shared" si="0"/>
        <v>0</v>
      </c>
      <c r="F16" s="2">
        <v>21488</v>
      </c>
      <c r="G16" s="95">
        <v>208.08</v>
      </c>
      <c r="H16" s="96">
        <f t="shared" si="1"/>
        <v>4471223.04</v>
      </c>
      <c r="I16" s="2">
        <v>0</v>
      </c>
      <c r="J16" s="95">
        <v>209.93</v>
      </c>
      <c r="K16" s="3">
        <f t="shared" si="2"/>
        <v>0</v>
      </c>
      <c r="L16" s="2">
        <v>2731</v>
      </c>
      <c r="M16" s="95">
        <v>208.08</v>
      </c>
      <c r="N16" s="3">
        <f t="shared" si="3"/>
        <v>568266.48</v>
      </c>
      <c r="O16" s="19">
        <f t="shared" si="4"/>
        <v>5039489.5199999996</v>
      </c>
      <c r="P16" s="3">
        <f t="shared" si="5"/>
        <v>25455.647684357275</v>
      </c>
    </row>
    <row r="17" spans="1:16" x14ac:dyDescent="0.3">
      <c r="A17" s="10" t="s">
        <v>19</v>
      </c>
      <c r="B17" s="4" t="s">
        <v>20</v>
      </c>
      <c r="C17" s="2">
        <v>650</v>
      </c>
      <c r="D17" s="95">
        <v>247.04</v>
      </c>
      <c r="E17" s="3">
        <f t="shared" si="0"/>
        <v>160576</v>
      </c>
      <c r="F17" s="2">
        <v>23950</v>
      </c>
      <c r="G17" s="95">
        <v>244.75</v>
      </c>
      <c r="H17" s="96">
        <f t="shared" si="1"/>
        <v>5861762.5</v>
      </c>
      <c r="I17" s="2">
        <v>45</v>
      </c>
      <c r="J17" s="95">
        <v>247.04</v>
      </c>
      <c r="K17" s="3">
        <f t="shared" si="2"/>
        <v>11116.8</v>
      </c>
      <c r="L17" s="2">
        <v>1650</v>
      </c>
      <c r="M17" s="95">
        <v>244.75</v>
      </c>
      <c r="N17" s="3">
        <f t="shared" si="3"/>
        <v>403837.5</v>
      </c>
      <c r="O17" s="19">
        <f t="shared" si="4"/>
        <v>6437292.7999999998</v>
      </c>
      <c r="P17" s="3">
        <f t="shared" si="5"/>
        <v>32516.281045436077</v>
      </c>
    </row>
    <row r="18" spans="1:16" x14ac:dyDescent="0.3">
      <c r="A18" s="10" t="s">
        <v>21</v>
      </c>
      <c r="B18" s="4" t="s">
        <v>22</v>
      </c>
      <c r="C18" s="2">
        <v>76</v>
      </c>
      <c r="D18" s="95">
        <v>271.05</v>
      </c>
      <c r="E18" s="3">
        <f t="shared" si="0"/>
        <v>20599.8</v>
      </c>
      <c r="F18" s="2">
        <v>25646</v>
      </c>
      <c r="G18" s="95">
        <v>268.83</v>
      </c>
      <c r="H18" s="96">
        <f t="shared" si="1"/>
        <v>6894414.1799999997</v>
      </c>
      <c r="I18" s="2">
        <v>11</v>
      </c>
      <c r="J18" s="95">
        <v>271.05</v>
      </c>
      <c r="K18" s="3">
        <f t="shared" si="2"/>
        <v>2981.55</v>
      </c>
      <c r="L18" s="2">
        <v>3723</v>
      </c>
      <c r="M18" s="95">
        <v>268.83</v>
      </c>
      <c r="N18" s="3">
        <f t="shared" si="3"/>
        <v>1000854.09</v>
      </c>
      <c r="O18" s="19">
        <f t="shared" si="4"/>
        <v>7918849.6199999992</v>
      </c>
      <c r="P18" s="3">
        <f t="shared" si="5"/>
        <v>39999.973249696624</v>
      </c>
    </row>
    <row r="19" spans="1:16" x14ac:dyDescent="0.3">
      <c r="A19" s="10" t="s">
        <v>23</v>
      </c>
      <c r="B19" s="4" t="s">
        <v>24</v>
      </c>
      <c r="C19" s="2">
        <v>1203</v>
      </c>
      <c r="D19" s="95">
        <v>391.6</v>
      </c>
      <c r="E19" s="3">
        <f t="shared" si="0"/>
        <v>471094.80000000005</v>
      </c>
      <c r="F19" s="2">
        <v>16218</v>
      </c>
      <c r="G19" s="95">
        <v>387.63</v>
      </c>
      <c r="H19" s="96">
        <f t="shared" si="1"/>
        <v>6286583.3399999999</v>
      </c>
      <c r="I19" s="2">
        <v>234</v>
      </c>
      <c r="J19" s="95">
        <v>391.6</v>
      </c>
      <c r="K19" s="3">
        <f t="shared" si="2"/>
        <v>91634.400000000009</v>
      </c>
      <c r="L19" s="2">
        <v>3148</v>
      </c>
      <c r="M19" s="95">
        <v>387.63</v>
      </c>
      <c r="N19" s="3">
        <f t="shared" si="3"/>
        <v>1220259.24</v>
      </c>
      <c r="O19" s="19">
        <f t="shared" si="4"/>
        <v>8069571.7800000003</v>
      </c>
      <c r="P19" s="3">
        <f t="shared" si="5"/>
        <v>40761.306354559463</v>
      </c>
    </row>
    <row r="20" spans="1:16" x14ac:dyDescent="0.3">
      <c r="A20" s="10" t="s">
        <v>25</v>
      </c>
      <c r="B20" s="4" t="s">
        <v>26</v>
      </c>
      <c r="C20" s="2">
        <v>1785</v>
      </c>
      <c r="D20" s="95">
        <v>339.34</v>
      </c>
      <c r="E20" s="3">
        <f t="shared" si="0"/>
        <v>605721.89999999991</v>
      </c>
      <c r="F20" s="2">
        <v>45341</v>
      </c>
      <c r="G20" s="95">
        <v>336.15</v>
      </c>
      <c r="H20" s="96">
        <f t="shared" si="1"/>
        <v>15241377.149999999</v>
      </c>
      <c r="I20" s="2">
        <v>212</v>
      </c>
      <c r="J20" s="95">
        <v>339.34</v>
      </c>
      <c r="K20" s="3">
        <f t="shared" si="2"/>
        <v>71940.08</v>
      </c>
      <c r="L20" s="2">
        <v>5380</v>
      </c>
      <c r="M20" s="95">
        <v>336.15</v>
      </c>
      <c r="N20" s="3">
        <f t="shared" si="3"/>
        <v>1808486.9999999998</v>
      </c>
      <c r="O20" s="19">
        <f t="shared" si="4"/>
        <v>17727526.129999999</v>
      </c>
      <c r="P20" s="3">
        <f t="shared" si="5"/>
        <v>89545.906919659115</v>
      </c>
    </row>
    <row r="21" spans="1:16" x14ac:dyDescent="0.3">
      <c r="A21" s="10" t="s">
        <v>27</v>
      </c>
      <c r="B21" s="4" t="s">
        <v>28</v>
      </c>
      <c r="C21" s="2">
        <v>0</v>
      </c>
      <c r="D21" s="95">
        <v>227.16</v>
      </c>
      <c r="E21" s="3">
        <f t="shared" si="0"/>
        <v>0</v>
      </c>
      <c r="F21" s="2">
        <v>31892</v>
      </c>
      <c r="G21" s="95">
        <v>225.83</v>
      </c>
      <c r="H21" s="96">
        <f t="shared" si="1"/>
        <v>7202170.3600000003</v>
      </c>
      <c r="I21" s="2">
        <v>0</v>
      </c>
      <c r="J21" s="95">
        <v>227.16</v>
      </c>
      <c r="K21" s="3">
        <f t="shared" si="2"/>
        <v>0</v>
      </c>
      <c r="L21" s="2">
        <v>2711</v>
      </c>
      <c r="M21" s="95">
        <v>225.83</v>
      </c>
      <c r="N21" s="3">
        <f t="shared" si="3"/>
        <v>612225.13</v>
      </c>
      <c r="O21" s="19">
        <f t="shared" si="4"/>
        <v>7814395.4900000002</v>
      </c>
      <c r="P21" s="3">
        <f t="shared" si="5"/>
        <v>39472.350854233038</v>
      </c>
    </row>
    <row r="22" spans="1:16" x14ac:dyDescent="0.3">
      <c r="A22" s="10" t="s">
        <v>29</v>
      </c>
      <c r="B22" s="4" t="s">
        <v>30</v>
      </c>
      <c r="C22" s="2">
        <v>14</v>
      </c>
      <c r="D22" s="95">
        <v>237.04</v>
      </c>
      <c r="E22" s="3">
        <f t="shared" si="0"/>
        <v>3318.56</v>
      </c>
      <c r="F22" s="2">
        <v>17211</v>
      </c>
      <c r="G22" s="95">
        <v>235.13</v>
      </c>
      <c r="H22" s="96">
        <f t="shared" si="1"/>
        <v>4046822.4299999997</v>
      </c>
      <c r="I22" s="2">
        <v>1</v>
      </c>
      <c r="J22" s="95">
        <v>237.04</v>
      </c>
      <c r="K22" s="3">
        <f t="shared" si="2"/>
        <v>237.04</v>
      </c>
      <c r="L22" s="2">
        <v>1659</v>
      </c>
      <c r="M22" s="95">
        <v>235.13</v>
      </c>
      <c r="N22" s="3">
        <f t="shared" si="3"/>
        <v>390080.67</v>
      </c>
      <c r="O22" s="19">
        <f t="shared" si="4"/>
        <v>4440458.7</v>
      </c>
      <c r="P22" s="3">
        <f t="shared" si="5"/>
        <v>22429.802021721265</v>
      </c>
    </row>
    <row r="23" spans="1:16" x14ac:dyDescent="0.3">
      <c r="A23" s="10" t="s">
        <v>31</v>
      </c>
      <c r="B23" s="4" t="s">
        <v>32</v>
      </c>
      <c r="C23" s="2">
        <v>733</v>
      </c>
      <c r="D23" s="95">
        <v>309.22000000000003</v>
      </c>
      <c r="E23" s="3">
        <f t="shared" si="0"/>
        <v>226658.26</v>
      </c>
      <c r="F23" s="2">
        <v>75401</v>
      </c>
      <c r="G23" s="95">
        <v>306.58999999999997</v>
      </c>
      <c r="H23" s="96">
        <f t="shared" si="1"/>
        <v>23117192.59</v>
      </c>
      <c r="I23" s="2">
        <v>126</v>
      </c>
      <c r="J23" s="95">
        <v>309.22000000000003</v>
      </c>
      <c r="K23" s="3">
        <f t="shared" si="2"/>
        <v>38961.72</v>
      </c>
      <c r="L23" s="2">
        <v>13003</v>
      </c>
      <c r="M23" s="95">
        <v>306.58999999999997</v>
      </c>
      <c r="N23" s="3">
        <f t="shared" si="3"/>
        <v>3986589.7699999996</v>
      </c>
      <c r="O23" s="19">
        <f t="shared" si="4"/>
        <v>27369402.34</v>
      </c>
      <c r="P23" s="3">
        <f t="shared" si="5"/>
        <v>138249.29301538932</v>
      </c>
    </row>
    <row r="24" spans="1:16" x14ac:dyDescent="0.3">
      <c r="A24" s="10" t="s">
        <v>33</v>
      </c>
      <c r="B24" s="4" t="s">
        <v>34</v>
      </c>
      <c r="C24" s="2">
        <v>304</v>
      </c>
      <c r="D24" s="95">
        <v>253.13</v>
      </c>
      <c r="E24" s="3">
        <f t="shared" si="0"/>
        <v>76951.520000000004</v>
      </c>
      <c r="F24" s="2">
        <v>52784</v>
      </c>
      <c r="G24" s="95">
        <v>250.99</v>
      </c>
      <c r="H24" s="96">
        <f t="shared" si="1"/>
        <v>13248256.16</v>
      </c>
      <c r="I24" s="2">
        <v>0</v>
      </c>
      <c r="J24" s="95">
        <v>253.13</v>
      </c>
      <c r="K24" s="3">
        <f t="shared" si="2"/>
        <v>0</v>
      </c>
      <c r="L24" s="2">
        <v>0</v>
      </c>
      <c r="M24" s="95">
        <v>250.99</v>
      </c>
      <c r="N24" s="3">
        <f t="shared" si="3"/>
        <v>0</v>
      </c>
      <c r="O24" s="19">
        <f t="shared" si="4"/>
        <v>13325207.68</v>
      </c>
      <c r="P24" s="3">
        <f t="shared" si="5"/>
        <v>67308.760277563153</v>
      </c>
    </row>
    <row r="25" spans="1:16" x14ac:dyDescent="0.3">
      <c r="A25" s="10" t="s">
        <v>35</v>
      </c>
      <c r="B25" s="4" t="s">
        <v>36</v>
      </c>
      <c r="C25" s="2">
        <v>4388</v>
      </c>
      <c r="D25" s="95">
        <v>290.64</v>
      </c>
      <c r="E25" s="3">
        <f t="shared" si="0"/>
        <v>1275328.3199999998</v>
      </c>
      <c r="F25" s="2">
        <v>27759</v>
      </c>
      <c r="G25" s="95">
        <v>287.89999999999998</v>
      </c>
      <c r="H25" s="96">
        <f t="shared" si="1"/>
        <v>7991816.0999999996</v>
      </c>
      <c r="I25" s="2">
        <v>448</v>
      </c>
      <c r="J25" s="95">
        <v>290.64</v>
      </c>
      <c r="K25" s="3">
        <f t="shared" si="2"/>
        <v>130206.72</v>
      </c>
      <c r="L25" s="2">
        <v>2836</v>
      </c>
      <c r="M25" s="95">
        <v>287.89999999999998</v>
      </c>
      <c r="N25" s="3">
        <f t="shared" si="3"/>
        <v>816484.39999999991</v>
      </c>
      <c r="O25" s="19">
        <f t="shared" si="4"/>
        <v>10213835.540000001</v>
      </c>
      <c r="P25" s="3">
        <f t="shared" si="5"/>
        <v>51592.487290698256</v>
      </c>
    </row>
    <row r="26" spans="1:16" x14ac:dyDescent="0.3">
      <c r="A26" s="10" t="s">
        <v>37</v>
      </c>
      <c r="B26" s="4" t="s">
        <v>38</v>
      </c>
      <c r="C26" s="2">
        <v>5618</v>
      </c>
      <c r="D26" s="95">
        <v>316.45999999999998</v>
      </c>
      <c r="E26" s="3">
        <f t="shared" si="0"/>
        <v>1777872.2799999998</v>
      </c>
      <c r="F26" s="2">
        <v>68398</v>
      </c>
      <c r="G26" s="95">
        <v>313.58</v>
      </c>
      <c r="H26" s="96">
        <f t="shared" si="1"/>
        <v>21448244.84</v>
      </c>
      <c r="I26" s="2">
        <v>1477</v>
      </c>
      <c r="J26" s="95">
        <v>316.45999999999998</v>
      </c>
      <c r="K26" s="3">
        <f t="shared" si="2"/>
        <v>467411.42</v>
      </c>
      <c r="L26" s="2">
        <v>17986</v>
      </c>
      <c r="M26" s="95">
        <v>313.58</v>
      </c>
      <c r="N26" s="3">
        <f t="shared" si="3"/>
        <v>5640049.8799999999</v>
      </c>
      <c r="O26" s="19">
        <f t="shared" si="4"/>
        <v>29333578.420000002</v>
      </c>
      <c r="P26" s="3">
        <f t="shared" si="5"/>
        <v>148170.80869353321</v>
      </c>
    </row>
    <row r="27" spans="1:16" x14ac:dyDescent="0.3">
      <c r="A27" s="10" t="s">
        <v>39</v>
      </c>
      <c r="B27" s="4" t="s">
        <v>40</v>
      </c>
      <c r="C27" s="2">
        <v>848</v>
      </c>
      <c r="D27" s="95">
        <v>195.05</v>
      </c>
      <c r="E27" s="3">
        <f t="shared" si="0"/>
        <v>165402.40000000002</v>
      </c>
      <c r="F27" s="2">
        <v>20129</v>
      </c>
      <c r="G27" s="95">
        <v>193.35</v>
      </c>
      <c r="H27" s="96">
        <f t="shared" si="1"/>
        <v>3891942.15</v>
      </c>
      <c r="I27" s="2">
        <v>72</v>
      </c>
      <c r="J27" s="95">
        <v>195.05</v>
      </c>
      <c r="K27" s="3">
        <f t="shared" si="2"/>
        <v>14043.6</v>
      </c>
      <c r="L27" s="2">
        <v>1705</v>
      </c>
      <c r="M27" s="95">
        <v>193.35</v>
      </c>
      <c r="N27" s="3">
        <f t="shared" si="3"/>
        <v>329661.75</v>
      </c>
      <c r="O27" s="19">
        <f t="shared" si="4"/>
        <v>4401049.9000000004</v>
      </c>
      <c r="P27" s="3">
        <f t="shared" si="5"/>
        <v>22230.738897473853</v>
      </c>
    </row>
    <row r="28" spans="1:16" x14ac:dyDescent="0.3">
      <c r="A28" s="10" t="s">
        <v>41</v>
      </c>
      <c r="B28" s="4" t="s">
        <v>42</v>
      </c>
      <c r="C28" s="2">
        <v>0</v>
      </c>
      <c r="D28" s="95">
        <v>198.75</v>
      </c>
      <c r="E28" s="3">
        <f t="shared" si="0"/>
        <v>0</v>
      </c>
      <c r="F28" s="2">
        <v>22996</v>
      </c>
      <c r="G28" s="95">
        <v>197.22</v>
      </c>
      <c r="H28" s="96">
        <f t="shared" si="1"/>
        <v>4535271.12</v>
      </c>
      <c r="I28" s="2">
        <v>0</v>
      </c>
      <c r="J28" s="95">
        <v>198.75</v>
      </c>
      <c r="K28" s="3">
        <f t="shared" si="2"/>
        <v>0</v>
      </c>
      <c r="L28" s="2">
        <v>843</v>
      </c>
      <c r="M28" s="95">
        <v>197.22</v>
      </c>
      <c r="N28" s="3">
        <f t="shared" si="3"/>
        <v>166256.46</v>
      </c>
      <c r="O28" s="19">
        <f t="shared" si="4"/>
        <v>4701527.58</v>
      </c>
      <c r="P28" s="3">
        <f t="shared" si="5"/>
        <v>23748.522381046416</v>
      </c>
    </row>
    <row r="29" spans="1:16" x14ac:dyDescent="0.3">
      <c r="A29" s="10" t="s">
        <v>43</v>
      </c>
      <c r="B29" s="4" t="s">
        <v>44</v>
      </c>
      <c r="C29" s="2">
        <v>0</v>
      </c>
      <c r="D29" s="95">
        <v>232.72</v>
      </c>
      <c r="E29" s="3">
        <f t="shared" si="0"/>
        <v>0</v>
      </c>
      <c r="F29" s="2">
        <v>32411</v>
      </c>
      <c r="G29" s="95">
        <v>230.71</v>
      </c>
      <c r="H29" s="96">
        <f t="shared" si="1"/>
        <v>7477541.8100000005</v>
      </c>
      <c r="I29" s="2">
        <v>0</v>
      </c>
      <c r="J29" s="95">
        <v>232.72</v>
      </c>
      <c r="K29" s="3">
        <f t="shared" si="2"/>
        <v>0</v>
      </c>
      <c r="L29" s="2">
        <v>3893</v>
      </c>
      <c r="M29" s="95">
        <v>230.71</v>
      </c>
      <c r="N29" s="3">
        <f t="shared" si="3"/>
        <v>898154.03</v>
      </c>
      <c r="O29" s="19">
        <f t="shared" si="4"/>
        <v>8375695.8400000008</v>
      </c>
      <c r="P29" s="3">
        <f t="shared" si="5"/>
        <v>42307.611032471577</v>
      </c>
    </row>
    <row r="30" spans="1:16" x14ac:dyDescent="0.3">
      <c r="A30" s="10" t="s">
        <v>45</v>
      </c>
      <c r="B30" s="4" t="s">
        <v>46</v>
      </c>
      <c r="C30" s="2">
        <v>0</v>
      </c>
      <c r="D30" s="95">
        <v>205.71</v>
      </c>
      <c r="E30" s="3">
        <f t="shared" si="0"/>
        <v>0</v>
      </c>
      <c r="F30" s="2">
        <v>8027</v>
      </c>
      <c r="G30" s="95">
        <v>203.9</v>
      </c>
      <c r="H30" s="96">
        <f t="shared" si="1"/>
        <v>1636705.3</v>
      </c>
      <c r="I30" s="2">
        <v>0</v>
      </c>
      <c r="J30" s="95">
        <v>205.71</v>
      </c>
      <c r="K30" s="3">
        <f t="shared" si="2"/>
        <v>0</v>
      </c>
      <c r="L30" s="2">
        <v>0</v>
      </c>
      <c r="M30" s="95">
        <v>203.9</v>
      </c>
      <c r="N30" s="3">
        <f t="shared" si="3"/>
        <v>0</v>
      </c>
      <c r="O30" s="19">
        <f t="shared" si="4"/>
        <v>1636705.3</v>
      </c>
      <c r="P30" s="3">
        <f t="shared" si="5"/>
        <v>8267.3836932436516</v>
      </c>
    </row>
    <row r="31" spans="1:16" x14ac:dyDescent="0.3">
      <c r="A31" s="10" t="s">
        <v>47</v>
      </c>
      <c r="B31" s="4" t="s">
        <v>48</v>
      </c>
      <c r="C31" s="2">
        <v>11553</v>
      </c>
      <c r="D31" s="95">
        <v>265</v>
      </c>
      <c r="E31" s="3">
        <f t="shared" si="0"/>
        <v>3061545</v>
      </c>
      <c r="F31" s="2">
        <v>36834</v>
      </c>
      <c r="G31" s="95">
        <v>262.52999999999997</v>
      </c>
      <c r="H31" s="96">
        <f t="shared" si="1"/>
        <v>9670030.0199999996</v>
      </c>
      <c r="I31" s="2">
        <v>3307</v>
      </c>
      <c r="J31" s="95">
        <v>265</v>
      </c>
      <c r="K31" s="3">
        <f t="shared" si="2"/>
        <v>876355</v>
      </c>
      <c r="L31" s="2">
        <v>10542</v>
      </c>
      <c r="M31" s="95">
        <v>262.52999999999997</v>
      </c>
      <c r="N31" s="3">
        <f t="shared" si="3"/>
        <v>2767591.26</v>
      </c>
      <c r="O31" s="19">
        <f t="shared" si="4"/>
        <v>16375521.279999999</v>
      </c>
      <c r="P31" s="3">
        <f t="shared" si="5"/>
        <v>82716.612207852202</v>
      </c>
    </row>
    <row r="32" spans="1:16" x14ac:dyDescent="0.3">
      <c r="A32" s="10" t="s">
        <v>49</v>
      </c>
      <c r="B32" s="4" t="s">
        <v>50</v>
      </c>
      <c r="C32" s="2">
        <v>0</v>
      </c>
      <c r="D32" s="95">
        <v>198</v>
      </c>
      <c r="E32" s="3">
        <f t="shared" si="0"/>
        <v>0</v>
      </c>
      <c r="F32" s="2">
        <v>53029</v>
      </c>
      <c r="G32" s="95">
        <v>196.37</v>
      </c>
      <c r="H32" s="96">
        <f t="shared" si="1"/>
        <v>10413304.73</v>
      </c>
      <c r="I32" s="2">
        <v>0</v>
      </c>
      <c r="J32" s="95">
        <v>198</v>
      </c>
      <c r="K32" s="3">
        <f t="shared" si="2"/>
        <v>0</v>
      </c>
      <c r="L32" s="2">
        <v>5890</v>
      </c>
      <c r="M32" s="95">
        <v>196.37</v>
      </c>
      <c r="N32" s="3">
        <f t="shared" si="3"/>
        <v>1156619.3</v>
      </c>
      <c r="O32" s="19">
        <f t="shared" si="4"/>
        <v>11569924.030000001</v>
      </c>
      <c r="P32" s="3">
        <f t="shared" si="5"/>
        <v>58442.409429290594</v>
      </c>
    </row>
    <row r="33" spans="1:16" x14ac:dyDescent="0.3">
      <c r="A33" s="10" t="s">
        <v>51</v>
      </c>
      <c r="B33" s="4" t="s">
        <v>52</v>
      </c>
      <c r="C33" s="2">
        <v>0</v>
      </c>
      <c r="D33" s="95">
        <v>207.84</v>
      </c>
      <c r="E33" s="3">
        <f t="shared" si="0"/>
        <v>0</v>
      </c>
      <c r="F33" s="2">
        <v>8773</v>
      </c>
      <c r="G33" s="95">
        <v>206.1</v>
      </c>
      <c r="H33" s="96">
        <f t="shared" si="1"/>
        <v>1808115.3</v>
      </c>
      <c r="I33" s="2">
        <v>0</v>
      </c>
      <c r="J33" s="95">
        <v>207.84</v>
      </c>
      <c r="K33" s="3">
        <f t="shared" si="2"/>
        <v>0</v>
      </c>
      <c r="L33" s="2">
        <v>0</v>
      </c>
      <c r="M33" s="95">
        <v>206.1</v>
      </c>
      <c r="N33" s="3">
        <f t="shared" si="3"/>
        <v>0</v>
      </c>
      <c r="O33" s="19">
        <f t="shared" si="4"/>
        <v>1808115.3</v>
      </c>
      <c r="P33" s="3">
        <f t="shared" si="5"/>
        <v>9133.2159471374325</v>
      </c>
    </row>
    <row r="34" spans="1:16" x14ac:dyDescent="0.3">
      <c r="A34" s="10" t="s">
        <v>53</v>
      </c>
      <c r="B34" s="4" t="s">
        <v>54</v>
      </c>
      <c r="C34" s="2">
        <v>2795</v>
      </c>
      <c r="D34" s="95">
        <v>323.25</v>
      </c>
      <c r="E34" s="3">
        <f t="shared" si="0"/>
        <v>903483.75</v>
      </c>
      <c r="F34" s="2">
        <v>3648</v>
      </c>
      <c r="G34" s="95">
        <v>320.08</v>
      </c>
      <c r="H34" s="96">
        <f t="shared" si="1"/>
        <v>1167651.8399999999</v>
      </c>
      <c r="I34" s="2">
        <v>2607</v>
      </c>
      <c r="J34" s="95">
        <v>323.25</v>
      </c>
      <c r="K34" s="3">
        <f t="shared" si="2"/>
        <v>842712.75</v>
      </c>
      <c r="L34" s="2">
        <v>3402</v>
      </c>
      <c r="M34" s="95">
        <v>320.08</v>
      </c>
      <c r="N34" s="3">
        <f t="shared" si="3"/>
        <v>1088912.1599999999</v>
      </c>
      <c r="O34" s="19">
        <f t="shared" si="4"/>
        <v>4002760.5</v>
      </c>
      <c r="P34" s="3">
        <f t="shared" si="5"/>
        <v>20218.885394737714</v>
      </c>
    </row>
    <row r="35" spans="1:16" x14ac:dyDescent="0.3">
      <c r="A35" s="10" t="s">
        <v>55</v>
      </c>
      <c r="B35" s="4" t="s">
        <v>56</v>
      </c>
      <c r="C35" s="2">
        <v>10599</v>
      </c>
      <c r="D35" s="95">
        <v>246.35</v>
      </c>
      <c r="E35" s="3">
        <f t="shared" si="0"/>
        <v>2611063.65</v>
      </c>
      <c r="F35" s="2">
        <v>31547</v>
      </c>
      <c r="G35" s="95">
        <v>244.18</v>
      </c>
      <c r="H35" s="96">
        <f t="shared" si="1"/>
        <v>7703146.46</v>
      </c>
      <c r="I35" s="2">
        <v>998</v>
      </c>
      <c r="J35" s="95">
        <v>246.35</v>
      </c>
      <c r="K35" s="3">
        <f t="shared" si="2"/>
        <v>245857.3</v>
      </c>
      <c r="L35" s="2">
        <v>2972</v>
      </c>
      <c r="M35" s="95">
        <v>244.18</v>
      </c>
      <c r="N35" s="3">
        <f t="shared" si="3"/>
        <v>725702.96</v>
      </c>
      <c r="O35" s="19">
        <f t="shared" si="4"/>
        <v>11285770.370000001</v>
      </c>
      <c r="P35" s="3">
        <f t="shared" si="5"/>
        <v>57007.082412839009</v>
      </c>
    </row>
    <row r="36" spans="1:16" x14ac:dyDescent="0.3">
      <c r="A36" s="10" t="s">
        <v>57</v>
      </c>
      <c r="B36" s="4" t="s">
        <v>58</v>
      </c>
      <c r="C36" s="2">
        <v>365</v>
      </c>
      <c r="D36" s="95">
        <v>297.76</v>
      </c>
      <c r="E36" s="3">
        <f t="shared" si="0"/>
        <v>108682.4</v>
      </c>
      <c r="F36" s="2">
        <v>23992</v>
      </c>
      <c r="G36" s="95">
        <v>294.89</v>
      </c>
      <c r="H36" s="96">
        <f t="shared" si="1"/>
        <v>7075000.8799999999</v>
      </c>
      <c r="I36" s="2">
        <v>72</v>
      </c>
      <c r="J36" s="95">
        <v>297.76</v>
      </c>
      <c r="K36" s="3">
        <f t="shared" si="2"/>
        <v>21438.720000000001</v>
      </c>
      <c r="L36" s="2">
        <v>4741</v>
      </c>
      <c r="M36" s="95">
        <v>294.89</v>
      </c>
      <c r="N36" s="3">
        <f t="shared" si="3"/>
        <v>1398073.49</v>
      </c>
      <c r="O36" s="19">
        <f t="shared" si="4"/>
        <v>8603195.4900000002</v>
      </c>
      <c r="P36" s="3">
        <f t="shared" si="5"/>
        <v>43456.765310048992</v>
      </c>
    </row>
    <row r="37" spans="1:16" x14ac:dyDescent="0.3">
      <c r="A37" s="10" t="s">
        <v>59</v>
      </c>
      <c r="B37" s="4" t="s">
        <v>60</v>
      </c>
      <c r="C37" s="2">
        <v>4531</v>
      </c>
      <c r="D37" s="95">
        <v>344.02</v>
      </c>
      <c r="E37" s="3">
        <f t="shared" si="0"/>
        <v>1558754.6199999999</v>
      </c>
      <c r="F37" s="2">
        <v>36348</v>
      </c>
      <c r="G37" s="95">
        <v>341.07</v>
      </c>
      <c r="H37" s="96">
        <f t="shared" si="1"/>
        <v>12397212.359999999</v>
      </c>
      <c r="I37" s="2">
        <v>1021</v>
      </c>
      <c r="J37" s="95">
        <v>344.02</v>
      </c>
      <c r="K37" s="3">
        <f t="shared" si="2"/>
        <v>351244.42</v>
      </c>
      <c r="L37" s="2">
        <v>8192</v>
      </c>
      <c r="M37" s="95">
        <v>341.07</v>
      </c>
      <c r="N37" s="3">
        <f t="shared" si="3"/>
        <v>2794045.4399999999</v>
      </c>
      <c r="O37" s="19">
        <f t="shared" si="4"/>
        <v>17101256.84</v>
      </c>
      <c r="P37" s="3">
        <f t="shared" si="5"/>
        <v>86382.473334073933</v>
      </c>
    </row>
    <row r="38" spans="1:16" x14ac:dyDescent="0.3">
      <c r="A38" s="10" t="s">
        <v>61</v>
      </c>
      <c r="B38" s="4" t="s">
        <v>62</v>
      </c>
      <c r="C38" s="2">
        <v>262</v>
      </c>
      <c r="D38" s="95">
        <v>201.92</v>
      </c>
      <c r="E38" s="3">
        <f t="shared" si="0"/>
        <v>52903.039999999994</v>
      </c>
      <c r="F38" s="2">
        <v>21335</v>
      </c>
      <c r="G38" s="95">
        <v>200.27</v>
      </c>
      <c r="H38" s="96">
        <f t="shared" si="1"/>
        <v>4272760.45</v>
      </c>
      <c r="I38" s="2">
        <v>18</v>
      </c>
      <c r="J38" s="95">
        <v>201.92</v>
      </c>
      <c r="K38" s="3">
        <f t="shared" si="2"/>
        <v>3634.56</v>
      </c>
      <c r="L38" s="2">
        <v>1465</v>
      </c>
      <c r="M38" s="95">
        <v>200.27</v>
      </c>
      <c r="N38" s="3">
        <f t="shared" si="3"/>
        <v>293395.55</v>
      </c>
      <c r="O38" s="19">
        <f t="shared" si="4"/>
        <v>4622693.5999999996</v>
      </c>
      <c r="P38" s="3">
        <f t="shared" si="5"/>
        <v>23350.313393316312</v>
      </c>
    </row>
    <row r="39" spans="1:16" x14ac:dyDescent="0.3">
      <c r="A39" s="10" t="s">
        <v>63</v>
      </c>
      <c r="B39" s="4" t="s">
        <v>64</v>
      </c>
      <c r="C39" s="2">
        <v>0</v>
      </c>
      <c r="D39" s="95">
        <v>200.65</v>
      </c>
      <c r="E39" s="3">
        <f t="shared" si="0"/>
        <v>0</v>
      </c>
      <c r="F39" s="2">
        <v>36105</v>
      </c>
      <c r="G39" s="95">
        <v>199.07</v>
      </c>
      <c r="H39" s="96">
        <f t="shared" si="1"/>
        <v>7187422.3499999996</v>
      </c>
      <c r="I39" s="2">
        <v>0</v>
      </c>
      <c r="J39" s="95">
        <v>200.65</v>
      </c>
      <c r="K39" s="3">
        <f t="shared" si="2"/>
        <v>0</v>
      </c>
      <c r="L39" s="2">
        <v>967</v>
      </c>
      <c r="M39" s="95">
        <v>199.07</v>
      </c>
      <c r="N39" s="3">
        <f t="shared" si="3"/>
        <v>192500.69</v>
      </c>
      <c r="O39" s="19">
        <f t="shared" si="4"/>
        <v>7379923.04</v>
      </c>
      <c r="P39" s="3">
        <f t="shared" si="5"/>
        <v>37277.728249727741</v>
      </c>
    </row>
    <row r="40" spans="1:16" x14ac:dyDescent="0.3">
      <c r="A40" s="10" t="s">
        <v>65</v>
      </c>
      <c r="B40" s="4" t="s">
        <v>66</v>
      </c>
      <c r="C40" s="2">
        <v>3924</v>
      </c>
      <c r="D40" s="95">
        <v>274.04000000000002</v>
      </c>
      <c r="E40" s="3">
        <f t="shared" si="0"/>
        <v>1075332.9600000002</v>
      </c>
      <c r="F40" s="2">
        <v>0</v>
      </c>
      <c r="G40" s="95">
        <v>271.86</v>
      </c>
      <c r="H40" s="96">
        <f t="shared" si="1"/>
        <v>0</v>
      </c>
      <c r="I40" s="2">
        <v>429</v>
      </c>
      <c r="J40" s="95">
        <v>274.04000000000002</v>
      </c>
      <c r="K40" s="3">
        <f t="shared" si="2"/>
        <v>117563.16</v>
      </c>
      <c r="L40" s="2">
        <v>0</v>
      </c>
      <c r="M40" s="95">
        <v>271.86</v>
      </c>
      <c r="N40" s="3">
        <f t="shared" si="3"/>
        <v>0</v>
      </c>
      <c r="O40" s="19">
        <f t="shared" si="4"/>
        <v>1192896.1200000001</v>
      </c>
      <c r="P40" s="3">
        <f t="shared" si="5"/>
        <v>6025.5990679700399</v>
      </c>
    </row>
    <row r="41" spans="1:16" x14ac:dyDescent="0.3">
      <c r="A41" s="10" t="s">
        <v>67</v>
      </c>
      <c r="B41" s="4" t="s">
        <v>68</v>
      </c>
      <c r="C41" s="2">
        <v>1970</v>
      </c>
      <c r="D41" s="95">
        <v>315.97000000000003</v>
      </c>
      <c r="E41" s="3">
        <f t="shared" si="0"/>
        <v>622460.9</v>
      </c>
      <c r="F41" s="2">
        <v>50587</v>
      </c>
      <c r="G41" s="95">
        <v>312.87</v>
      </c>
      <c r="H41" s="96">
        <f t="shared" si="1"/>
        <v>15827154.689999999</v>
      </c>
      <c r="I41" s="2">
        <v>145</v>
      </c>
      <c r="J41" s="95">
        <v>315.97000000000003</v>
      </c>
      <c r="K41" s="3">
        <f t="shared" si="2"/>
        <v>45815.65</v>
      </c>
      <c r="L41" s="2">
        <v>3713</v>
      </c>
      <c r="M41" s="95">
        <v>312.87</v>
      </c>
      <c r="N41" s="3">
        <f t="shared" si="3"/>
        <v>1161686.31</v>
      </c>
      <c r="O41" s="19">
        <f t="shared" si="4"/>
        <v>17657117.550000001</v>
      </c>
      <c r="P41" s="3">
        <f t="shared" si="5"/>
        <v>89190.256610372264</v>
      </c>
    </row>
    <row r="42" spans="1:16" x14ac:dyDescent="0.3">
      <c r="A42" s="10" t="s">
        <v>69</v>
      </c>
      <c r="B42" s="4" t="s">
        <v>70</v>
      </c>
      <c r="C42" s="2">
        <v>2611</v>
      </c>
      <c r="D42" s="95">
        <v>397</v>
      </c>
      <c r="E42" s="3">
        <f t="shared" si="0"/>
        <v>1036567</v>
      </c>
      <c r="F42" s="2">
        <v>25963</v>
      </c>
      <c r="G42" s="95">
        <v>393.01</v>
      </c>
      <c r="H42" s="96">
        <f t="shared" si="1"/>
        <v>10203718.629999999</v>
      </c>
      <c r="I42" s="2">
        <v>876</v>
      </c>
      <c r="J42" s="95">
        <v>397</v>
      </c>
      <c r="K42" s="3">
        <f t="shared" si="2"/>
        <v>347772</v>
      </c>
      <c r="L42" s="2">
        <v>8716</v>
      </c>
      <c r="M42" s="95">
        <v>393.01</v>
      </c>
      <c r="N42" s="3">
        <f t="shared" si="3"/>
        <v>3425475.16</v>
      </c>
      <c r="O42" s="19">
        <f t="shared" si="4"/>
        <v>15013532.789999999</v>
      </c>
      <c r="P42" s="3">
        <f t="shared" si="5"/>
        <v>75836.887780607096</v>
      </c>
    </row>
    <row r="43" spans="1:16" x14ac:dyDescent="0.3">
      <c r="A43" s="10" t="s">
        <v>71</v>
      </c>
      <c r="B43" s="4" t="s">
        <v>72</v>
      </c>
      <c r="C43" s="2">
        <v>24</v>
      </c>
      <c r="D43" s="95">
        <v>306.64</v>
      </c>
      <c r="E43" s="3">
        <f t="shared" si="0"/>
        <v>7359.36</v>
      </c>
      <c r="F43" s="2">
        <v>32110</v>
      </c>
      <c r="G43" s="95">
        <v>303.58</v>
      </c>
      <c r="H43" s="96">
        <f t="shared" si="1"/>
        <v>9747953.7999999989</v>
      </c>
      <c r="I43" s="2">
        <v>2</v>
      </c>
      <c r="J43" s="95">
        <v>306.64</v>
      </c>
      <c r="K43" s="3">
        <f t="shared" si="2"/>
        <v>613.28</v>
      </c>
      <c r="L43" s="2">
        <v>3092</v>
      </c>
      <c r="M43" s="95">
        <v>303.58</v>
      </c>
      <c r="N43" s="3">
        <f t="shared" si="3"/>
        <v>938669.36</v>
      </c>
      <c r="O43" s="19">
        <f t="shared" si="4"/>
        <v>10694595.799999997</v>
      </c>
      <c r="P43" s="3">
        <f t="shared" si="5"/>
        <v>54020.9205180383</v>
      </c>
    </row>
    <row r="44" spans="1:16" x14ac:dyDescent="0.3">
      <c r="A44" s="10" t="s">
        <v>73</v>
      </c>
      <c r="B44" s="4" t="s">
        <v>74</v>
      </c>
      <c r="C44" s="2">
        <v>21647</v>
      </c>
      <c r="D44" s="95">
        <v>349.2</v>
      </c>
      <c r="E44" s="3">
        <f t="shared" si="0"/>
        <v>7559132.3999999994</v>
      </c>
      <c r="F44" s="2">
        <v>80752</v>
      </c>
      <c r="G44" s="95">
        <v>346.44</v>
      </c>
      <c r="H44" s="96">
        <f t="shared" si="1"/>
        <v>27975722.879999999</v>
      </c>
      <c r="I44" s="2">
        <v>8133</v>
      </c>
      <c r="J44" s="95">
        <v>349.2</v>
      </c>
      <c r="K44" s="3">
        <f t="shared" si="2"/>
        <v>2840043.6</v>
      </c>
      <c r="L44" s="2">
        <v>30338</v>
      </c>
      <c r="M44" s="95">
        <v>346.44</v>
      </c>
      <c r="N44" s="3">
        <f t="shared" si="3"/>
        <v>10510296.720000001</v>
      </c>
      <c r="O44" s="19">
        <f t="shared" si="4"/>
        <v>48885195.600000001</v>
      </c>
      <c r="P44" s="3">
        <f t="shared" si="5"/>
        <v>246930.62883371022</v>
      </c>
    </row>
    <row r="45" spans="1:16" x14ac:dyDescent="0.3">
      <c r="A45" s="10" t="s">
        <v>75</v>
      </c>
      <c r="B45" s="4" t="s">
        <v>76</v>
      </c>
      <c r="C45" s="2">
        <v>0</v>
      </c>
      <c r="D45" s="95">
        <v>225.72</v>
      </c>
      <c r="E45" s="3">
        <f t="shared" si="0"/>
        <v>0</v>
      </c>
      <c r="F45" s="2">
        <v>22367</v>
      </c>
      <c r="G45" s="95">
        <v>223.65</v>
      </c>
      <c r="H45" s="96">
        <f t="shared" si="1"/>
        <v>5002379.55</v>
      </c>
      <c r="I45" s="2">
        <v>0</v>
      </c>
      <c r="J45" s="95">
        <v>225.72</v>
      </c>
      <c r="K45" s="3">
        <f t="shared" si="2"/>
        <v>0</v>
      </c>
      <c r="L45" s="2">
        <v>773</v>
      </c>
      <c r="M45" s="95">
        <v>223.65</v>
      </c>
      <c r="N45" s="3">
        <f t="shared" si="3"/>
        <v>172881.45</v>
      </c>
      <c r="O45" s="19">
        <f t="shared" si="4"/>
        <v>5175261</v>
      </c>
      <c r="P45" s="3">
        <f t="shared" si="5"/>
        <v>26141.461385675135</v>
      </c>
    </row>
    <row r="46" spans="1:16" x14ac:dyDescent="0.3">
      <c r="A46" s="10" t="s">
        <v>77</v>
      </c>
      <c r="B46" s="4" t="s">
        <v>78</v>
      </c>
      <c r="C46" s="2">
        <v>0</v>
      </c>
      <c r="D46" s="95">
        <v>186.22</v>
      </c>
      <c r="E46" s="3">
        <f t="shared" si="0"/>
        <v>0</v>
      </c>
      <c r="F46" s="2">
        <v>22051</v>
      </c>
      <c r="G46" s="95">
        <v>184.65</v>
      </c>
      <c r="H46" s="96">
        <f t="shared" si="1"/>
        <v>4071717.15</v>
      </c>
      <c r="I46" s="2">
        <v>0</v>
      </c>
      <c r="J46" s="95">
        <v>186.22</v>
      </c>
      <c r="K46" s="3">
        <f t="shared" si="2"/>
        <v>0</v>
      </c>
      <c r="L46" s="2">
        <v>905</v>
      </c>
      <c r="M46" s="95">
        <v>184.65</v>
      </c>
      <c r="N46" s="3">
        <f t="shared" si="3"/>
        <v>167108.25</v>
      </c>
      <c r="O46" s="19">
        <f t="shared" si="4"/>
        <v>4238825.4000000004</v>
      </c>
      <c r="P46" s="3">
        <f t="shared" si="5"/>
        <v>21411.304766024161</v>
      </c>
    </row>
    <row r="47" spans="1:16" x14ac:dyDescent="0.3">
      <c r="A47" s="10" t="s">
        <v>79</v>
      </c>
      <c r="B47" s="4" t="s">
        <v>80</v>
      </c>
      <c r="C47" s="2">
        <v>625</v>
      </c>
      <c r="D47" s="95">
        <v>224.09</v>
      </c>
      <c r="E47" s="3">
        <f t="shared" si="0"/>
        <v>140056.25</v>
      </c>
      <c r="F47" s="2">
        <v>6072</v>
      </c>
      <c r="G47" s="95">
        <v>222.09</v>
      </c>
      <c r="H47" s="96">
        <f t="shared" si="1"/>
        <v>1348530.48</v>
      </c>
      <c r="I47" s="2">
        <v>20</v>
      </c>
      <c r="J47" s="95">
        <v>224.09</v>
      </c>
      <c r="K47" s="3">
        <f t="shared" si="2"/>
        <v>4481.8</v>
      </c>
      <c r="L47" s="2">
        <v>198</v>
      </c>
      <c r="M47" s="95">
        <v>222.09</v>
      </c>
      <c r="N47" s="3">
        <f t="shared" si="3"/>
        <v>43973.82</v>
      </c>
      <c r="O47" s="19">
        <f t="shared" si="4"/>
        <v>1537042.35</v>
      </c>
      <c r="P47" s="3">
        <f t="shared" si="5"/>
        <v>7763.9626756355601</v>
      </c>
    </row>
    <row r="48" spans="1:16" x14ac:dyDescent="0.3">
      <c r="A48" s="10" t="s">
        <v>1314</v>
      </c>
      <c r="B48" s="1" t="s">
        <v>1313</v>
      </c>
      <c r="C48" s="2">
        <v>1013</v>
      </c>
      <c r="D48" s="95">
        <v>232.76</v>
      </c>
      <c r="E48" s="3">
        <f t="shared" si="0"/>
        <v>235785.88</v>
      </c>
      <c r="F48" s="2">
        <v>26506</v>
      </c>
      <c r="G48" s="95">
        <v>230.71</v>
      </c>
      <c r="H48" s="96">
        <f t="shared" si="1"/>
        <v>6115199.2599999998</v>
      </c>
      <c r="I48" s="2">
        <v>70</v>
      </c>
      <c r="J48" s="95">
        <v>232.76</v>
      </c>
      <c r="K48" s="3">
        <f t="shared" si="2"/>
        <v>16293.199999999999</v>
      </c>
      <c r="L48" s="2">
        <v>1840</v>
      </c>
      <c r="M48" s="95">
        <v>230.71</v>
      </c>
      <c r="N48" s="3">
        <f t="shared" si="3"/>
        <v>424506.4</v>
      </c>
      <c r="O48" s="19">
        <f t="shared" si="4"/>
        <v>6791784.7400000002</v>
      </c>
      <c r="P48" s="3">
        <f t="shared" si="5"/>
        <v>34306.903269328373</v>
      </c>
    </row>
    <row r="49" spans="1:16" x14ac:dyDescent="0.3">
      <c r="A49" s="10" t="s">
        <v>82</v>
      </c>
      <c r="B49" s="4" t="s">
        <v>83</v>
      </c>
      <c r="C49" s="2">
        <v>1169</v>
      </c>
      <c r="D49" s="95">
        <v>242.96</v>
      </c>
      <c r="E49" s="3">
        <f t="shared" si="0"/>
        <v>284020.24</v>
      </c>
      <c r="F49" s="2">
        <v>16724</v>
      </c>
      <c r="G49" s="95">
        <v>240.76</v>
      </c>
      <c r="H49" s="96">
        <f t="shared" si="1"/>
        <v>4026470.2399999998</v>
      </c>
      <c r="I49" s="2">
        <v>188</v>
      </c>
      <c r="J49" s="95">
        <v>242.96</v>
      </c>
      <c r="K49" s="3">
        <f t="shared" si="2"/>
        <v>45676.480000000003</v>
      </c>
      <c r="L49" s="2">
        <v>2694</v>
      </c>
      <c r="M49" s="95">
        <v>240.76</v>
      </c>
      <c r="N49" s="3">
        <f t="shared" si="3"/>
        <v>648607.43999999994</v>
      </c>
      <c r="O49" s="19">
        <f t="shared" si="4"/>
        <v>5004774.4000000004</v>
      </c>
      <c r="P49" s="3">
        <f t="shared" si="5"/>
        <v>25280.293442517286</v>
      </c>
    </row>
    <row r="50" spans="1:16" x14ac:dyDescent="0.3">
      <c r="A50" s="10" t="s">
        <v>84</v>
      </c>
      <c r="B50" s="4" t="s">
        <v>85</v>
      </c>
      <c r="C50" s="2">
        <v>23258</v>
      </c>
      <c r="D50" s="95">
        <v>199.78</v>
      </c>
      <c r="E50" s="3">
        <f t="shared" si="0"/>
        <v>4646483.24</v>
      </c>
      <c r="F50" s="2">
        <v>0</v>
      </c>
      <c r="G50" s="95">
        <v>198.06</v>
      </c>
      <c r="H50" s="96">
        <f t="shared" si="1"/>
        <v>0</v>
      </c>
      <c r="I50" s="2">
        <v>0</v>
      </c>
      <c r="J50" s="95">
        <v>199.78</v>
      </c>
      <c r="K50" s="3">
        <f t="shared" si="2"/>
        <v>0</v>
      </c>
      <c r="L50" s="2">
        <v>0</v>
      </c>
      <c r="M50" s="95">
        <v>198.06</v>
      </c>
      <c r="N50" s="3">
        <f t="shared" si="3"/>
        <v>0</v>
      </c>
      <c r="O50" s="19">
        <f t="shared" si="4"/>
        <v>4646483.24</v>
      </c>
      <c r="P50" s="3">
        <f t="shared" si="5"/>
        <v>23470.480464202035</v>
      </c>
    </row>
    <row r="51" spans="1:16" x14ac:dyDescent="0.3">
      <c r="A51" s="10" t="s">
        <v>86</v>
      </c>
      <c r="B51" s="4" t="s">
        <v>87</v>
      </c>
      <c r="C51" s="2">
        <v>2137</v>
      </c>
      <c r="D51" s="95">
        <v>250.62</v>
      </c>
      <c r="E51" s="3">
        <f t="shared" si="0"/>
        <v>535574.94000000006</v>
      </c>
      <c r="F51" s="2">
        <v>24611</v>
      </c>
      <c r="G51" s="95">
        <v>248.46</v>
      </c>
      <c r="H51" s="96">
        <f t="shared" si="1"/>
        <v>6114849.0600000005</v>
      </c>
      <c r="I51" s="2">
        <v>504</v>
      </c>
      <c r="J51" s="95">
        <v>250.62</v>
      </c>
      <c r="K51" s="3">
        <f t="shared" si="2"/>
        <v>126312.48</v>
      </c>
      <c r="L51" s="2">
        <v>5810</v>
      </c>
      <c r="M51" s="95">
        <v>248.46</v>
      </c>
      <c r="N51" s="3">
        <f t="shared" si="3"/>
        <v>1443552.6</v>
      </c>
      <c r="O51" s="19">
        <f t="shared" si="4"/>
        <v>8220289.0800000019</v>
      </c>
      <c r="P51" s="3">
        <f t="shared" si="5"/>
        <v>41522.614910418437</v>
      </c>
    </row>
    <row r="52" spans="1:16" x14ac:dyDescent="0.3">
      <c r="A52" s="10" t="s">
        <v>88</v>
      </c>
      <c r="B52" s="4" t="s">
        <v>89</v>
      </c>
      <c r="C52" s="2">
        <v>5813</v>
      </c>
      <c r="D52" s="95">
        <v>259</v>
      </c>
      <c r="E52" s="3">
        <f t="shared" si="0"/>
        <v>1505567</v>
      </c>
      <c r="F52" s="2">
        <v>62723</v>
      </c>
      <c r="G52" s="95">
        <v>256.77999999999997</v>
      </c>
      <c r="H52" s="96">
        <f t="shared" si="1"/>
        <v>16106011.939999998</v>
      </c>
      <c r="I52" s="2">
        <v>1459</v>
      </c>
      <c r="J52" s="95">
        <v>259</v>
      </c>
      <c r="K52" s="3">
        <f t="shared" si="2"/>
        <v>377881</v>
      </c>
      <c r="L52" s="2">
        <v>15742</v>
      </c>
      <c r="M52" s="95">
        <v>256.77999999999997</v>
      </c>
      <c r="N52" s="3">
        <f t="shared" si="3"/>
        <v>4042230.76</v>
      </c>
      <c r="O52" s="19">
        <f t="shared" si="4"/>
        <v>22031690.699999996</v>
      </c>
      <c r="P52" s="3">
        <f t="shared" si="5"/>
        <v>111287.25521189904</v>
      </c>
    </row>
    <row r="53" spans="1:16" x14ac:dyDescent="0.3">
      <c r="A53" s="10" t="s">
        <v>90</v>
      </c>
      <c r="B53" s="4" t="s">
        <v>91</v>
      </c>
      <c r="C53" s="2">
        <v>9848</v>
      </c>
      <c r="D53" s="95">
        <v>415.12</v>
      </c>
      <c r="E53" s="3">
        <f t="shared" si="0"/>
        <v>4088101.7600000002</v>
      </c>
      <c r="F53" s="2">
        <v>70305</v>
      </c>
      <c r="G53" s="95">
        <v>411.82</v>
      </c>
      <c r="H53" s="96">
        <f t="shared" si="1"/>
        <v>28953005.099999998</v>
      </c>
      <c r="I53" s="2">
        <v>3734</v>
      </c>
      <c r="J53" s="95">
        <v>415.12</v>
      </c>
      <c r="K53" s="3">
        <f t="shared" si="2"/>
        <v>1550058.08</v>
      </c>
      <c r="L53" s="2">
        <v>26660</v>
      </c>
      <c r="M53" s="95">
        <v>411.82</v>
      </c>
      <c r="N53" s="3">
        <f t="shared" si="3"/>
        <v>10979121.199999999</v>
      </c>
      <c r="O53" s="19">
        <f t="shared" si="4"/>
        <v>45570286.140000001</v>
      </c>
      <c r="P53" s="3">
        <f t="shared" si="5"/>
        <v>230186.2409379888</v>
      </c>
    </row>
    <row r="54" spans="1:16" x14ac:dyDescent="0.3">
      <c r="A54" s="10" t="s">
        <v>92</v>
      </c>
      <c r="B54" s="4" t="s">
        <v>93</v>
      </c>
      <c r="C54" s="2">
        <v>3105</v>
      </c>
      <c r="D54" s="95">
        <v>263.27</v>
      </c>
      <c r="E54" s="3">
        <f t="shared" si="0"/>
        <v>817453.35</v>
      </c>
      <c r="F54" s="2">
        <v>21714</v>
      </c>
      <c r="G54" s="95">
        <v>260.93</v>
      </c>
      <c r="H54" s="96">
        <f t="shared" si="1"/>
        <v>5665834.0200000005</v>
      </c>
      <c r="I54" s="2">
        <v>690</v>
      </c>
      <c r="J54" s="95">
        <v>263.27</v>
      </c>
      <c r="K54" s="3">
        <f t="shared" si="2"/>
        <v>181656.3</v>
      </c>
      <c r="L54" s="2">
        <v>4827</v>
      </c>
      <c r="M54" s="95">
        <v>260.93</v>
      </c>
      <c r="N54" s="3">
        <f t="shared" si="3"/>
        <v>1259509.1100000001</v>
      </c>
      <c r="O54" s="19">
        <f t="shared" si="4"/>
        <v>7924452.7800000003</v>
      </c>
      <c r="P54" s="3">
        <f t="shared" si="5"/>
        <v>40028.276129643702</v>
      </c>
    </row>
    <row r="55" spans="1:16" x14ac:dyDescent="0.3">
      <c r="A55" s="10" t="s">
        <v>94</v>
      </c>
      <c r="B55" s="4" t="s">
        <v>95</v>
      </c>
      <c r="C55" s="2">
        <v>5419</v>
      </c>
      <c r="D55" s="95">
        <v>212.16</v>
      </c>
      <c r="E55" s="3">
        <f t="shared" si="0"/>
        <v>1149695.04</v>
      </c>
      <c r="F55" s="2">
        <v>43373</v>
      </c>
      <c r="G55" s="95">
        <v>210.43</v>
      </c>
      <c r="H55" s="96">
        <f t="shared" si="1"/>
        <v>9126980.3900000006</v>
      </c>
      <c r="I55" s="2">
        <v>0</v>
      </c>
      <c r="J55" s="95">
        <v>212.16</v>
      </c>
      <c r="K55" s="3">
        <f t="shared" si="2"/>
        <v>0</v>
      </c>
      <c r="L55" s="2">
        <v>0</v>
      </c>
      <c r="M55" s="95">
        <v>210.43</v>
      </c>
      <c r="N55" s="3">
        <f t="shared" si="3"/>
        <v>0</v>
      </c>
      <c r="O55" s="19">
        <f t="shared" si="4"/>
        <v>10276675.43</v>
      </c>
      <c r="P55" s="3">
        <f t="shared" si="5"/>
        <v>51909.906365391311</v>
      </c>
    </row>
    <row r="56" spans="1:16" x14ac:dyDescent="0.3">
      <c r="A56" s="10" t="s">
        <v>96</v>
      </c>
      <c r="B56" s="4" t="s">
        <v>97</v>
      </c>
      <c r="C56" s="2">
        <v>5635</v>
      </c>
      <c r="D56" s="95">
        <v>240.09</v>
      </c>
      <c r="E56" s="3">
        <f t="shared" si="0"/>
        <v>1352907.15</v>
      </c>
      <c r="F56" s="2">
        <v>60701</v>
      </c>
      <c r="G56" s="95">
        <v>238.05</v>
      </c>
      <c r="H56" s="96">
        <f t="shared" si="1"/>
        <v>14449873.050000001</v>
      </c>
      <c r="I56" s="2">
        <v>398</v>
      </c>
      <c r="J56" s="95">
        <v>240.09</v>
      </c>
      <c r="K56" s="3">
        <f t="shared" si="2"/>
        <v>95555.82</v>
      </c>
      <c r="L56" s="2">
        <v>4289</v>
      </c>
      <c r="M56" s="95">
        <v>238.05</v>
      </c>
      <c r="N56" s="3">
        <f t="shared" si="3"/>
        <v>1020996.4500000001</v>
      </c>
      <c r="O56" s="19">
        <f t="shared" si="4"/>
        <v>16919332.470000003</v>
      </c>
      <c r="P56" s="3">
        <f t="shared" si="5"/>
        <v>85463.530522596746</v>
      </c>
    </row>
    <row r="57" spans="1:16" x14ac:dyDescent="0.3">
      <c r="A57" s="10" t="s">
        <v>98</v>
      </c>
      <c r="B57" s="4" t="s">
        <v>99</v>
      </c>
      <c r="C57" s="2">
        <v>0</v>
      </c>
      <c r="D57" s="95">
        <v>196.15</v>
      </c>
      <c r="E57" s="3">
        <f t="shared" si="0"/>
        <v>0</v>
      </c>
      <c r="F57" s="2">
        <v>15649</v>
      </c>
      <c r="G57" s="95">
        <v>194.51</v>
      </c>
      <c r="H57" s="96">
        <f t="shared" si="1"/>
        <v>3043886.9899999998</v>
      </c>
      <c r="I57" s="2">
        <v>0</v>
      </c>
      <c r="J57" s="95">
        <v>196.15</v>
      </c>
      <c r="K57" s="3">
        <f t="shared" si="2"/>
        <v>0</v>
      </c>
      <c r="L57" s="2">
        <v>2241</v>
      </c>
      <c r="M57" s="95">
        <v>194.51</v>
      </c>
      <c r="N57" s="3">
        <f t="shared" si="3"/>
        <v>435896.91</v>
      </c>
      <c r="O57" s="19">
        <f t="shared" si="4"/>
        <v>3479783.9</v>
      </c>
      <c r="P57" s="3">
        <f t="shared" si="5"/>
        <v>17577.207497813928</v>
      </c>
    </row>
    <row r="58" spans="1:16" x14ac:dyDescent="0.3">
      <c r="A58" s="10" t="s">
        <v>100</v>
      </c>
      <c r="B58" s="4" t="s">
        <v>101</v>
      </c>
      <c r="C58" s="2">
        <v>2249</v>
      </c>
      <c r="D58" s="95">
        <v>301.22000000000003</v>
      </c>
      <c r="E58" s="3">
        <f t="shared" si="0"/>
        <v>677443.78</v>
      </c>
      <c r="F58" s="2">
        <v>44300</v>
      </c>
      <c r="G58" s="95">
        <v>298.48</v>
      </c>
      <c r="H58" s="96">
        <f t="shared" si="1"/>
        <v>13222664</v>
      </c>
      <c r="I58" s="2">
        <v>618</v>
      </c>
      <c r="J58" s="95">
        <v>301.22000000000003</v>
      </c>
      <c r="K58" s="3">
        <f t="shared" si="2"/>
        <v>186153.96000000002</v>
      </c>
      <c r="L58" s="2">
        <v>12164</v>
      </c>
      <c r="M58" s="95">
        <v>298.48</v>
      </c>
      <c r="N58" s="3">
        <f t="shared" si="3"/>
        <v>3630710.72</v>
      </c>
      <c r="O58" s="19">
        <f t="shared" si="4"/>
        <v>17716972.460000001</v>
      </c>
      <c r="P58" s="3">
        <f t="shared" si="5"/>
        <v>89492.597848525853</v>
      </c>
    </row>
    <row r="59" spans="1:16" x14ac:dyDescent="0.3">
      <c r="A59" s="10" t="s">
        <v>102</v>
      </c>
      <c r="B59" s="4" t="s">
        <v>103</v>
      </c>
      <c r="C59" s="2">
        <v>4867</v>
      </c>
      <c r="D59" s="95">
        <v>349.42</v>
      </c>
      <c r="E59" s="3">
        <f t="shared" si="0"/>
        <v>1700627.1400000001</v>
      </c>
      <c r="F59" s="2">
        <v>22390</v>
      </c>
      <c r="G59" s="95">
        <v>346.19</v>
      </c>
      <c r="H59" s="96">
        <f t="shared" si="1"/>
        <v>7751194.0999999996</v>
      </c>
      <c r="I59" s="2">
        <v>1991</v>
      </c>
      <c r="J59" s="95">
        <v>349.42</v>
      </c>
      <c r="K59" s="3">
        <f t="shared" si="2"/>
        <v>695695.22000000009</v>
      </c>
      <c r="L59" s="2">
        <v>9159</v>
      </c>
      <c r="M59" s="95">
        <v>346.19</v>
      </c>
      <c r="N59" s="3">
        <f t="shared" si="3"/>
        <v>3170754.21</v>
      </c>
      <c r="O59" s="19">
        <f t="shared" si="4"/>
        <v>13318270.670000002</v>
      </c>
      <c r="P59" s="3">
        <f t="shared" si="5"/>
        <v>67273.71980732464</v>
      </c>
    </row>
    <row r="60" spans="1:16" x14ac:dyDescent="0.3">
      <c r="A60" s="10" t="s">
        <v>104</v>
      </c>
      <c r="B60" s="4" t="s">
        <v>105</v>
      </c>
      <c r="C60" s="2">
        <v>11285</v>
      </c>
      <c r="D60" s="95">
        <v>309.7</v>
      </c>
      <c r="E60" s="3">
        <f t="shared" si="0"/>
        <v>3494964.5</v>
      </c>
      <c r="F60" s="2">
        <v>41883</v>
      </c>
      <c r="G60" s="95">
        <v>306.49</v>
      </c>
      <c r="H60" s="96">
        <f t="shared" si="1"/>
        <v>12836720.67</v>
      </c>
      <c r="I60" s="2">
        <v>2846</v>
      </c>
      <c r="J60" s="95">
        <v>309.7</v>
      </c>
      <c r="K60" s="3">
        <f t="shared" si="2"/>
        <v>881406.2</v>
      </c>
      <c r="L60" s="2">
        <v>10563</v>
      </c>
      <c r="M60" s="95">
        <v>306.49</v>
      </c>
      <c r="N60" s="3">
        <f t="shared" si="3"/>
        <v>3237453.87</v>
      </c>
      <c r="O60" s="19">
        <f t="shared" si="4"/>
        <v>20450545.240000002</v>
      </c>
      <c r="P60" s="3">
        <f t="shared" si="5"/>
        <v>103300.5173473304</v>
      </c>
    </row>
    <row r="61" spans="1:16" x14ac:dyDescent="0.3">
      <c r="A61" s="10" t="s">
        <v>106</v>
      </c>
      <c r="B61" s="4" t="s">
        <v>107</v>
      </c>
      <c r="C61" s="2">
        <v>9600</v>
      </c>
      <c r="D61" s="95">
        <v>264.58</v>
      </c>
      <c r="E61" s="3">
        <f t="shared" si="0"/>
        <v>2539968</v>
      </c>
      <c r="F61" s="2">
        <v>21751</v>
      </c>
      <c r="G61" s="95">
        <v>262.31</v>
      </c>
      <c r="H61" s="96">
        <f t="shared" si="1"/>
        <v>5705504.8099999996</v>
      </c>
      <c r="I61" s="2">
        <v>2805</v>
      </c>
      <c r="J61" s="95">
        <v>264.58</v>
      </c>
      <c r="K61" s="3">
        <f t="shared" si="2"/>
        <v>742146.89999999991</v>
      </c>
      <c r="L61" s="2">
        <v>6357</v>
      </c>
      <c r="M61" s="95">
        <v>262.31</v>
      </c>
      <c r="N61" s="3">
        <f t="shared" si="3"/>
        <v>1667504.67</v>
      </c>
      <c r="O61" s="19">
        <f t="shared" si="4"/>
        <v>10655124.379999999</v>
      </c>
      <c r="P61" s="3">
        <f t="shared" si="5"/>
        <v>53821.541085432342</v>
      </c>
    </row>
    <row r="62" spans="1:16" x14ac:dyDescent="0.3">
      <c r="A62" s="10" t="s">
        <v>108</v>
      </c>
      <c r="B62" s="4" t="s">
        <v>109</v>
      </c>
      <c r="C62" s="2">
        <v>0</v>
      </c>
      <c r="D62" s="95">
        <v>274.64999999999998</v>
      </c>
      <c r="E62" s="3">
        <f t="shared" si="0"/>
        <v>0</v>
      </c>
      <c r="F62" s="2">
        <v>16268</v>
      </c>
      <c r="G62" s="95">
        <v>272.17</v>
      </c>
      <c r="H62" s="96">
        <f t="shared" si="1"/>
        <v>4427661.5600000005</v>
      </c>
      <c r="I62" s="2">
        <v>0</v>
      </c>
      <c r="J62" s="95">
        <v>274.64999999999998</v>
      </c>
      <c r="K62" s="3">
        <f t="shared" si="2"/>
        <v>0</v>
      </c>
      <c r="L62" s="2">
        <v>1769</v>
      </c>
      <c r="M62" s="95">
        <v>272.17</v>
      </c>
      <c r="N62" s="3">
        <f t="shared" si="3"/>
        <v>481468.73000000004</v>
      </c>
      <c r="O62" s="19">
        <f t="shared" si="4"/>
        <v>4909130.290000001</v>
      </c>
      <c r="P62" s="3">
        <f t="shared" si="5"/>
        <v>24797.172531642984</v>
      </c>
    </row>
    <row r="63" spans="1:16" x14ac:dyDescent="0.3">
      <c r="A63" s="10" t="s">
        <v>110</v>
      </c>
      <c r="B63" s="4" t="s">
        <v>111</v>
      </c>
      <c r="C63" s="2">
        <v>19288</v>
      </c>
      <c r="D63" s="95">
        <v>293.97000000000003</v>
      </c>
      <c r="E63" s="3">
        <f t="shared" si="0"/>
        <v>5670093.3600000003</v>
      </c>
      <c r="F63" s="2">
        <v>46804</v>
      </c>
      <c r="G63" s="95">
        <v>291.33</v>
      </c>
      <c r="H63" s="96">
        <f t="shared" si="1"/>
        <v>13635409.319999998</v>
      </c>
      <c r="I63" s="2">
        <v>0</v>
      </c>
      <c r="J63" s="95">
        <v>293.97000000000003</v>
      </c>
      <c r="K63" s="3">
        <f t="shared" si="2"/>
        <v>0</v>
      </c>
      <c r="L63" s="2">
        <v>0</v>
      </c>
      <c r="M63" s="95">
        <v>291.33</v>
      </c>
      <c r="N63" s="3">
        <f t="shared" si="3"/>
        <v>0</v>
      </c>
      <c r="O63" s="19">
        <f t="shared" si="4"/>
        <v>19305502.68</v>
      </c>
      <c r="P63" s="3">
        <f t="shared" si="5"/>
        <v>97516.637873967673</v>
      </c>
    </row>
    <row r="64" spans="1:16" x14ac:dyDescent="0.3">
      <c r="A64" s="10" t="s">
        <v>112</v>
      </c>
      <c r="B64" s="4" t="s">
        <v>113</v>
      </c>
      <c r="C64" s="2">
        <v>8134</v>
      </c>
      <c r="D64" s="95">
        <v>351.18</v>
      </c>
      <c r="E64" s="3">
        <f t="shared" si="0"/>
        <v>2856498.12</v>
      </c>
      <c r="F64" s="2">
        <v>30701</v>
      </c>
      <c r="G64" s="95">
        <v>348.35</v>
      </c>
      <c r="H64" s="96">
        <f t="shared" si="1"/>
        <v>10694693.350000001</v>
      </c>
      <c r="I64" s="2">
        <v>4483</v>
      </c>
      <c r="J64" s="95">
        <v>351.18</v>
      </c>
      <c r="K64" s="3">
        <f t="shared" si="2"/>
        <v>1574339.94</v>
      </c>
      <c r="L64" s="2">
        <v>16920</v>
      </c>
      <c r="M64" s="95">
        <v>348.35</v>
      </c>
      <c r="N64" s="3">
        <f t="shared" si="3"/>
        <v>5894082</v>
      </c>
      <c r="O64" s="19">
        <f t="shared" si="4"/>
        <v>21019613.410000004</v>
      </c>
      <c r="P64" s="3">
        <f t="shared" si="5"/>
        <v>106175.01461266095</v>
      </c>
    </row>
    <row r="65" spans="1:16" x14ac:dyDescent="0.3">
      <c r="A65" s="10" t="s">
        <v>114</v>
      </c>
      <c r="B65" s="4" t="s">
        <v>115</v>
      </c>
      <c r="C65" s="2">
        <v>10217</v>
      </c>
      <c r="D65" s="95">
        <v>282.54000000000002</v>
      </c>
      <c r="E65" s="3">
        <f t="shared" si="0"/>
        <v>2886711.18</v>
      </c>
      <c r="F65" s="2">
        <v>38492</v>
      </c>
      <c r="G65" s="95">
        <v>279.92</v>
      </c>
      <c r="H65" s="96">
        <f t="shared" si="1"/>
        <v>10774680.640000001</v>
      </c>
      <c r="I65" s="2">
        <v>3630</v>
      </c>
      <c r="J65" s="95">
        <v>282.54000000000002</v>
      </c>
      <c r="K65" s="3">
        <f t="shared" si="2"/>
        <v>1025620.2000000001</v>
      </c>
      <c r="L65" s="2">
        <v>13678</v>
      </c>
      <c r="M65" s="95">
        <v>279.92</v>
      </c>
      <c r="N65" s="3">
        <f t="shared" si="3"/>
        <v>3828745.7600000002</v>
      </c>
      <c r="O65" s="19">
        <f t="shared" si="4"/>
        <v>18515757.780000001</v>
      </c>
      <c r="P65" s="3">
        <f t="shared" si="5"/>
        <v>93527.45050585545</v>
      </c>
    </row>
    <row r="66" spans="1:16" x14ac:dyDescent="0.3">
      <c r="A66" s="10" t="s">
        <v>116</v>
      </c>
      <c r="B66" s="4" t="s">
        <v>117</v>
      </c>
      <c r="C66" s="2">
        <v>10234</v>
      </c>
      <c r="D66" s="95">
        <v>229.97</v>
      </c>
      <c r="E66" s="3">
        <f t="shared" si="0"/>
        <v>2353512.98</v>
      </c>
      <c r="F66" s="2">
        <v>19347</v>
      </c>
      <c r="G66" s="95">
        <v>228.08</v>
      </c>
      <c r="H66" s="96">
        <f t="shared" si="1"/>
        <v>4412663.76</v>
      </c>
      <c r="I66" s="2">
        <v>2731</v>
      </c>
      <c r="J66" s="95">
        <v>229.97</v>
      </c>
      <c r="K66" s="3">
        <f t="shared" si="2"/>
        <v>628048.06999999995</v>
      </c>
      <c r="L66" s="2">
        <v>5162</v>
      </c>
      <c r="M66" s="95">
        <v>228.08</v>
      </c>
      <c r="N66" s="3">
        <f t="shared" si="3"/>
        <v>1177348.96</v>
      </c>
      <c r="O66" s="19">
        <f t="shared" si="4"/>
        <v>8571573.7699999996</v>
      </c>
      <c r="P66" s="3">
        <f t="shared" si="5"/>
        <v>43297.03655968672</v>
      </c>
    </row>
    <row r="67" spans="1:16" x14ac:dyDescent="0.3">
      <c r="A67" s="10" t="s">
        <v>118</v>
      </c>
      <c r="B67" s="4" t="s">
        <v>119</v>
      </c>
      <c r="C67" s="2">
        <v>7924</v>
      </c>
      <c r="D67" s="95">
        <v>363.42</v>
      </c>
      <c r="E67" s="3">
        <f t="shared" si="0"/>
        <v>2879740.08</v>
      </c>
      <c r="F67" s="2">
        <v>18951</v>
      </c>
      <c r="G67" s="95">
        <v>359.56</v>
      </c>
      <c r="H67" s="96">
        <f t="shared" si="1"/>
        <v>6814021.5599999996</v>
      </c>
      <c r="I67" s="2">
        <v>3801</v>
      </c>
      <c r="J67" s="95">
        <v>363.42</v>
      </c>
      <c r="K67" s="3">
        <f t="shared" si="2"/>
        <v>1381359.4200000002</v>
      </c>
      <c r="L67" s="2">
        <v>9090</v>
      </c>
      <c r="M67" s="95">
        <v>359.56</v>
      </c>
      <c r="N67" s="3">
        <f t="shared" si="3"/>
        <v>3268400.4</v>
      </c>
      <c r="O67" s="19">
        <f t="shared" si="4"/>
        <v>14343521.460000001</v>
      </c>
      <c r="P67" s="3">
        <f t="shared" si="5"/>
        <v>72452.502855642</v>
      </c>
    </row>
    <row r="68" spans="1:16" x14ac:dyDescent="0.3">
      <c r="A68" s="10" t="s">
        <v>120</v>
      </c>
      <c r="B68" s="4" t="s">
        <v>121</v>
      </c>
      <c r="C68" s="2">
        <v>15064</v>
      </c>
      <c r="D68" s="95">
        <v>313.31</v>
      </c>
      <c r="E68" s="3">
        <f t="shared" si="0"/>
        <v>4719701.84</v>
      </c>
      <c r="F68" s="2">
        <v>58653</v>
      </c>
      <c r="G68" s="95">
        <v>310.32</v>
      </c>
      <c r="H68" s="96">
        <f t="shared" si="1"/>
        <v>18201198.960000001</v>
      </c>
      <c r="I68" s="2">
        <v>2407</v>
      </c>
      <c r="J68" s="95">
        <v>313.31</v>
      </c>
      <c r="K68" s="3">
        <f t="shared" si="2"/>
        <v>754137.17</v>
      </c>
      <c r="L68" s="2">
        <v>9371</v>
      </c>
      <c r="M68" s="95">
        <v>310.32</v>
      </c>
      <c r="N68" s="3">
        <f t="shared" si="3"/>
        <v>2908008.7199999997</v>
      </c>
      <c r="O68" s="19">
        <f t="shared" si="4"/>
        <v>26583046.690000001</v>
      </c>
      <c r="P68" s="3">
        <f t="shared" si="5"/>
        <v>134277.22554673749</v>
      </c>
    </row>
    <row r="69" spans="1:16" x14ac:dyDescent="0.3">
      <c r="A69" s="10" t="s">
        <v>122</v>
      </c>
      <c r="B69" s="4" t="s">
        <v>123</v>
      </c>
      <c r="C69" s="2">
        <v>0</v>
      </c>
      <c r="D69" s="95">
        <v>190.13</v>
      </c>
      <c r="E69" s="3">
        <f t="shared" si="0"/>
        <v>0</v>
      </c>
      <c r="F69" s="2">
        <v>40068</v>
      </c>
      <c r="G69" s="95">
        <v>188.51</v>
      </c>
      <c r="H69" s="96">
        <f t="shared" si="1"/>
        <v>7553218.6799999997</v>
      </c>
      <c r="I69" s="2">
        <v>0</v>
      </c>
      <c r="J69" s="95">
        <v>190.13</v>
      </c>
      <c r="K69" s="3">
        <f t="shared" si="2"/>
        <v>0</v>
      </c>
      <c r="L69" s="2">
        <v>1360</v>
      </c>
      <c r="M69" s="95">
        <v>188.51</v>
      </c>
      <c r="N69" s="3">
        <f t="shared" si="3"/>
        <v>256373.59999999998</v>
      </c>
      <c r="O69" s="19">
        <f t="shared" si="4"/>
        <v>7809592.2799999993</v>
      </c>
      <c r="P69" s="3">
        <f t="shared" si="5"/>
        <v>39448.088710016098</v>
      </c>
    </row>
    <row r="70" spans="1:16" x14ac:dyDescent="0.3">
      <c r="A70" s="10" t="s">
        <v>124</v>
      </c>
      <c r="B70" s="4" t="s">
        <v>125</v>
      </c>
      <c r="C70" s="2">
        <v>1935</v>
      </c>
      <c r="D70" s="95">
        <v>326.79000000000002</v>
      </c>
      <c r="E70" s="3">
        <f t="shared" si="0"/>
        <v>632338.65</v>
      </c>
      <c r="F70" s="2">
        <v>49958</v>
      </c>
      <c r="G70" s="95">
        <v>324.07</v>
      </c>
      <c r="H70" s="96">
        <f t="shared" si="1"/>
        <v>16189889.060000001</v>
      </c>
      <c r="I70" s="2">
        <v>583</v>
      </c>
      <c r="J70" s="95">
        <v>326.79000000000002</v>
      </c>
      <c r="K70" s="3">
        <f t="shared" si="2"/>
        <v>190518.57</v>
      </c>
      <c r="L70" s="2">
        <v>15063</v>
      </c>
      <c r="M70" s="95">
        <v>324.07</v>
      </c>
      <c r="N70" s="3">
        <f t="shared" si="3"/>
        <v>4881466.41</v>
      </c>
      <c r="O70" s="19">
        <f t="shared" si="4"/>
        <v>21894212.690000001</v>
      </c>
      <c r="P70" s="3">
        <f t="shared" si="5"/>
        <v>110592.82142589398</v>
      </c>
    </row>
    <row r="71" spans="1:16" x14ac:dyDescent="0.3">
      <c r="A71" s="10" t="s">
        <v>126</v>
      </c>
      <c r="B71" s="4" t="s">
        <v>127</v>
      </c>
      <c r="C71" s="2">
        <v>7092</v>
      </c>
      <c r="D71" s="95">
        <v>314.95999999999998</v>
      </c>
      <c r="E71" s="3">
        <f t="shared" si="0"/>
        <v>2233696.3199999998</v>
      </c>
      <c r="F71" s="2">
        <v>35652</v>
      </c>
      <c r="G71" s="95">
        <v>313.14999999999998</v>
      </c>
      <c r="H71" s="96">
        <f t="shared" si="1"/>
        <v>11164423.799999999</v>
      </c>
      <c r="I71" s="2">
        <v>2173</v>
      </c>
      <c r="J71" s="95">
        <v>314.95999999999998</v>
      </c>
      <c r="K71" s="3">
        <f t="shared" si="2"/>
        <v>684408.08</v>
      </c>
      <c r="L71" s="2">
        <v>10925</v>
      </c>
      <c r="M71" s="95">
        <v>313.14999999999998</v>
      </c>
      <c r="N71" s="3">
        <f t="shared" si="3"/>
        <v>3421163.7499999995</v>
      </c>
      <c r="O71" s="19">
        <f t="shared" si="4"/>
        <v>17503691.949999999</v>
      </c>
      <c r="P71" s="3">
        <f t="shared" si="5"/>
        <v>88415.26779377459</v>
      </c>
    </row>
    <row r="72" spans="1:16" x14ac:dyDescent="0.3">
      <c r="A72" s="10" t="s">
        <v>128</v>
      </c>
      <c r="B72" s="4" t="s">
        <v>129</v>
      </c>
      <c r="C72" s="2">
        <v>6066</v>
      </c>
      <c r="D72" s="95">
        <v>320.83999999999997</v>
      </c>
      <c r="E72" s="3">
        <f t="shared" si="0"/>
        <v>1946215.44</v>
      </c>
      <c r="F72" s="2">
        <v>45808</v>
      </c>
      <c r="G72" s="95">
        <v>317.93</v>
      </c>
      <c r="H72" s="96">
        <f t="shared" si="1"/>
        <v>14563737.439999999</v>
      </c>
      <c r="I72" s="2">
        <v>1407</v>
      </c>
      <c r="J72" s="95">
        <v>320.83999999999997</v>
      </c>
      <c r="K72" s="3">
        <f t="shared" si="2"/>
        <v>451421.87999999995</v>
      </c>
      <c r="L72" s="2">
        <v>10628</v>
      </c>
      <c r="M72" s="95">
        <v>317.93</v>
      </c>
      <c r="N72" s="3">
        <f t="shared" si="3"/>
        <v>3378960.04</v>
      </c>
      <c r="O72" s="19">
        <f t="shared" si="4"/>
        <v>20340334.799999997</v>
      </c>
      <c r="P72" s="3">
        <f t="shared" si="5"/>
        <v>102743.81847522358</v>
      </c>
    </row>
    <row r="73" spans="1:16" x14ac:dyDescent="0.3">
      <c r="A73" s="10" t="s">
        <v>130</v>
      </c>
      <c r="B73" s="4" t="s">
        <v>131</v>
      </c>
      <c r="C73" s="2">
        <v>2159</v>
      </c>
      <c r="D73" s="95">
        <v>209.06</v>
      </c>
      <c r="E73" s="3">
        <f t="shared" si="0"/>
        <v>451360.54</v>
      </c>
      <c r="F73" s="2">
        <v>22491</v>
      </c>
      <c r="G73" s="95">
        <v>207.21</v>
      </c>
      <c r="H73" s="96">
        <f t="shared" si="1"/>
        <v>4660360.1100000003</v>
      </c>
      <c r="I73" s="2">
        <v>284</v>
      </c>
      <c r="J73" s="95">
        <v>209.06</v>
      </c>
      <c r="K73" s="3">
        <f t="shared" si="2"/>
        <v>59373.04</v>
      </c>
      <c r="L73" s="2">
        <v>2955</v>
      </c>
      <c r="M73" s="95">
        <v>207.21</v>
      </c>
      <c r="N73" s="3">
        <f t="shared" si="3"/>
        <v>612305.55000000005</v>
      </c>
      <c r="O73" s="19">
        <f t="shared" si="4"/>
        <v>5783399.2400000002</v>
      </c>
      <c r="P73" s="3">
        <f t="shared" si="5"/>
        <v>29213.310770297947</v>
      </c>
    </row>
    <row r="74" spans="1:16" x14ac:dyDescent="0.3">
      <c r="A74" s="10" t="s">
        <v>132</v>
      </c>
      <c r="B74" s="4" t="s">
        <v>133</v>
      </c>
      <c r="C74" s="2">
        <v>371</v>
      </c>
      <c r="D74" s="95">
        <v>191.58</v>
      </c>
      <c r="E74" s="3">
        <f t="shared" ref="E74:E137" si="6">C74*D74</f>
        <v>71076.180000000008</v>
      </c>
      <c r="F74" s="2">
        <v>0</v>
      </c>
      <c r="G74" s="95">
        <v>190.19</v>
      </c>
      <c r="H74" s="96">
        <f t="shared" ref="H74:H137" si="7">F74*G74</f>
        <v>0</v>
      </c>
      <c r="I74" s="2">
        <v>28</v>
      </c>
      <c r="J74" s="95">
        <v>191.58</v>
      </c>
      <c r="K74" s="3">
        <f t="shared" ref="K74:K137" si="8">J74*I74</f>
        <v>5364.2400000000007</v>
      </c>
      <c r="L74" s="2">
        <v>0</v>
      </c>
      <c r="M74" s="95">
        <v>190.19</v>
      </c>
      <c r="N74" s="3">
        <f t="shared" ref="N74:N137" si="9">L74*M74</f>
        <v>0</v>
      </c>
      <c r="O74" s="19">
        <f t="shared" ref="O74:O137" si="10">E74+H74+K74+N74</f>
        <v>76440.420000000013</v>
      </c>
      <c r="P74" s="3">
        <f t="shared" ref="P74:P137" si="11">O74/$O$7*$P$7</f>
        <v>386.11855281014607</v>
      </c>
    </row>
    <row r="75" spans="1:16" x14ac:dyDescent="0.3">
      <c r="A75" s="10" t="s">
        <v>134</v>
      </c>
      <c r="B75" s="4" t="s">
        <v>135</v>
      </c>
      <c r="C75" s="2">
        <v>1531</v>
      </c>
      <c r="D75" s="95">
        <v>214.52</v>
      </c>
      <c r="E75" s="3">
        <f t="shared" si="6"/>
        <v>328430.12</v>
      </c>
      <c r="F75" s="2">
        <v>30038</v>
      </c>
      <c r="G75" s="95">
        <v>212.81</v>
      </c>
      <c r="H75" s="96">
        <f t="shared" si="7"/>
        <v>6392386.7800000003</v>
      </c>
      <c r="I75" s="2">
        <v>110</v>
      </c>
      <c r="J75" s="95">
        <v>214.52</v>
      </c>
      <c r="K75" s="3">
        <f t="shared" si="8"/>
        <v>23597.200000000001</v>
      </c>
      <c r="L75" s="2">
        <v>2150</v>
      </c>
      <c r="M75" s="95">
        <v>212.81</v>
      </c>
      <c r="N75" s="3">
        <f t="shared" si="9"/>
        <v>457541.5</v>
      </c>
      <c r="O75" s="19">
        <f t="shared" si="10"/>
        <v>7201955.6000000006</v>
      </c>
      <c r="P75" s="3">
        <f t="shared" si="11"/>
        <v>36378.772823002902</v>
      </c>
    </row>
    <row r="76" spans="1:16" x14ac:dyDescent="0.3">
      <c r="A76" s="10" t="s">
        <v>136</v>
      </c>
      <c r="B76" s="4" t="s">
        <v>137</v>
      </c>
      <c r="C76" s="2">
        <v>0</v>
      </c>
      <c r="D76" s="95">
        <v>296.95</v>
      </c>
      <c r="E76" s="3">
        <f t="shared" si="6"/>
        <v>0</v>
      </c>
      <c r="F76" s="2">
        <v>55729</v>
      </c>
      <c r="G76" s="95">
        <v>294.23</v>
      </c>
      <c r="H76" s="96">
        <f t="shared" si="7"/>
        <v>16397143.670000002</v>
      </c>
      <c r="I76" s="2">
        <v>0</v>
      </c>
      <c r="J76" s="95">
        <v>296.95</v>
      </c>
      <c r="K76" s="3">
        <f t="shared" si="8"/>
        <v>0</v>
      </c>
      <c r="L76" s="2">
        <v>4162</v>
      </c>
      <c r="M76" s="95">
        <v>294.23</v>
      </c>
      <c r="N76" s="3">
        <f t="shared" si="9"/>
        <v>1224585.26</v>
      </c>
      <c r="O76" s="19">
        <f t="shared" si="10"/>
        <v>17621728.930000003</v>
      </c>
      <c r="P76" s="3">
        <f t="shared" si="11"/>
        <v>89011.50036151403</v>
      </c>
    </row>
    <row r="77" spans="1:16" x14ac:dyDescent="0.3">
      <c r="A77" s="10" t="s">
        <v>138</v>
      </c>
      <c r="B77" s="4" t="s">
        <v>139</v>
      </c>
      <c r="C77" s="2">
        <v>10688</v>
      </c>
      <c r="D77" s="95">
        <v>265.77999999999997</v>
      </c>
      <c r="E77" s="3">
        <f t="shared" si="6"/>
        <v>2840656.6399999997</v>
      </c>
      <c r="F77" s="2">
        <v>35688</v>
      </c>
      <c r="G77" s="95">
        <v>263.37</v>
      </c>
      <c r="H77" s="96">
        <f t="shared" si="7"/>
        <v>9399148.5600000005</v>
      </c>
      <c r="I77" s="2">
        <v>0</v>
      </c>
      <c r="J77" s="95">
        <v>265.77999999999997</v>
      </c>
      <c r="K77" s="3">
        <f t="shared" si="8"/>
        <v>0</v>
      </c>
      <c r="L77" s="2">
        <v>0</v>
      </c>
      <c r="M77" s="95">
        <v>263.37</v>
      </c>
      <c r="N77" s="3">
        <f t="shared" si="9"/>
        <v>0</v>
      </c>
      <c r="O77" s="19">
        <f t="shared" si="10"/>
        <v>12239805.199999999</v>
      </c>
      <c r="P77" s="3">
        <f t="shared" si="11"/>
        <v>61826.136885460597</v>
      </c>
    </row>
    <row r="78" spans="1:16" x14ac:dyDescent="0.3">
      <c r="A78" s="10" t="s">
        <v>140</v>
      </c>
      <c r="B78" s="4" t="s">
        <v>141</v>
      </c>
      <c r="C78" s="2">
        <v>1186</v>
      </c>
      <c r="D78" s="95">
        <v>292.08</v>
      </c>
      <c r="E78" s="3">
        <f t="shared" si="6"/>
        <v>346406.88</v>
      </c>
      <c r="F78" s="2">
        <v>62731</v>
      </c>
      <c r="G78" s="95">
        <v>289.48</v>
      </c>
      <c r="H78" s="96">
        <f t="shared" si="7"/>
        <v>18159369.880000003</v>
      </c>
      <c r="I78" s="2">
        <v>242</v>
      </c>
      <c r="J78" s="95">
        <v>292.08</v>
      </c>
      <c r="K78" s="3">
        <f t="shared" si="8"/>
        <v>70683.360000000001</v>
      </c>
      <c r="L78" s="2">
        <v>12818</v>
      </c>
      <c r="M78" s="95">
        <v>289.48</v>
      </c>
      <c r="N78" s="3">
        <f t="shared" si="9"/>
        <v>3710554.64</v>
      </c>
      <c r="O78" s="19">
        <f t="shared" si="10"/>
        <v>22287014.760000002</v>
      </c>
      <c r="P78" s="3">
        <f t="shared" si="11"/>
        <v>112576.95713327537</v>
      </c>
    </row>
    <row r="79" spans="1:16" x14ac:dyDescent="0.3">
      <c r="A79" s="10" t="s">
        <v>142</v>
      </c>
      <c r="B79" s="4" t="s">
        <v>143</v>
      </c>
      <c r="C79" s="2">
        <v>488</v>
      </c>
      <c r="D79" s="95">
        <v>193.82</v>
      </c>
      <c r="E79" s="3">
        <f t="shared" si="6"/>
        <v>94584.16</v>
      </c>
      <c r="F79" s="2">
        <v>14967</v>
      </c>
      <c r="G79" s="95">
        <v>192.19</v>
      </c>
      <c r="H79" s="96">
        <f t="shared" si="7"/>
        <v>2876507.73</v>
      </c>
      <c r="I79" s="2">
        <v>92</v>
      </c>
      <c r="J79" s="95">
        <v>193.82</v>
      </c>
      <c r="K79" s="3">
        <f t="shared" si="8"/>
        <v>17831.439999999999</v>
      </c>
      <c r="L79" s="2">
        <v>2836</v>
      </c>
      <c r="M79" s="95">
        <v>192.19</v>
      </c>
      <c r="N79" s="3">
        <f t="shared" si="9"/>
        <v>545050.84</v>
      </c>
      <c r="O79" s="19">
        <f t="shared" si="10"/>
        <v>3533974.17</v>
      </c>
      <c r="P79" s="3">
        <f t="shared" si="11"/>
        <v>17850.935306070231</v>
      </c>
    </row>
    <row r="80" spans="1:16" x14ac:dyDescent="0.3">
      <c r="A80" s="10" t="s">
        <v>144</v>
      </c>
      <c r="B80" s="4" t="s">
        <v>145</v>
      </c>
      <c r="C80" s="2">
        <v>3577</v>
      </c>
      <c r="D80" s="95">
        <v>277.95999999999998</v>
      </c>
      <c r="E80" s="3">
        <f t="shared" si="6"/>
        <v>994262.91999999993</v>
      </c>
      <c r="F80" s="2">
        <v>22178</v>
      </c>
      <c r="G80" s="95">
        <v>275.48</v>
      </c>
      <c r="H80" s="96">
        <f t="shared" si="7"/>
        <v>6109595.4400000004</v>
      </c>
      <c r="I80" s="2">
        <v>562</v>
      </c>
      <c r="J80" s="95">
        <v>277.95999999999998</v>
      </c>
      <c r="K80" s="3">
        <f t="shared" si="8"/>
        <v>156213.51999999999</v>
      </c>
      <c r="L80" s="2">
        <v>3484</v>
      </c>
      <c r="M80" s="95">
        <v>275.48</v>
      </c>
      <c r="N80" s="3">
        <f t="shared" si="9"/>
        <v>959772.32000000007</v>
      </c>
      <c r="O80" s="19">
        <f t="shared" si="10"/>
        <v>8219844.2000000002</v>
      </c>
      <c r="P80" s="3">
        <f t="shared" si="11"/>
        <v>41520.367716829307</v>
      </c>
    </row>
    <row r="81" spans="1:16" x14ac:dyDescent="0.3">
      <c r="A81" s="10" t="s">
        <v>146</v>
      </c>
      <c r="B81" s="4" t="s">
        <v>147</v>
      </c>
      <c r="C81" s="2">
        <v>259</v>
      </c>
      <c r="D81" s="95">
        <v>216.74</v>
      </c>
      <c r="E81" s="3">
        <f t="shared" si="6"/>
        <v>56135.66</v>
      </c>
      <c r="F81" s="2">
        <v>23904</v>
      </c>
      <c r="G81" s="95">
        <v>215.27</v>
      </c>
      <c r="H81" s="96">
        <f t="shared" si="7"/>
        <v>5145814.08</v>
      </c>
      <c r="I81" s="2">
        <v>25</v>
      </c>
      <c r="J81" s="95">
        <v>216.74</v>
      </c>
      <c r="K81" s="3">
        <f t="shared" si="8"/>
        <v>5418.5</v>
      </c>
      <c r="L81" s="2">
        <v>2289</v>
      </c>
      <c r="M81" s="95">
        <v>215.27</v>
      </c>
      <c r="N81" s="3">
        <f t="shared" si="9"/>
        <v>492753.03</v>
      </c>
      <c r="O81" s="19">
        <f t="shared" si="10"/>
        <v>5700121.2700000005</v>
      </c>
      <c r="P81" s="3">
        <f t="shared" si="11"/>
        <v>28792.654143118682</v>
      </c>
    </row>
    <row r="82" spans="1:16" x14ac:dyDescent="0.3">
      <c r="A82" s="10" t="s">
        <v>148</v>
      </c>
      <c r="B82" s="4" t="s">
        <v>149</v>
      </c>
      <c r="C82" s="2">
        <v>0</v>
      </c>
      <c r="D82" s="95">
        <v>229.08</v>
      </c>
      <c r="E82" s="3">
        <f t="shared" si="6"/>
        <v>0</v>
      </c>
      <c r="F82" s="2">
        <v>24708</v>
      </c>
      <c r="G82" s="95">
        <v>227.04</v>
      </c>
      <c r="H82" s="96">
        <f t="shared" si="7"/>
        <v>5609704.3199999994</v>
      </c>
      <c r="I82" s="2">
        <v>0</v>
      </c>
      <c r="J82" s="95">
        <v>229.08</v>
      </c>
      <c r="K82" s="3">
        <f t="shared" si="8"/>
        <v>0</v>
      </c>
      <c r="L82" s="2">
        <v>2668</v>
      </c>
      <c r="M82" s="95">
        <v>227.04</v>
      </c>
      <c r="N82" s="3">
        <f t="shared" si="9"/>
        <v>605742.72</v>
      </c>
      <c r="O82" s="19">
        <f t="shared" si="10"/>
        <v>6215447.0399999991</v>
      </c>
      <c r="P82" s="3">
        <f t="shared" si="11"/>
        <v>31395.685896975781</v>
      </c>
    </row>
    <row r="83" spans="1:16" x14ac:dyDescent="0.3">
      <c r="A83" s="10" t="s">
        <v>150</v>
      </c>
      <c r="B83" s="4" t="s">
        <v>151</v>
      </c>
      <c r="C83" s="2">
        <v>455</v>
      </c>
      <c r="D83" s="95">
        <v>259.41000000000003</v>
      </c>
      <c r="E83" s="3">
        <f t="shared" si="6"/>
        <v>118031.55000000002</v>
      </c>
      <c r="F83" s="2">
        <v>26667</v>
      </c>
      <c r="G83" s="95">
        <v>257.08</v>
      </c>
      <c r="H83" s="96">
        <f t="shared" si="7"/>
        <v>6855552.3599999994</v>
      </c>
      <c r="I83" s="2">
        <v>59</v>
      </c>
      <c r="J83" s="95">
        <v>259.41000000000003</v>
      </c>
      <c r="K83" s="3">
        <f t="shared" si="8"/>
        <v>15305.190000000002</v>
      </c>
      <c r="L83" s="2">
        <v>3454</v>
      </c>
      <c r="M83" s="95">
        <v>257.08</v>
      </c>
      <c r="N83" s="3">
        <f t="shared" si="9"/>
        <v>887954.32</v>
      </c>
      <c r="O83" s="19">
        <f t="shared" si="10"/>
        <v>7876843.4199999999</v>
      </c>
      <c r="P83" s="3">
        <f t="shared" si="11"/>
        <v>39787.790046712478</v>
      </c>
    </row>
    <row r="84" spans="1:16" x14ac:dyDescent="0.3">
      <c r="A84" s="10" t="s">
        <v>152</v>
      </c>
      <c r="B84" s="4" t="s">
        <v>153</v>
      </c>
      <c r="C84" s="2">
        <v>4161</v>
      </c>
      <c r="D84" s="95">
        <v>220.78</v>
      </c>
      <c r="E84" s="3">
        <f t="shared" si="6"/>
        <v>918665.58</v>
      </c>
      <c r="F84" s="2">
        <v>31708</v>
      </c>
      <c r="G84" s="95">
        <v>219.06</v>
      </c>
      <c r="H84" s="96">
        <f t="shared" si="7"/>
        <v>6945954.4800000004</v>
      </c>
      <c r="I84" s="2">
        <v>913</v>
      </c>
      <c r="J84" s="95">
        <v>220.78</v>
      </c>
      <c r="K84" s="3">
        <f t="shared" si="8"/>
        <v>201572.14</v>
      </c>
      <c r="L84" s="2">
        <v>6961</v>
      </c>
      <c r="M84" s="95">
        <v>219.06</v>
      </c>
      <c r="N84" s="3">
        <f t="shared" si="9"/>
        <v>1524876.66</v>
      </c>
      <c r="O84" s="19">
        <f t="shared" si="10"/>
        <v>9591068.8599999994</v>
      </c>
      <c r="P84" s="3">
        <f t="shared" si="11"/>
        <v>48446.746212614438</v>
      </c>
    </row>
    <row r="85" spans="1:16" x14ac:dyDescent="0.3">
      <c r="A85" s="10" t="s">
        <v>154</v>
      </c>
      <c r="B85" s="4" t="s">
        <v>155</v>
      </c>
      <c r="C85" s="2">
        <v>0</v>
      </c>
      <c r="D85" s="95">
        <v>209.07</v>
      </c>
      <c r="E85" s="3">
        <f t="shared" si="6"/>
        <v>0</v>
      </c>
      <c r="F85" s="2">
        <v>8734</v>
      </c>
      <c r="G85" s="95">
        <v>207.76</v>
      </c>
      <c r="H85" s="96">
        <f t="shared" si="7"/>
        <v>1814575.8399999999</v>
      </c>
      <c r="I85" s="2">
        <v>0</v>
      </c>
      <c r="J85" s="95">
        <v>209.07</v>
      </c>
      <c r="K85" s="3">
        <f t="shared" si="8"/>
        <v>0</v>
      </c>
      <c r="L85" s="2">
        <v>435</v>
      </c>
      <c r="M85" s="95">
        <v>207.76</v>
      </c>
      <c r="N85" s="3">
        <f t="shared" si="9"/>
        <v>90375.599999999991</v>
      </c>
      <c r="O85" s="19">
        <f t="shared" si="10"/>
        <v>1904951.44</v>
      </c>
      <c r="P85" s="3">
        <f t="shared" si="11"/>
        <v>9622.3580821037322</v>
      </c>
    </row>
    <row r="86" spans="1:16" x14ac:dyDescent="0.3">
      <c r="A86" s="10" t="s">
        <v>156</v>
      </c>
      <c r="B86" s="4" t="s">
        <v>157</v>
      </c>
      <c r="C86" s="2">
        <v>3993</v>
      </c>
      <c r="D86" s="95">
        <v>218.43</v>
      </c>
      <c r="E86" s="3">
        <f t="shared" si="6"/>
        <v>872190.99</v>
      </c>
      <c r="F86" s="2">
        <v>31079</v>
      </c>
      <c r="G86" s="95">
        <v>216.49</v>
      </c>
      <c r="H86" s="96">
        <f t="shared" si="7"/>
        <v>6728292.71</v>
      </c>
      <c r="I86" s="2">
        <v>553</v>
      </c>
      <c r="J86" s="95">
        <v>218.43</v>
      </c>
      <c r="K86" s="3">
        <f t="shared" si="8"/>
        <v>120791.79000000001</v>
      </c>
      <c r="L86" s="2">
        <v>4300</v>
      </c>
      <c r="M86" s="95">
        <v>216.49</v>
      </c>
      <c r="N86" s="3">
        <f t="shared" si="9"/>
        <v>930907</v>
      </c>
      <c r="O86" s="19">
        <f t="shared" si="10"/>
        <v>8652182.4900000002</v>
      </c>
      <c r="P86" s="3">
        <f t="shared" si="11"/>
        <v>43704.210176868284</v>
      </c>
    </row>
    <row r="87" spans="1:16" x14ac:dyDescent="0.3">
      <c r="A87" s="10" t="s">
        <v>158</v>
      </c>
      <c r="B87" s="4" t="s">
        <v>159</v>
      </c>
      <c r="C87" s="2">
        <v>1462</v>
      </c>
      <c r="D87" s="95">
        <v>215.01</v>
      </c>
      <c r="E87" s="3">
        <f t="shared" si="6"/>
        <v>314344.62</v>
      </c>
      <c r="F87" s="2">
        <v>25861</v>
      </c>
      <c r="G87" s="95">
        <v>213.7</v>
      </c>
      <c r="H87" s="96">
        <f t="shared" si="7"/>
        <v>5526495.6999999993</v>
      </c>
      <c r="I87" s="2">
        <v>87</v>
      </c>
      <c r="J87" s="95">
        <v>215.01</v>
      </c>
      <c r="K87" s="3">
        <f t="shared" si="8"/>
        <v>18705.87</v>
      </c>
      <c r="L87" s="2">
        <v>1536</v>
      </c>
      <c r="M87" s="95">
        <v>213.7</v>
      </c>
      <c r="N87" s="3">
        <f t="shared" si="9"/>
        <v>328243.19999999995</v>
      </c>
      <c r="O87" s="19">
        <f t="shared" si="10"/>
        <v>6187789.3899999997</v>
      </c>
      <c r="P87" s="3">
        <f t="shared" si="11"/>
        <v>31255.980597186361</v>
      </c>
    </row>
    <row r="88" spans="1:16" x14ac:dyDescent="0.3">
      <c r="A88" s="10" t="s">
        <v>160</v>
      </c>
      <c r="B88" s="4" t="s">
        <v>161</v>
      </c>
      <c r="C88" s="2">
        <v>333</v>
      </c>
      <c r="D88" s="95">
        <v>167</v>
      </c>
      <c r="E88" s="3">
        <f t="shared" si="6"/>
        <v>55611</v>
      </c>
      <c r="F88" s="2">
        <v>15731</v>
      </c>
      <c r="G88" s="95">
        <v>165.65</v>
      </c>
      <c r="H88" s="96">
        <f t="shared" si="7"/>
        <v>2605840.15</v>
      </c>
      <c r="I88" s="2">
        <v>9</v>
      </c>
      <c r="J88" s="95">
        <v>167</v>
      </c>
      <c r="K88" s="3">
        <f t="shared" si="8"/>
        <v>1503</v>
      </c>
      <c r="L88" s="2">
        <v>433</v>
      </c>
      <c r="M88" s="95">
        <v>165.65</v>
      </c>
      <c r="N88" s="3">
        <f t="shared" si="9"/>
        <v>71726.45</v>
      </c>
      <c r="O88" s="19">
        <f t="shared" si="10"/>
        <v>2734680.6</v>
      </c>
      <c r="P88" s="3">
        <f t="shared" si="11"/>
        <v>13813.515358366449</v>
      </c>
    </row>
    <row r="89" spans="1:16" x14ac:dyDescent="0.3">
      <c r="A89" s="10" t="s">
        <v>162</v>
      </c>
      <c r="B89" s="4" t="s">
        <v>163</v>
      </c>
      <c r="C89" s="2">
        <v>365</v>
      </c>
      <c r="D89" s="95">
        <v>256.73</v>
      </c>
      <c r="E89" s="3">
        <f t="shared" si="6"/>
        <v>93706.450000000012</v>
      </c>
      <c r="F89" s="2">
        <v>39612</v>
      </c>
      <c r="G89" s="95">
        <v>254.47</v>
      </c>
      <c r="H89" s="96">
        <f t="shared" si="7"/>
        <v>10080065.640000001</v>
      </c>
      <c r="I89" s="2">
        <v>21</v>
      </c>
      <c r="J89" s="95">
        <v>256.73</v>
      </c>
      <c r="K89" s="3">
        <f t="shared" si="8"/>
        <v>5391.33</v>
      </c>
      <c r="L89" s="2">
        <v>2256</v>
      </c>
      <c r="M89" s="95">
        <v>254.47</v>
      </c>
      <c r="N89" s="3">
        <f t="shared" si="9"/>
        <v>574084.31999999995</v>
      </c>
      <c r="O89" s="19">
        <f t="shared" si="10"/>
        <v>10753247.74</v>
      </c>
      <c r="P89" s="3">
        <f t="shared" si="11"/>
        <v>54317.185271585033</v>
      </c>
    </row>
    <row r="90" spans="1:16" x14ac:dyDescent="0.3">
      <c r="A90" s="10" t="s">
        <v>164</v>
      </c>
      <c r="B90" s="4" t="s">
        <v>165</v>
      </c>
      <c r="C90" s="2">
        <v>1945</v>
      </c>
      <c r="D90" s="95">
        <v>198.17</v>
      </c>
      <c r="E90" s="3">
        <f t="shared" si="6"/>
        <v>385440.64999999997</v>
      </c>
      <c r="F90" s="2">
        <v>36952</v>
      </c>
      <c r="G90" s="95">
        <v>196.49</v>
      </c>
      <c r="H90" s="96">
        <f t="shared" si="7"/>
        <v>7260698.4800000004</v>
      </c>
      <c r="I90" s="2">
        <v>100</v>
      </c>
      <c r="J90" s="95">
        <v>198.17</v>
      </c>
      <c r="K90" s="3">
        <f t="shared" si="8"/>
        <v>19817</v>
      </c>
      <c r="L90" s="2">
        <v>1896</v>
      </c>
      <c r="M90" s="95">
        <v>196.49</v>
      </c>
      <c r="N90" s="3">
        <f t="shared" si="9"/>
        <v>372545.04000000004</v>
      </c>
      <c r="O90" s="19">
        <f t="shared" si="10"/>
        <v>8038501.1700000009</v>
      </c>
      <c r="P90" s="3">
        <f t="shared" si="11"/>
        <v>40604.361390519131</v>
      </c>
    </row>
    <row r="91" spans="1:16" x14ac:dyDescent="0.3">
      <c r="A91" s="10" t="s">
        <v>166</v>
      </c>
      <c r="B91" s="4" t="s">
        <v>167</v>
      </c>
      <c r="C91" s="2">
        <v>0</v>
      </c>
      <c r="D91" s="95">
        <v>168.65</v>
      </c>
      <c r="E91" s="3">
        <f t="shared" si="6"/>
        <v>0</v>
      </c>
      <c r="F91" s="2">
        <v>5423</v>
      </c>
      <c r="G91" s="95">
        <v>167.52</v>
      </c>
      <c r="H91" s="96">
        <f t="shared" si="7"/>
        <v>908460.96000000008</v>
      </c>
      <c r="I91" s="2">
        <v>0</v>
      </c>
      <c r="J91" s="95">
        <v>168.65</v>
      </c>
      <c r="K91" s="3">
        <f t="shared" si="8"/>
        <v>0</v>
      </c>
      <c r="L91" s="2">
        <v>34</v>
      </c>
      <c r="M91" s="95">
        <v>167.52</v>
      </c>
      <c r="N91" s="3">
        <f t="shared" si="9"/>
        <v>5695.68</v>
      </c>
      <c r="O91" s="19">
        <f t="shared" si="10"/>
        <v>914156.64000000013</v>
      </c>
      <c r="P91" s="3">
        <f t="shared" si="11"/>
        <v>4617.620349006268</v>
      </c>
    </row>
    <row r="92" spans="1:16" x14ac:dyDescent="0.3">
      <c r="A92" s="10" t="s">
        <v>168</v>
      </c>
      <c r="B92" s="4" t="s">
        <v>169</v>
      </c>
      <c r="C92" s="2">
        <v>391</v>
      </c>
      <c r="D92" s="95">
        <v>208.41</v>
      </c>
      <c r="E92" s="3">
        <f t="shared" si="6"/>
        <v>81488.31</v>
      </c>
      <c r="F92" s="2">
        <v>12361</v>
      </c>
      <c r="G92" s="95">
        <v>206.58</v>
      </c>
      <c r="H92" s="96">
        <f t="shared" si="7"/>
        <v>2553535.3800000004</v>
      </c>
      <c r="I92" s="2">
        <v>111</v>
      </c>
      <c r="J92" s="95">
        <v>208.41</v>
      </c>
      <c r="K92" s="3">
        <f t="shared" si="8"/>
        <v>23133.51</v>
      </c>
      <c r="L92" s="2">
        <v>3524</v>
      </c>
      <c r="M92" s="95">
        <v>206.58</v>
      </c>
      <c r="N92" s="3">
        <f t="shared" si="9"/>
        <v>727987.92</v>
      </c>
      <c r="O92" s="19">
        <f t="shared" si="10"/>
        <v>3386145.12</v>
      </c>
      <c r="P92" s="3">
        <f t="shared" si="11"/>
        <v>17104.215980753877</v>
      </c>
    </row>
    <row r="93" spans="1:16" x14ac:dyDescent="0.3">
      <c r="A93" s="10" t="s">
        <v>170</v>
      </c>
      <c r="B93" s="4" t="s">
        <v>171</v>
      </c>
      <c r="C93" s="2">
        <v>0</v>
      </c>
      <c r="D93" s="95">
        <v>181.75</v>
      </c>
      <c r="E93" s="3">
        <f t="shared" si="6"/>
        <v>0</v>
      </c>
      <c r="F93" s="2">
        <v>28608</v>
      </c>
      <c r="G93" s="95">
        <v>180.33</v>
      </c>
      <c r="H93" s="96">
        <f t="shared" si="7"/>
        <v>5158880.6400000006</v>
      </c>
      <c r="I93" s="2">
        <v>0</v>
      </c>
      <c r="J93" s="95">
        <v>181.75</v>
      </c>
      <c r="K93" s="3">
        <f t="shared" si="8"/>
        <v>0</v>
      </c>
      <c r="L93" s="2">
        <v>568</v>
      </c>
      <c r="M93" s="95">
        <v>180.33</v>
      </c>
      <c r="N93" s="3">
        <f t="shared" si="9"/>
        <v>102427.44</v>
      </c>
      <c r="O93" s="19">
        <f t="shared" si="10"/>
        <v>5261308.080000001</v>
      </c>
      <c r="P93" s="3">
        <f t="shared" si="11"/>
        <v>26576.105439215644</v>
      </c>
    </row>
    <row r="94" spans="1:16" x14ac:dyDescent="0.3">
      <c r="A94" s="10" t="s">
        <v>172</v>
      </c>
      <c r="B94" s="4" t="s">
        <v>173</v>
      </c>
      <c r="C94" s="2">
        <v>6155</v>
      </c>
      <c r="D94" s="95">
        <v>266.70999999999998</v>
      </c>
      <c r="E94" s="3">
        <f t="shared" si="6"/>
        <v>1641600.0499999998</v>
      </c>
      <c r="F94" s="2">
        <v>20897</v>
      </c>
      <c r="G94" s="95">
        <v>264.39999999999998</v>
      </c>
      <c r="H94" s="96">
        <f t="shared" si="7"/>
        <v>5525166.7999999998</v>
      </c>
      <c r="I94" s="2">
        <v>3078</v>
      </c>
      <c r="J94" s="95">
        <v>266.70999999999998</v>
      </c>
      <c r="K94" s="3">
        <f t="shared" si="8"/>
        <v>820933.37999999989</v>
      </c>
      <c r="L94" s="2">
        <v>10449</v>
      </c>
      <c r="M94" s="95">
        <v>264.39999999999998</v>
      </c>
      <c r="N94" s="3">
        <f t="shared" si="9"/>
        <v>2762715.5999999996</v>
      </c>
      <c r="O94" s="19">
        <f t="shared" si="10"/>
        <v>10750415.829999998</v>
      </c>
      <c r="P94" s="3">
        <f t="shared" si="11"/>
        <v>54302.880627642866</v>
      </c>
    </row>
    <row r="95" spans="1:16" x14ac:dyDescent="0.3">
      <c r="A95" s="10" t="s">
        <v>174</v>
      </c>
      <c r="B95" s="4" t="s">
        <v>175</v>
      </c>
      <c r="C95" s="2">
        <v>1469</v>
      </c>
      <c r="D95" s="95">
        <v>239.29</v>
      </c>
      <c r="E95" s="3">
        <f t="shared" si="6"/>
        <v>351517.01</v>
      </c>
      <c r="F95" s="2">
        <v>21665</v>
      </c>
      <c r="G95" s="95">
        <v>237.64</v>
      </c>
      <c r="H95" s="96">
        <f t="shared" si="7"/>
        <v>5148470.5999999996</v>
      </c>
      <c r="I95" s="2">
        <v>218</v>
      </c>
      <c r="J95" s="95">
        <v>239.29</v>
      </c>
      <c r="K95" s="3">
        <f t="shared" si="8"/>
        <v>52165.22</v>
      </c>
      <c r="L95" s="2">
        <v>3220</v>
      </c>
      <c r="M95" s="95">
        <v>237.64</v>
      </c>
      <c r="N95" s="3">
        <f t="shared" si="9"/>
        <v>765200.79999999993</v>
      </c>
      <c r="O95" s="19">
        <f t="shared" si="10"/>
        <v>6317353.629999999</v>
      </c>
      <c r="P95" s="3">
        <f t="shared" si="11"/>
        <v>31910.440068297932</v>
      </c>
    </row>
    <row r="96" spans="1:16" x14ac:dyDescent="0.3">
      <c r="A96" s="10" t="s">
        <v>176</v>
      </c>
      <c r="B96" s="4" t="s">
        <v>177</v>
      </c>
      <c r="C96" s="2">
        <v>907</v>
      </c>
      <c r="D96" s="95">
        <v>171.99</v>
      </c>
      <c r="E96" s="3">
        <f t="shared" si="6"/>
        <v>155994.93000000002</v>
      </c>
      <c r="F96" s="2">
        <v>19156</v>
      </c>
      <c r="G96" s="95">
        <v>167.12</v>
      </c>
      <c r="H96" s="96">
        <f t="shared" si="7"/>
        <v>3201350.72</v>
      </c>
      <c r="I96" s="2">
        <v>20</v>
      </c>
      <c r="J96" s="95">
        <v>171.99</v>
      </c>
      <c r="K96" s="3">
        <f t="shared" si="8"/>
        <v>3439.8</v>
      </c>
      <c r="L96" s="2">
        <v>417</v>
      </c>
      <c r="M96" s="95">
        <v>167.12</v>
      </c>
      <c r="N96" s="3">
        <f t="shared" si="9"/>
        <v>69689.040000000008</v>
      </c>
      <c r="O96" s="19">
        <f t="shared" si="10"/>
        <v>3430474.49</v>
      </c>
      <c r="P96" s="3">
        <f t="shared" si="11"/>
        <v>17328.13406220065</v>
      </c>
    </row>
    <row r="97" spans="1:16" x14ac:dyDescent="0.3">
      <c r="A97" s="10" t="s">
        <v>178</v>
      </c>
      <c r="B97" s="4" t="s">
        <v>179</v>
      </c>
      <c r="C97" s="2">
        <v>4667</v>
      </c>
      <c r="D97" s="95">
        <v>306.64999999999998</v>
      </c>
      <c r="E97" s="3">
        <f t="shared" si="6"/>
        <v>1431135.5499999998</v>
      </c>
      <c r="F97" s="2">
        <v>65454</v>
      </c>
      <c r="G97" s="95">
        <v>303.83999999999997</v>
      </c>
      <c r="H97" s="96">
        <f t="shared" si="7"/>
        <v>19887543.359999999</v>
      </c>
      <c r="I97" s="2">
        <v>851</v>
      </c>
      <c r="J97" s="95">
        <v>306.64999999999998</v>
      </c>
      <c r="K97" s="3">
        <f t="shared" si="8"/>
        <v>260959.15</v>
      </c>
      <c r="L97" s="2">
        <v>11937</v>
      </c>
      <c r="M97" s="95">
        <v>303.83999999999997</v>
      </c>
      <c r="N97" s="3">
        <f t="shared" si="9"/>
        <v>3626938.0799999996</v>
      </c>
      <c r="O97" s="19">
        <f t="shared" si="10"/>
        <v>25206576.139999997</v>
      </c>
      <c r="P97" s="3">
        <f t="shared" si="11"/>
        <v>127324.34882586407</v>
      </c>
    </row>
    <row r="98" spans="1:16" x14ac:dyDescent="0.3">
      <c r="A98" s="10" t="s">
        <v>180</v>
      </c>
      <c r="B98" s="4" t="s">
        <v>181</v>
      </c>
      <c r="C98" s="2">
        <v>3447</v>
      </c>
      <c r="D98" s="95">
        <v>345.37</v>
      </c>
      <c r="E98" s="3">
        <f t="shared" si="6"/>
        <v>1190490.3900000001</v>
      </c>
      <c r="F98" s="2">
        <v>65408</v>
      </c>
      <c r="G98" s="95">
        <v>342.39</v>
      </c>
      <c r="H98" s="96">
        <f t="shared" si="7"/>
        <v>22395045.119999997</v>
      </c>
      <c r="I98" s="2">
        <v>897</v>
      </c>
      <c r="J98" s="95">
        <v>345.37</v>
      </c>
      <c r="K98" s="3">
        <f t="shared" si="8"/>
        <v>309796.89</v>
      </c>
      <c r="L98" s="2">
        <v>17022</v>
      </c>
      <c r="M98" s="95">
        <v>342.39</v>
      </c>
      <c r="N98" s="3">
        <f t="shared" si="9"/>
        <v>5828162.5800000001</v>
      </c>
      <c r="O98" s="19">
        <f t="shared" si="10"/>
        <v>29723494.979999997</v>
      </c>
      <c r="P98" s="3">
        <f t="shared" si="11"/>
        <v>150140.36901075687</v>
      </c>
    </row>
    <row r="99" spans="1:16" x14ac:dyDescent="0.3">
      <c r="A99" s="10" t="s">
        <v>182</v>
      </c>
      <c r="B99" s="4" t="s">
        <v>183</v>
      </c>
      <c r="C99" s="2">
        <v>10843</v>
      </c>
      <c r="D99" s="95">
        <v>317.72000000000003</v>
      </c>
      <c r="E99" s="3">
        <f t="shared" si="6"/>
        <v>3445037.9600000004</v>
      </c>
      <c r="F99" s="2">
        <v>101475</v>
      </c>
      <c r="G99" s="95">
        <v>315.06</v>
      </c>
      <c r="H99" s="96">
        <f t="shared" si="7"/>
        <v>31970713.5</v>
      </c>
      <c r="I99" s="2">
        <v>0</v>
      </c>
      <c r="J99" s="95">
        <v>317.72000000000003</v>
      </c>
      <c r="K99" s="3">
        <f t="shared" si="8"/>
        <v>0</v>
      </c>
      <c r="L99" s="2">
        <v>0</v>
      </c>
      <c r="M99" s="95">
        <v>315.06</v>
      </c>
      <c r="N99" s="3">
        <f t="shared" si="9"/>
        <v>0</v>
      </c>
      <c r="O99" s="19">
        <f t="shared" si="10"/>
        <v>35415751.460000001</v>
      </c>
      <c r="P99" s="3">
        <f t="shared" si="11"/>
        <v>178893.29624849022</v>
      </c>
    </row>
    <row r="100" spans="1:16" x14ac:dyDescent="0.3">
      <c r="A100" s="10" t="s">
        <v>184</v>
      </c>
      <c r="B100" s="4" t="s">
        <v>185</v>
      </c>
      <c r="C100" s="2">
        <v>48354</v>
      </c>
      <c r="D100" s="95">
        <v>359.09</v>
      </c>
      <c r="E100" s="3">
        <f t="shared" si="6"/>
        <v>17363437.859999999</v>
      </c>
      <c r="F100" s="2">
        <v>40091</v>
      </c>
      <c r="G100" s="95">
        <v>356.42</v>
      </c>
      <c r="H100" s="96">
        <f t="shared" si="7"/>
        <v>14289234.220000001</v>
      </c>
      <c r="I100" s="2">
        <v>9549</v>
      </c>
      <c r="J100" s="95">
        <v>359.09</v>
      </c>
      <c r="K100" s="3">
        <f t="shared" si="8"/>
        <v>3428950.4099999997</v>
      </c>
      <c r="L100" s="2">
        <v>7918</v>
      </c>
      <c r="M100" s="95">
        <v>356.42</v>
      </c>
      <c r="N100" s="3">
        <f t="shared" si="9"/>
        <v>2822133.56</v>
      </c>
      <c r="O100" s="19">
        <f t="shared" si="10"/>
        <v>37903756.049999997</v>
      </c>
      <c r="P100" s="3">
        <f t="shared" si="11"/>
        <v>191460.79302147761</v>
      </c>
    </row>
    <row r="101" spans="1:16" x14ac:dyDescent="0.3">
      <c r="A101" s="10" t="s">
        <v>186</v>
      </c>
      <c r="B101" s="4" t="s">
        <v>187</v>
      </c>
      <c r="C101" s="2">
        <v>2035</v>
      </c>
      <c r="D101" s="95">
        <v>185.14</v>
      </c>
      <c r="E101" s="3">
        <f t="shared" si="6"/>
        <v>376759.89999999997</v>
      </c>
      <c r="F101" s="2">
        <v>15256</v>
      </c>
      <c r="G101" s="95">
        <v>183.66</v>
      </c>
      <c r="H101" s="96">
        <f t="shared" si="7"/>
        <v>2801916.96</v>
      </c>
      <c r="I101" s="2">
        <v>413</v>
      </c>
      <c r="J101" s="95">
        <v>185.14</v>
      </c>
      <c r="K101" s="3">
        <f t="shared" si="8"/>
        <v>76462.819999999992</v>
      </c>
      <c r="L101" s="2">
        <v>3097</v>
      </c>
      <c r="M101" s="95">
        <v>183.66</v>
      </c>
      <c r="N101" s="3">
        <f t="shared" si="9"/>
        <v>568795.02</v>
      </c>
      <c r="O101" s="19">
        <f t="shared" si="10"/>
        <v>3823934.6999999997</v>
      </c>
      <c r="P101" s="3">
        <f t="shared" si="11"/>
        <v>19315.59418962507</v>
      </c>
    </row>
    <row r="102" spans="1:16" x14ac:dyDescent="0.3">
      <c r="A102" s="10" t="s">
        <v>188</v>
      </c>
      <c r="B102" s="4" t="s">
        <v>189</v>
      </c>
      <c r="C102" s="2">
        <v>2362</v>
      </c>
      <c r="D102" s="95">
        <v>221.84</v>
      </c>
      <c r="E102" s="3">
        <f t="shared" si="6"/>
        <v>523986.08</v>
      </c>
      <c r="F102" s="2">
        <v>24007</v>
      </c>
      <c r="G102" s="95">
        <v>220.05</v>
      </c>
      <c r="H102" s="96">
        <f t="shared" si="7"/>
        <v>5282740.3500000006</v>
      </c>
      <c r="I102" s="2">
        <v>0</v>
      </c>
      <c r="J102" s="95">
        <v>221.84</v>
      </c>
      <c r="K102" s="3">
        <f t="shared" si="8"/>
        <v>0</v>
      </c>
      <c r="L102" s="2">
        <v>0</v>
      </c>
      <c r="M102" s="95">
        <v>220.05</v>
      </c>
      <c r="N102" s="3">
        <f t="shared" si="9"/>
        <v>0</v>
      </c>
      <c r="O102" s="19">
        <f t="shared" si="10"/>
        <v>5806726.4300000006</v>
      </c>
      <c r="P102" s="3">
        <f t="shared" si="11"/>
        <v>29331.141897389181</v>
      </c>
    </row>
    <row r="103" spans="1:16" x14ac:dyDescent="0.3">
      <c r="A103" s="10" t="s">
        <v>190</v>
      </c>
      <c r="B103" s="4" t="s">
        <v>191</v>
      </c>
      <c r="C103" s="2">
        <v>8557</v>
      </c>
      <c r="D103" s="95">
        <v>314.31</v>
      </c>
      <c r="E103" s="3">
        <f t="shared" si="6"/>
        <v>2689550.67</v>
      </c>
      <c r="F103" s="2">
        <v>21045</v>
      </c>
      <c r="G103" s="95">
        <v>311.52999999999997</v>
      </c>
      <c r="H103" s="96">
        <f t="shared" si="7"/>
        <v>6556148.8499999996</v>
      </c>
      <c r="I103" s="2">
        <v>2608</v>
      </c>
      <c r="J103" s="95">
        <v>314.31</v>
      </c>
      <c r="K103" s="3">
        <f t="shared" si="8"/>
        <v>819720.48</v>
      </c>
      <c r="L103" s="2">
        <v>6414</v>
      </c>
      <c r="M103" s="95">
        <v>311.52999999999997</v>
      </c>
      <c r="N103" s="3">
        <f t="shared" si="9"/>
        <v>1998153.42</v>
      </c>
      <c r="O103" s="19">
        <f t="shared" si="10"/>
        <v>12063573.42</v>
      </c>
      <c r="P103" s="3">
        <f t="shared" si="11"/>
        <v>60935.948685909156</v>
      </c>
    </row>
    <row r="104" spans="1:16" x14ac:dyDescent="0.3">
      <c r="A104" s="10" t="s">
        <v>192</v>
      </c>
      <c r="B104" s="4" t="s">
        <v>193</v>
      </c>
      <c r="C104" s="2">
        <v>2195</v>
      </c>
      <c r="D104" s="95">
        <v>360.48</v>
      </c>
      <c r="E104" s="3">
        <f t="shared" si="6"/>
        <v>791253.60000000009</v>
      </c>
      <c r="F104" s="2">
        <v>29512</v>
      </c>
      <c r="G104" s="95">
        <v>357.8</v>
      </c>
      <c r="H104" s="96">
        <f t="shared" si="7"/>
        <v>10559393.6</v>
      </c>
      <c r="I104" s="2">
        <v>1047</v>
      </c>
      <c r="J104" s="95">
        <v>360.48</v>
      </c>
      <c r="K104" s="3">
        <f t="shared" si="8"/>
        <v>377422.56</v>
      </c>
      <c r="L104" s="2">
        <v>14074</v>
      </c>
      <c r="M104" s="95">
        <v>357.8</v>
      </c>
      <c r="N104" s="3">
        <f t="shared" si="9"/>
        <v>5035677.2</v>
      </c>
      <c r="O104" s="19">
        <f t="shared" si="10"/>
        <v>16763746.960000001</v>
      </c>
      <c r="P104" s="3">
        <f t="shared" si="11"/>
        <v>84677.631492222121</v>
      </c>
    </row>
    <row r="105" spans="1:16" x14ac:dyDescent="0.3">
      <c r="A105" s="10" t="s">
        <v>194</v>
      </c>
      <c r="B105" s="4" t="s">
        <v>195</v>
      </c>
      <c r="C105" s="2">
        <v>0</v>
      </c>
      <c r="D105" s="95">
        <v>227.68</v>
      </c>
      <c r="E105" s="3">
        <f t="shared" si="6"/>
        <v>0</v>
      </c>
      <c r="F105" s="2">
        <v>8727</v>
      </c>
      <c r="G105" s="95">
        <v>225.84</v>
      </c>
      <c r="H105" s="96">
        <f t="shared" si="7"/>
        <v>1970905.68</v>
      </c>
      <c r="I105" s="2">
        <v>0</v>
      </c>
      <c r="J105" s="95">
        <v>227.68</v>
      </c>
      <c r="K105" s="3">
        <f t="shared" si="8"/>
        <v>0</v>
      </c>
      <c r="L105" s="2">
        <v>407</v>
      </c>
      <c r="M105" s="95">
        <v>225.84</v>
      </c>
      <c r="N105" s="3">
        <f t="shared" si="9"/>
        <v>91916.88</v>
      </c>
      <c r="O105" s="19">
        <f t="shared" si="10"/>
        <v>2062822.56</v>
      </c>
      <c r="P105" s="3">
        <f t="shared" si="11"/>
        <v>10419.80226654067</v>
      </c>
    </row>
    <row r="106" spans="1:16" x14ac:dyDescent="0.3">
      <c r="A106" s="10" t="s">
        <v>196</v>
      </c>
      <c r="B106" s="4" t="s">
        <v>197</v>
      </c>
      <c r="C106" s="2">
        <v>286</v>
      </c>
      <c r="D106" s="95">
        <v>278.77</v>
      </c>
      <c r="E106" s="3">
        <f t="shared" si="6"/>
        <v>79728.22</v>
      </c>
      <c r="F106" s="2">
        <v>33531</v>
      </c>
      <c r="G106" s="95">
        <v>276.37</v>
      </c>
      <c r="H106" s="96">
        <f t="shared" si="7"/>
        <v>9266962.4700000007</v>
      </c>
      <c r="I106" s="2">
        <v>44</v>
      </c>
      <c r="J106" s="95">
        <v>278.77</v>
      </c>
      <c r="K106" s="3">
        <f t="shared" si="8"/>
        <v>12265.88</v>
      </c>
      <c r="L106" s="2">
        <v>5148</v>
      </c>
      <c r="M106" s="95">
        <v>276.37</v>
      </c>
      <c r="N106" s="3">
        <f t="shared" si="9"/>
        <v>1422752.76</v>
      </c>
      <c r="O106" s="19">
        <f t="shared" si="10"/>
        <v>10781709.330000002</v>
      </c>
      <c r="P106" s="3">
        <f t="shared" si="11"/>
        <v>54460.951461533703</v>
      </c>
    </row>
    <row r="107" spans="1:16" x14ac:dyDescent="0.3">
      <c r="A107" s="10" t="s">
        <v>198</v>
      </c>
      <c r="B107" s="4" t="s">
        <v>199</v>
      </c>
      <c r="C107" s="2">
        <v>365</v>
      </c>
      <c r="D107" s="95">
        <v>242.49</v>
      </c>
      <c r="E107" s="3">
        <f t="shared" si="6"/>
        <v>88508.85</v>
      </c>
      <c r="F107" s="2">
        <v>28510</v>
      </c>
      <c r="G107" s="95">
        <v>240.57</v>
      </c>
      <c r="H107" s="96">
        <f t="shared" si="7"/>
        <v>6858650.7000000002</v>
      </c>
      <c r="I107" s="2">
        <v>53</v>
      </c>
      <c r="J107" s="95">
        <v>242.49</v>
      </c>
      <c r="K107" s="3">
        <f t="shared" si="8"/>
        <v>12851.970000000001</v>
      </c>
      <c r="L107" s="2">
        <v>4132</v>
      </c>
      <c r="M107" s="95">
        <v>240.57</v>
      </c>
      <c r="N107" s="3">
        <f t="shared" si="9"/>
        <v>994035.24</v>
      </c>
      <c r="O107" s="19">
        <f t="shared" si="10"/>
        <v>7954046.7599999998</v>
      </c>
      <c r="P107" s="3">
        <f t="shared" si="11"/>
        <v>40177.762288007194</v>
      </c>
    </row>
    <row r="108" spans="1:16" x14ac:dyDescent="0.3">
      <c r="A108" s="10" t="s">
        <v>200</v>
      </c>
      <c r="B108" s="4" t="s">
        <v>201</v>
      </c>
      <c r="C108" s="2">
        <v>123</v>
      </c>
      <c r="D108" s="95">
        <v>184.32</v>
      </c>
      <c r="E108" s="3">
        <f t="shared" si="6"/>
        <v>22671.360000000001</v>
      </c>
      <c r="F108" s="2">
        <v>19209</v>
      </c>
      <c r="G108" s="95">
        <v>182.78</v>
      </c>
      <c r="H108" s="96">
        <f t="shared" si="7"/>
        <v>3511021.02</v>
      </c>
      <c r="I108" s="2">
        <v>3</v>
      </c>
      <c r="J108" s="95">
        <v>184.32</v>
      </c>
      <c r="K108" s="3">
        <f t="shared" si="8"/>
        <v>552.96</v>
      </c>
      <c r="L108" s="2">
        <v>390</v>
      </c>
      <c r="M108" s="95">
        <v>182.78</v>
      </c>
      <c r="N108" s="3">
        <f t="shared" si="9"/>
        <v>71284.2</v>
      </c>
      <c r="O108" s="19">
        <f t="shared" si="10"/>
        <v>3605529.54</v>
      </c>
      <c r="P108" s="3">
        <f t="shared" si="11"/>
        <v>18212.37832156118</v>
      </c>
    </row>
    <row r="109" spans="1:16" x14ac:dyDescent="0.3">
      <c r="A109" s="10" t="s">
        <v>202</v>
      </c>
      <c r="B109" s="4" t="s">
        <v>203</v>
      </c>
      <c r="C109" s="2">
        <v>8046</v>
      </c>
      <c r="D109" s="95">
        <v>191.53</v>
      </c>
      <c r="E109" s="3">
        <f t="shared" si="6"/>
        <v>1541050.3800000001</v>
      </c>
      <c r="F109" s="2">
        <v>5110</v>
      </c>
      <c r="G109" s="95">
        <v>190.37</v>
      </c>
      <c r="H109" s="96">
        <f t="shared" si="7"/>
        <v>972790.70000000007</v>
      </c>
      <c r="I109" s="2">
        <v>0</v>
      </c>
      <c r="J109" s="95">
        <v>191.53</v>
      </c>
      <c r="K109" s="3">
        <f t="shared" si="8"/>
        <v>0</v>
      </c>
      <c r="L109" s="2">
        <v>0</v>
      </c>
      <c r="M109" s="95">
        <v>190.37</v>
      </c>
      <c r="N109" s="3">
        <f t="shared" si="9"/>
        <v>0</v>
      </c>
      <c r="O109" s="19">
        <f t="shared" si="10"/>
        <v>2513841.08</v>
      </c>
      <c r="P109" s="3">
        <f t="shared" si="11"/>
        <v>12698.002964979712</v>
      </c>
    </row>
    <row r="110" spans="1:16" x14ac:dyDescent="0.3">
      <c r="A110" s="10" t="s">
        <v>204</v>
      </c>
      <c r="B110" s="4" t="s">
        <v>205</v>
      </c>
      <c r="C110" s="2">
        <v>0</v>
      </c>
      <c r="D110" s="95">
        <v>300.14999999999998</v>
      </c>
      <c r="E110" s="3">
        <f t="shared" si="6"/>
        <v>0</v>
      </c>
      <c r="F110" s="2">
        <v>19223</v>
      </c>
      <c r="G110" s="95">
        <v>297.55</v>
      </c>
      <c r="H110" s="96">
        <f t="shared" si="7"/>
        <v>5719803.6500000004</v>
      </c>
      <c r="I110" s="2">
        <v>0</v>
      </c>
      <c r="J110" s="95">
        <v>300.14999999999998</v>
      </c>
      <c r="K110" s="3">
        <f t="shared" si="8"/>
        <v>0</v>
      </c>
      <c r="L110" s="2">
        <v>1863</v>
      </c>
      <c r="M110" s="95">
        <v>297.55</v>
      </c>
      <c r="N110" s="3">
        <f t="shared" si="9"/>
        <v>554335.65</v>
      </c>
      <c r="O110" s="19">
        <f t="shared" si="10"/>
        <v>6274139.3000000007</v>
      </c>
      <c r="P110" s="3">
        <f t="shared" si="11"/>
        <v>31692.15431633242</v>
      </c>
    </row>
    <row r="111" spans="1:16" x14ac:dyDescent="0.3">
      <c r="A111" s="10" t="s">
        <v>1315</v>
      </c>
      <c r="B111" s="4" t="s">
        <v>206</v>
      </c>
      <c r="C111" s="2">
        <v>61</v>
      </c>
      <c r="D111" s="95">
        <v>218.44</v>
      </c>
      <c r="E111" s="3">
        <f t="shared" si="6"/>
        <v>13324.84</v>
      </c>
      <c r="F111" s="2">
        <v>12971</v>
      </c>
      <c r="G111" s="95">
        <v>216.42</v>
      </c>
      <c r="H111" s="96">
        <f t="shared" si="7"/>
        <v>2807183.82</v>
      </c>
      <c r="I111" s="2">
        <v>2</v>
      </c>
      <c r="J111" s="95">
        <v>218.44</v>
      </c>
      <c r="K111" s="3">
        <f t="shared" si="8"/>
        <v>436.88</v>
      </c>
      <c r="L111" s="2">
        <v>434</v>
      </c>
      <c r="M111" s="95">
        <v>216.42</v>
      </c>
      <c r="N111" s="3">
        <f t="shared" si="9"/>
        <v>93926.28</v>
      </c>
      <c r="O111" s="19">
        <f t="shared" si="10"/>
        <v>2914871.8199999994</v>
      </c>
      <c r="P111" s="3">
        <f t="shared" si="11"/>
        <v>14723.703621271003</v>
      </c>
    </row>
    <row r="112" spans="1:16" x14ac:dyDescent="0.3">
      <c r="A112" s="10" t="s">
        <v>207</v>
      </c>
      <c r="B112" s="4" t="s">
        <v>208</v>
      </c>
      <c r="C112" s="2">
        <v>0</v>
      </c>
      <c r="D112" s="95">
        <v>219.08</v>
      </c>
      <c r="E112" s="3">
        <f t="shared" si="6"/>
        <v>0</v>
      </c>
      <c r="F112" s="2">
        <v>18434</v>
      </c>
      <c r="G112" s="95">
        <v>217.29</v>
      </c>
      <c r="H112" s="96">
        <f t="shared" si="7"/>
        <v>4005523.86</v>
      </c>
      <c r="I112" s="2">
        <v>0</v>
      </c>
      <c r="J112" s="95">
        <v>219.08</v>
      </c>
      <c r="K112" s="3">
        <f t="shared" si="8"/>
        <v>0</v>
      </c>
      <c r="L112" s="2">
        <v>696</v>
      </c>
      <c r="M112" s="95">
        <v>217.29</v>
      </c>
      <c r="N112" s="3">
        <f t="shared" si="9"/>
        <v>151233.84</v>
      </c>
      <c r="O112" s="19">
        <f t="shared" si="10"/>
        <v>4156757.6999999997</v>
      </c>
      <c r="P112" s="3">
        <f t="shared" si="11"/>
        <v>20996.761497469939</v>
      </c>
    </row>
    <row r="113" spans="1:16" x14ac:dyDescent="0.3">
      <c r="A113" s="10" t="s">
        <v>209</v>
      </c>
      <c r="B113" s="4" t="s">
        <v>210</v>
      </c>
      <c r="C113" s="2">
        <v>8687</v>
      </c>
      <c r="D113" s="95">
        <v>364.33</v>
      </c>
      <c r="E113" s="3">
        <f t="shared" si="6"/>
        <v>3164934.71</v>
      </c>
      <c r="F113" s="2">
        <v>52166</v>
      </c>
      <c r="G113" s="95">
        <v>361.46</v>
      </c>
      <c r="H113" s="96">
        <f t="shared" si="7"/>
        <v>18855922.359999999</v>
      </c>
      <c r="I113" s="2">
        <v>2225</v>
      </c>
      <c r="J113" s="95">
        <v>364.33</v>
      </c>
      <c r="K113" s="3">
        <f t="shared" si="8"/>
        <v>810634.25</v>
      </c>
      <c r="L113" s="2">
        <v>13364</v>
      </c>
      <c r="M113" s="95">
        <v>361.46</v>
      </c>
      <c r="N113" s="3">
        <f t="shared" si="9"/>
        <v>4830551.4399999995</v>
      </c>
      <c r="O113" s="19">
        <f t="shared" si="10"/>
        <v>27662042.759999998</v>
      </c>
      <c r="P113" s="3">
        <f t="shared" si="11"/>
        <v>139727.48865408613</v>
      </c>
    </row>
    <row r="114" spans="1:16" x14ac:dyDescent="0.3">
      <c r="A114" s="10" t="s">
        <v>211</v>
      </c>
      <c r="B114" s="4" t="s">
        <v>212</v>
      </c>
      <c r="C114" s="2">
        <v>2063</v>
      </c>
      <c r="D114" s="95">
        <v>194.45</v>
      </c>
      <c r="E114" s="3">
        <f t="shared" si="6"/>
        <v>401150.35</v>
      </c>
      <c r="F114" s="2">
        <v>36664</v>
      </c>
      <c r="G114" s="95">
        <v>192.99</v>
      </c>
      <c r="H114" s="96">
        <f t="shared" si="7"/>
        <v>7075785.3600000003</v>
      </c>
      <c r="I114" s="2">
        <v>215</v>
      </c>
      <c r="J114" s="95">
        <v>194.45</v>
      </c>
      <c r="K114" s="3">
        <f t="shared" si="8"/>
        <v>41806.75</v>
      </c>
      <c r="L114" s="2">
        <v>3829</v>
      </c>
      <c r="M114" s="95">
        <v>192.99</v>
      </c>
      <c r="N114" s="3">
        <f t="shared" si="9"/>
        <v>738958.71000000008</v>
      </c>
      <c r="O114" s="19">
        <f t="shared" si="10"/>
        <v>8257701.1699999999</v>
      </c>
      <c r="P114" s="3">
        <f t="shared" si="11"/>
        <v>41711.592182500433</v>
      </c>
    </row>
    <row r="115" spans="1:16" x14ac:dyDescent="0.3">
      <c r="A115" s="10" t="s">
        <v>213</v>
      </c>
      <c r="B115" s="4" t="s">
        <v>214</v>
      </c>
      <c r="C115" s="2">
        <v>364</v>
      </c>
      <c r="D115" s="95">
        <v>193.68</v>
      </c>
      <c r="E115" s="3">
        <f t="shared" si="6"/>
        <v>70499.520000000004</v>
      </c>
      <c r="F115" s="2">
        <v>11264</v>
      </c>
      <c r="G115" s="95">
        <v>192.28</v>
      </c>
      <c r="H115" s="96">
        <f t="shared" si="7"/>
        <v>2165841.9199999999</v>
      </c>
      <c r="I115" s="2">
        <v>27</v>
      </c>
      <c r="J115" s="95">
        <v>193.68</v>
      </c>
      <c r="K115" s="3">
        <f t="shared" si="8"/>
        <v>5229.3600000000006</v>
      </c>
      <c r="L115" s="2">
        <v>841</v>
      </c>
      <c r="M115" s="95">
        <v>192.28</v>
      </c>
      <c r="N115" s="3">
        <f t="shared" si="9"/>
        <v>161707.48000000001</v>
      </c>
      <c r="O115" s="19">
        <f t="shared" si="10"/>
        <v>2403278.2799999998</v>
      </c>
      <c r="P115" s="3">
        <f t="shared" si="11"/>
        <v>12139.524239579752</v>
      </c>
    </row>
    <row r="116" spans="1:16" x14ac:dyDescent="0.3">
      <c r="A116" s="10" t="s">
        <v>215</v>
      </c>
      <c r="B116" s="4" t="s">
        <v>216</v>
      </c>
      <c r="C116" s="2">
        <v>4518</v>
      </c>
      <c r="D116" s="95">
        <v>277.19</v>
      </c>
      <c r="E116" s="3">
        <f t="shared" si="6"/>
        <v>1252344.42</v>
      </c>
      <c r="F116" s="2">
        <v>49012</v>
      </c>
      <c r="G116" s="95">
        <v>274.58</v>
      </c>
      <c r="H116" s="96">
        <f t="shared" si="7"/>
        <v>13457714.959999999</v>
      </c>
      <c r="I116" s="2">
        <v>1392</v>
      </c>
      <c r="J116" s="95">
        <v>277.19</v>
      </c>
      <c r="K116" s="3">
        <f t="shared" si="8"/>
        <v>385848.48</v>
      </c>
      <c r="L116" s="2">
        <v>15098</v>
      </c>
      <c r="M116" s="95">
        <v>274.58</v>
      </c>
      <c r="N116" s="3">
        <f t="shared" si="9"/>
        <v>4145608.84</v>
      </c>
      <c r="O116" s="19">
        <f t="shared" si="10"/>
        <v>19241516.699999999</v>
      </c>
      <c r="P116" s="3">
        <f t="shared" si="11"/>
        <v>97193.429628935279</v>
      </c>
    </row>
    <row r="117" spans="1:16" x14ac:dyDescent="0.3">
      <c r="A117" s="10" t="s">
        <v>217</v>
      </c>
      <c r="B117" s="4" t="s">
        <v>218</v>
      </c>
      <c r="C117" s="2">
        <v>317</v>
      </c>
      <c r="D117" s="95">
        <v>285.89999999999998</v>
      </c>
      <c r="E117" s="3">
        <f t="shared" si="6"/>
        <v>90630.299999999988</v>
      </c>
      <c r="F117" s="2">
        <v>20378</v>
      </c>
      <c r="G117" s="95">
        <v>283.26</v>
      </c>
      <c r="H117" s="96">
        <f t="shared" si="7"/>
        <v>5772272.2800000003</v>
      </c>
      <c r="I117" s="2">
        <v>34</v>
      </c>
      <c r="J117" s="95">
        <v>285.89999999999998</v>
      </c>
      <c r="K117" s="3">
        <f t="shared" si="8"/>
        <v>9720.5999999999985</v>
      </c>
      <c r="L117" s="2">
        <v>2162</v>
      </c>
      <c r="M117" s="95">
        <v>283.26</v>
      </c>
      <c r="N117" s="3">
        <f t="shared" si="9"/>
        <v>612408.12</v>
      </c>
      <c r="O117" s="19">
        <f t="shared" si="10"/>
        <v>6485031.2999999998</v>
      </c>
      <c r="P117" s="3">
        <f t="shared" si="11"/>
        <v>32757.41944490232</v>
      </c>
    </row>
    <row r="118" spans="1:16" x14ac:dyDescent="0.3">
      <c r="A118" s="10" t="s">
        <v>219</v>
      </c>
      <c r="B118" s="4" t="s">
        <v>220</v>
      </c>
      <c r="C118" s="2">
        <v>276</v>
      </c>
      <c r="D118" s="95">
        <v>205.12</v>
      </c>
      <c r="E118" s="3">
        <f t="shared" si="6"/>
        <v>56613.120000000003</v>
      </c>
      <c r="F118" s="2">
        <v>34521</v>
      </c>
      <c r="G118" s="95">
        <v>203.48</v>
      </c>
      <c r="H118" s="96">
        <f t="shared" si="7"/>
        <v>7024333.0800000001</v>
      </c>
      <c r="I118" s="2">
        <v>9</v>
      </c>
      <c r="J118" s="95">
        <v>205.12</v>
      </c>
      <c r="K118" s="3">
        <f t="shared" si="8"/>
        <v>1846.08</v>
      </c>
      <c r="L118" s="2">
        <v>1140</v>
      </c>
      <c r="M118" s="95">
        <v>203.48</v>
      </c>
      <c r="N118" s="3">
        <f t="shared" si="9"/>
        <v>231967.19999999998</v>
      </c>
      <c r="O118" s="19">
        <f t="shared" si="10"/>
        <v>7314759.4800000004</v>
      </c>
      <c r="P118" s="3">
        <f t="shared" si="11"/>
        <v>36948.571770954375</v>
      </c>
    </row>
    <row r="119" spans="1:16" x14ac:dyDescent="0.3">
      <c r="A119" s="10" t="s">
        <v>221</v>
      </c>
      <c r="B119" s="4" t="s">
        <v>222</v>
      </c>
      <c r="C119" s="2">
        <v>694</v>
      </c>
      <c r="D119" s="95">
        <v>296.39</v>
      </c>
      <c r="E119" s="3">
        <f t="shared" si="6"/>
        <v>205694.66</v>
      </c>
      <c r="F119" s="2">
        <v>14374</v>
      </c>
      <c r="G119" s="95">
        <v>294.41000000000003</v>
      </c>
      <c r="H119" s="96">
        <f t="shared" si="7"/>
        <v>4231849.3400000008</v>
      </c>
      <c r="I119" s="2">
        <v>78</v>
      </c>
      <c r="J119" s="95">
        <v>296.39</v>
      </c>
      <c r="K119" s="3">
        <f t="shared" si="8"/>
        <v>23118.42</v>
      </c>
      <c r="L119" s="2">
        <v>1620</v>
      </c>
      <c r="M119" s="95">
        <v>294.41000000000003</v>
      </c>
      <c r="N119" s="3">
        <f t="shared" si="9"/>
        <v>476944.2</v>
      </c>
      <c r="O119" s="19">
        <f t="shared" si="10"/>
        <v>4937606.620000001</v>
      </c>
      <c r="P119" s="3">
        <f t="shared" si="11"/>
        <v>24941.013176800927</v>
      </c>
    </row>
    <row r="120" spans="1:16" x14ac:dyDescent="0.3">
      <c r="A120" s="10" t="s">
        <v>223</v>
      </c>
      <c r="B120" s="4" t="s">
        <v>224</v>
      </c>
      <c r="C120" s="2">
        <v>1287</v>
      </c>
      <c r="D120" s="95">
        <v>262.07</v>
      </c>
      <c r="E120" s="3">
        <f t="shared" si="6"/>
        <v>337284.08999999997</v>
      </c>
      <c r="F120" s="2">
        <v>33231</v>
      </c>
      <c r="G120" s="95">
        <v>259.97000000000003</v>
      </c>
      <c r="H120" s="96">
        <f t="shared" si="7"/>
        <v>8639063.0700000003</v>
      </c>
      <c r="I120" s="2">
        <v>136</v>
      </c>
      <c r="J120" s="95">
        <v>262.07</v>
      </c>
      <c r="K120" s="3">
        <f t="shared" si="8"/>
        <v>35641.519999999997</v>
      </c>
      <c r="L120" s="2">
        <v>3518</v>
      </c>
      <c r="M120" s="95">
        <v>259.97000000000003</v>
      </c>
      <c r="N120" s="3">
        <f t="shared" si="9"/>
        <v>914574.46000000008</v>
      </c>
      <c r="O120" s="19">
        <f t="shared" si="10"/>
        <v>9926563.1400000006</v>
      </c>
      <c r="P120" s="3">
        <f t="shared" si="11"/>
        <v>50141.406784464809</v>
      </c>
    </row>
    <row r="121" spans="1:16" x14ac:dyDescent="0.3">
      <c r="A121" s="10" t="s">
        <v>1280</v>
      </c>
      <c r="B121" s="4" t="s">
        <v>225</v>
      </c>
      <c r="C121" s="2">
        <v>1005</v>
      </c>
      <c r="D121" s="95">
        <v>225.41</v>
      </c>
      <c r="E121" s="3">
        <f t="shared" si="6"/>
        <v>226537.05</v>
      </c>
      <c r="F121" s="2">
        <v>26228</v>
      </c>
      <c r="G121" s="95">
        <v>223.43</v>
      </c>
      <c r="H121" s="96">
        <f t="shared" si="7"/>
        <v>5860122.04</v>
      </c>
      <c r="I121" s="2">
        <v>92</v>
      </c>
      <c r="J121" s="95">
        <v>225.41</v>
      </c>
      <c r="K121" s="3">
        <f t="shared" si="8"/>
        <v>20737.72</v>
      </c>
      <c r="L121" s="2">
        <v>2402</v>
      </c>
      <c r="M121" s="95">
        <v>223.43</v>
      </c>
      <c r="N121" s="3">
        <f t="shared" si="9"/>
        <v>536678.86</v>
      </c>
      <c r="O121" s="19">
        <f t="shared" si="10"/>
        <v>6644075.6699999999</v>
      </c>
      <c r="P121" s="3">
        <f t="shared" si="11"/>
        <v>33560.789991231097</v>
      </c>
    </row>
    <row r="122" spans="1:16" x14ac:dyDescent="0.3">
      <c r="A122" s="10" t="s">
        <v>226</v>
      </c>
      <c r="B122" s="4" t="s">
        <v>227</v>
      </c>
      <c r="C122" s="2">
        <v>35</v>
      </c>
      <c r="D122" s="95">
        <v>321.37</v>
      </c>
      <c r="E122" s="3">
        <f t="shared" si="6"/>
        <v>11247.95</v>
      </c>
      <c r="F122" s="2">
        <v>22169</v>
      </c>
      <c r="G122" s="95">
        <v>318.44</v>
      </c>
      <c r="H122" s="96">
        <f t="shared" si="7"/>
        <v>7059496.3600000003</v>
      </c>
      <c r="I122" s="2">
        <v>0</v>
      </c>
      <c r="J122" s="95">
        <v>321.37</v>
      </c>
      <c r="K122" s="3">
        <f t="shared" si="8"/>
        <v>0</v>
      </c>
      <c r="L122" s="2">
        <v>78</v>
      </c>
      <c r="M122" s="95">
        <v>318.44</v>
      </c>
      <c r="N122" s="3">
        <f t="shared" si="9"/>
        <v>24838.32</v>
      </c>
      <c r="O122" s="19">
        <f t="shared" si="10"/>
        <v>7095582.6300000008</v>
      </c>
      <c r="P122" s="3">
        <f t="shared" si="11"/>
        <v>35841.457915071769</v>
      </c>
    </row>
    <row r="123" spans="1:16" x14ac:dyDescent="0.3">
      <c r="A123" s="10" t="s">
        <v>228</v>
      </c>
      <c r="B123" s="4" t="s">
        <v>229</v>
      </c>
      <c r="C123" s="2">
        <v>0</v>
      </c>
      <c r="D123" s="95">
        <v>347.78</v>
      </c>
      <c r="E123" s="3">
        <f t="shared" si="6"/>
        <v>0</v>
      </c>
      <c r="F123" s="2">
        <v>54580</v>
      </c>
      <c r="G123" s="95">
        <v>344.79</v>
      </c>
      <c r="H123" s="96">
        <f t="shared" si="7"/>
        <v>18818638.200000003</v>
      </c>
      <c r="I123" s="2">
        <v>0</v>
      </c>
      <c r="J123" s="95">
        <v>347.78</v>
      </c>
      <c r="K123" s="3">
        <f t="shared" si="8"/>
        <v>0</v>
      </c>
      <c r="L123" s="2">
        <v>19037</v>
      </c>
      <c r="M123" s="95">
        <v>344.79</v>
      </c>
      <c r="N123" s="3">
        <f t="shared" si="9"/>
        <v>6563767.2300000004</v>
      </c>
      <c r="O123" s="19">
        <f t="shared" si="10"/>
        <v>25382405.430000003</v>
      </c>
      <c r="P123" s="3">
        <f t="shared" si="11"/>
        <v>128212.50395369352</v>
      </c>
    </row>
    <row r="124" spans="1:16" x14ac:dyDescent="0.3">
      <c r="A124" s="10" t="s">
        <v>230</v>
      </c>
      <c r="B124" s="4" t="s">
        <v>231</v>
      </c>
      <c r="C124" s="2">
        <v>21851</v>
      </c>
      <c r="D124" s="95">
        <v>328.17</v>
      </c>
      <c r="E124" s="3">
        <f t="shared" si="6"/>
        <v>7170842.6699999999</v>
      </c>
      <c r="F124" s="2">
        <v>48177</v>
      </c>
      <c r="G124" s="95">
        <v>325.56</v>
      </c>
      <c r="H124" s="96">
        <f t="shared" si="7"/>
        <v>15684504.119999999</v>
      </c>
      <c r="I124" s="2">
        <v>4797</v>
      </c>
      <c r="J124" s="95">
        <v>328.17</v>
      </c>
      <c r="K124" s="3">
        <f t="shared" si="8"/>
        <v>1574231.49</v>
      </c>
      <c r="L124" s="2">
        <v>10577</v>
      </c>
      <c r="M124" s="95">
        <v>325.56</v>
      </c>
      <c r="N124" s="3">
        <f t="shared" si="9"/>
        <v>3443448.12</v>
      </c>
      <c r="O124" s="19">
        <f t="shared" si="10"/>
        <v>27873026.399999999</v>
      </c>
      <c r="P124" s="3">
        <f t="shared" si="11"/>
        <v>140793.21667786484</v>
      </c>
    </row>
    <row r="125" spans="1:16" x14ac:dyDescent="0.3">
      <c r="A125" s="10" t="s">
        <v>232</v>
      </c>
      <c r="B125" s="4" t="s">
        <v>233</v>
      </c>
      <c r="C125" s="2">
        <v>0</v>
      </c>
      <c r="D125" s="95">
        <v>337.08</v>
      </c>
      <c r="E125" s="3">
        <f t="shared" si="6"/>
        <v>0</v>
      </c>
      <c r="F125" s="2">
        <v>50499</v>
      </c>
      <c r="G125" s="95">
        <v>334.06</v>
      </c>
      <c r="H125" s="96">
        <f t="shared" si="7"/>
        <v>16869695.940000001</v>
      </c>
      <c r="I125" s="2">
        <v>0</v>
      </c>
      <c r="J125" s="95">
        <v>337.08</v>
      </c>
      <c r="K125" s="3">
        <f t="shared" si="8"/>
        <v>0</v>
      </c>
      <c r="L125" s="2">
        <v>7511</v>
      </c>
      <c r="M125" s="95">
        <v>334.06</v>
      </c>
      <c r="N125" s="3">
        <f t="shared" si="9"/>
        <v>2509124.66</v>
      </c>
      <c r="O125" s="19">
        <f t="shared" si="10"/>
        <v>19378820.600000001</v>
      </c>
      <c r="P125" s="3">
        <f t="shared" si="11"/>
        <v>97886.983944350985</v>
      </c>
    </row>
    <row r="126" spans="1:16" x14ac:dyDescent="0.3">
      <c r="A126" s="10" t="s">
        <v>234</v>
      </c>
      <c r="B126" s="4" t="s">
        <v>235</v>
      </c>
      <c r="C126" s="2">
        <v>2294</v>
      </c>
      <c r="D126" s="95">
        <v>309.2</v>
      </c>
      <c r="E126" s="3">
        <f t="shared" si="6"/>
        <v>709304.79999999993</v>
      </c>
      <c r="F126" s="2">
        <v>34477</v>
      </c>
      <c r="G126" s="95">
        <v>306.63</v>
      </c>
      <c r="H126" s="96">
        <f t="shared" si="7"/>
        <v>10571682.51</v>
      </c>
      <c r="I126" s="2">
        <v>259</v>
      </c>
      <c r="J126" s="95">
        <v>309.2</v>
      </c>
      <c r="K126" s="3">
        <f t="shared" si="8"/>
        <v>80082.8</v>
      </c>
      <c r="L126" s="2">
        <v>3896</v>
      </c>
      <c r="M126" s="95">
        <v>306.63</v>
      </c>
      <c r="N126" s="3">
        <f t="shared" si="9"/>
        <v>1194630.48</v>
      </c>
      <c r="O126" s="19">
        <f t="shared" si="10"/>
        <v>12555700.590000002</v>
      </c>
      <c r="P126" s="3">
        <f t="shared" si="11"/>
        <v>63421.798851030617</v>
      </c>
    </row>
    <row r="127" spans="1:16" x14ac:dyDescent="0.3">
      <c r="A127" s="10" t="s">
        <v>1316</v>
      </c>
      <c r="B127" s="4" t="s">
        <v>236</v>
      </c>
      <c r="C127" s="2">
        <v>1026</v>
      </c>
      <c r="D127" s="95">
        <v>215.39</v>
      </c>
      <c r="E127" s="3">
        <f t="shared" si="6"/>
        <v>220990.13999999998</v>
      </c>
      <c r="F127" s="2">
        <v>7672</v>
      </c>
      <c r="G127" s="95">
        <v>213.49</v>
      </c>
      <c r="H127" s="96">
        <f t="shared" si="7"/>
        <v>1637895.28</v>
      </c>
      <c r="I127" s="2">
        <v>111</v>
      </c>
      <c r="J127" s="95">
        <v>215.39</v>
      </c>
      <c r="K127" s="3">
        <f t="shared" si="8"/>
        <v>23908.289999999997</v>
      </c>
      <c r="L127" s="2">
        <v>826</v>
      </c>
      <c r="M127" s="95">
        <v>213.49</v>
      </c>
      <c r="N127" s="3">
        <f t="shared" si="9"/>
        <v>176342.74000000002</v>
      </c>
      <c r="O127" s="19">
        <f t="shared" si="10"/>
        <v>2059136.45</v>
      </c>
      <c r="P127" s="3">
        <f t="shared" si="11"/>
        <v>10401.182857349837</v>
      </c>
    </row>
    <row r="128" spans="1:16" x14ac:dyDescent="0.3">
      <c r="A128" s="10" t="s">
        <v>1281</v>
      </c>
      <c r="B128" s="4" t="s">
        <v>1266</v>
      </c>
      <c r="C128" s="2">
        <v>317</v>
      </c>
      <c r="D128" s="95">
        <v>335.06</v>
      </c>
      <c r="E128" s="3">
        <f t="shared" si="6"/>
        <v>106214.02</v>
      </c>
      <c r="F128" s="2">
        <v>18962</v>
      </c>
      <c r="G128" s="95">
        <v>332.29</v>
      </c>
      <c r="H128" s="96">
        <f t="shared" si="7"/>
        <v>6300882.9800000004</v>
      </c>
      <c r="I128" s="2">
        <v>35</v>
      </c>
      <c r="J128" s="95">
        <v>335.06</v>
      </c>
      <c r="K128" s="3">
        <f t="shared" si="8"/>
        <v>11727.1</v>
      </c>
      <c r="L128" s="2">
        <v>2110</v>
      </c>
      <c r="M128" s="95">
        <v>332.29</v>
      </c>
      <c r="N128" s="3">
        <f t="shared" si="9"/>
        <v>701131.9</v>
      </c>
      <c r="O128" s="19">
        <f t="shared" si="10"/>
        <v>7119956</v>
      </c>
      <c r="P128" s="3">
        <f t="shared" si="11"/>
        <v>35964.573543577033</v>
      </c>
    </row>
    <row r="129" spans="1:16" x14ac:dyDescent="0.3">
      <c r="A129" s="10" t="s">
        <v>237</v>
      </c>
      <c r="B129" s="4" t="s">
        <v>238</v>
      </c>
      <c r="C129" s="2">
        <v>15746</v>
      </c>
      <c r="D129" s="95">
        <v>249.07</v>
      </c>
      <c r="E129" s="3">
        <f t="shared" si="6"/>
        <v>3921856.2199999997</v>
      </c>
      <c r="F129" s="2">
        <v>31012</v>
      </c>
      <c r="G129" s="95">
        <v>246.85</v>
      </c>
      <c r="H129" s="96">
        <f t="shared" si="7"/>
        <v>7655312.2000000002</v>
      </c>
      <c r="I129" s="2">
        <v>5041</v>
      </c>
      <c r="J129" s="95">
        <v>249.07</v>
      </c>
      <c r="K129" s="3">
        <f t="shared" si="8"/>
        <v>1255561.8699999999</v>
      </c>
      <c r="L129" s="2">
        <v>9929</v>
      </c>
      <c r="M129" s="95">
        <v>246.85</v>
      </c>
      <c r="N129" s="3">
        <f t="shared" si="9"/>
        <v>2450973.65</v>
      </c>
      <c r="O129" s="19">
        <f t="shared" si="10"/>
        <v>15283703.939999999</v>
      </c>
      <c r="P129" s="3">
        <f t="shared" si="11"/>
        <v>77201.585848056915</v>
      </c>
    </row>
    <row r="130" spans="1:16" x14ac:dyDescent="0.3">
      <c r="A130" s="10" t="s">
        <v>239</v>
      </c>
      <c r="B130" s="4" t="s">
        <v>240</v>
      </c>
      <c r="C130" s="2">
        <v>0</v>
      </c>
      <c r="D130" s="95">
        <v>304.69</v>
      </c>
      <c r="E130" s="3">
        <f t="shared" si="6"/>
        <v>0</v>
      </c>
      <c r="F130" s="2">
        <v>49139</v>
      </c>
      <c r="G130" s="95">
        <v>301.99</v>
      </c>
      <c r="H130" s="96">
        <f t="shared" si="7"/>
        <v>14839486.610000001</v>
      </c>
      <c r="I130" s="2">
        <v>0</v>
      </c>
      <c r="J130" s="95">
        <v>304.69</v>
      </c>
      <c r="K130" s="3">
        <f t="shared" si="8"/>
        <v>0</v>
      </c>
      <c r="L130" s="2">
        <v>7144</v>
      </c>
      <c r="M130" s="95">
        <v>301.99</v>
      </c>
      <c r="N130" s="3">
        <f t="shared" si="9"/>
        <v>2157416.56</v>
      </c>
      <c r="O130" s="19">
        <f t="shared" si="10"/>
        <v>16996903.170000002</v>
      </c>
      <c r="P130" s="3">
        <f t="shared" si="11"/>
        <v>85855.358385715095</v>
      </c>
    </row>
    <row r="131" spans="1:16" x14ac:dyDescent="0.3">
      <c r="A131" s="10" t="s">
        <v>1317</v>
      </c>
      <c r="B131" s="4" t="s">
        <v>241</v>
      </c>
      <c r="C131" s="2">
        <v>130</v>
      </c>
      <c r="D131" s="95">
        <v>205.11</v>
      </c>
      <c r="E131" s="3">
        <f t="shared" si="6"/>
        <v>26664.300000000003</v>
      </c>
      <c r="F131" s="2">
        <v>13472</v>
      </c>
      <c r="G131" s="95">
        <v>203.26</v>
      </c>
      <c r="H131" s="96">
        <f t="shared" si="7"/>
        <v>2738318.7199999997</v>
      </c>
      <c r="I131" s="2">
        <v>12</v>
      </c>
      <c r="J131" s="95">
        <v>205.11</v>
      </c>
      <c r="K131" s="3">
        <f t="shared" si="8"/>
        <v>2461.3200000000002</v>
      </c>
      <c r="L131" s="2">
        <v>1223</v>
      </c>
      <c r="M131" s="95">
        <v>203.26</v>
      </c>
      <c r="N131" s="3">
        <f t="shared" si="9"/>
        <v>248586.97999999998</v>
      </c>
      <c r="O131" s="19">
        <f t="shared" si="10"/>
        <v>3016031.3199999994</v>
      </c>
      <c r="P131" s="3">
        <f t="shared" si="11"/>
        <v>15234.684065164402</v>
      </c>
    </row>
    <row r="132" spans="1:16" x14ac:dyDescent="0.3">
      <c r="A132" s="10" t="s">
        <v>242</v>
      </c>
      <c r="B132" s="4" t="s">
        <v>243</v>
      </c>
      <c r="C132" s="2">
        <v>10600</v>
      </c>
      <c r="D132" s="95">
        <v>309</v>
      </c>
      <c r="E132" s="3">
        <f t="shared" si="6"/>
        <v>3275400</v>
      </c>
      <c r="F132" s="2">
        <v>21804</v>
      </c>
      <c r="G132" s="95">
        <v>305.99</v>
      </c>
      <c r="H132" s="96">
        <f t="shared" si="7"/>
        <v>6671805.96</v>
      </c>
      <c r="I132" s="2">
        <v>3046</v>
      </c>
      <c r="J132" s="95">
        <v>309</v>
      </c>
      <c r="K132" s="3">
        <f t="shared" si="8"/>
        <v>941214</v>
      </c>
      <c r="L132" s="2">
        <v>6265</v>
      </c>
      <c r="M132" s="95">
        <v>305.99</v>
      </c>
      <c r="N132" s="3">
        <f t="shared" si="9"/>
        <v>1917027.35</v>
      </c>
      <c r="O132" s="19">
        <f t="shared" si="10"/>
        <v>12805447.310000001</v>
      </c>
      <c r="P132" s="3">
        <f t="shared" si="11"/>
        <v>64683.328315356957</v>
      </c>
    </row>
    <row r="133" spans="1:16" x14ac:dyDescent="0.3">
      <c r="A133" s="10" t="s">
        <v>244</v>
      </c>
      <c r="B133" s="4" t="s">
        <v>245</v>
      </c>
      <c r="C133" s="2">
        <v>0</v>
      </c>
      <c r="D133" s="95">
        <v>179.92</v>
      </c>
      <c r="E133" s="3">
        <f t="shared" si="6"/>
        <v>0</v>
      </c>
      <c r="F133" s="2">
        <v>8853</v>
      </c>
      <c r="G133" s="95">
        <v>178.64</v>
      </c>
      <c r="H133" s="96">
        <f t="shared" si="7"/>
        <v>1581499.92</v>
      </c>
      <c r="I133" s="2">
        <v>0</v>
      </c>
      <c r="J133" s="95">
        <v>179.92</v>
      </c>
      <c r="K133" s="3">
        <f t="shared" si="8"/>
        <v>0</v>
      </c>
      <c r="L133" s="2">
        <v>455</v>
      </c>
      <c r="M133" s="95">
        <v>178.64</v>
      </c>
      <c r="N133" s="3">
        <f t="shared" si="9"/>
        <v>81281.2</v>
      </c>
      <c r="O133" s="19">
        <f t="shared" si="10"/>
        <v>1662781.1199999999</v>
      </c>
      <c r="P133" s="3">
        <f t="shared" si="11"/>
        <v>8399.0987973958509</v>
      </c>
    </row>
    <row r="134" spans="1:16" x14ac:dyDescent="0.3">
      <c r="A134" s="10" t="s">
        <v>246</v>
      </c>
      <c r="B134" s="4" t="s">
        <v>247</v>
      </c>
      <c r="C134" s="2">
        <v>506</v>
      </c>
      <c r="D134" s="95">
        <v>222.51</v>
      </c>
      <c r="E134" s="3">
        <f t="shared" si="6"/>
        <v>112590.06</v>
      </c>
      <c r="F134" s="2">
        <v>16338</v>
      </c>
      <c r="G134" s="95">
        <v>220.53</v>
      </c>
      <c r="H134" s="96">
        <f t="shared" si="7"/>
        <v>3603019.14</v>
      </c>
      <c r="I134" s="2">
        <v>33</v>
      </c>
      <c r="J134" s="95">
        <v>222.51</v>
      </c>
      <c r="K134" s="3">
        <f t="shared" si="8"/>
        <v>7342.83</v>
      </c>
      <c r="L134" s="2">
        <v>1072</v>
      </c>
      <c r="M134" s="95">
        <v>220.53</v>
      </c>
      <c r="N134" s="3">
        <f t="shared" si="9"/>
        <v>236408.16</v>
      </c>
      <c r="O134" s="19">
        <f t="shared" si="10"/>
        <v>3959360.1900000004</v>
      </c>
      <c r="P134" s="3">
        <f t="shared" si="11"/>
        <v>19999.660214019037</v>
      </c>
    </row>
    <row r="135" spans="1:16" x14ac:dyDescent="0.3">
      <c r="A135" s="10" t="s">
        <v>248</v>
      </c>
      <c r="B135" s="4" t="s">
        <v>249</v>
      </c>
      <c r="C135" s="2">
        <v>264</v>
      </c>
      <c r="D135" s="95">
        <v>199.44</v>
      </c>
      <c r="E135" s="3">
        <f t="shared" si="6"/>
        <v>52652.159999999996</v>
      </c>
      <c r="F135" s="2">
        <v>14407</v>
      </c>
      <c r="G135" s="95">
        <v>197.77</v>
      </c>
      <c r="H135" s="96">
        <f t="shared" si="7"/>
        <v>2849272.39</v>
      </c>
      <c r="I135" s="2">
        <v>10</v>
      </c>
      <c r="J135" s="95">
        <v>199.44</v>
      </c>
      <c r="K135" s="3">
        <f t="shared" si="8"/>
        <v>1994.4</v>
      </c>
      <c r="L135" s="2">
        <v>552</v>
      </c>
      <c r="M135" s="95">
        <v>197.77</v>
      </c>
      <c r="N135" s="3">
        <f t="shared" si="9"/>
        <v>109169.04000000001</v>
      </c>
      <c r="O135" s="19">
        <f t="shared" si="10"/>
        <v>3013087.99</v>
      </c>
      <c r="P135" s="3">
        <f t="shared" si="11"/>
        <v>15219.816612577899</v>
      </c>
    </row>
    <row r="136" spans="1:16" x14ac:dyDescent="0.3">
      <c r="A136" s="10" t="s">
        <v>250</v>
      </c>
      <c r="B136" s="4" t="s">
        <v>251</v>
      </c>
      <c r="C136" s="2">
        <v>783</v>
      </c>
      <c r="D136" s="95">
        <v>229.77</v>
      </c>
      <c r="E136" s="3">
        <f t="shared" si="6"/>
        <v>179909.91</v>
      </c>
      <c r="F136" s="2">
        <v>30553</v>
      </c>
      <c r="G136" s="95">
        <v>228.01</v>
      </c>
      <c r="H136" s="96">
        <f t="shared" si="7"/>
        <v>6966389.5299999993</v>
      </c>
      <c r="I136" s="2">
        <v>11</v>
      </c>
      <c r="J136" s="95">
        <v>229.77</v>
      </c>
      <c r="K136" s="3">
        <f t="shared" si="8"/>
        <v>2527.4700000000003</v>
      </c>
      <c r="L136" s="2">
        <v>444</v>
      </c>
      <c r="M136" s="95">
        <v>228.01</v>
      </c>
      <c r="N136" s="3">
        <f t="shared" si="9"/>
        <v>101236.44</v>
      </c>
      <c r="O136" s="19">
        <f t="shared" si="10"/>
        <v>7250063.3499999996</v>
      </c>
      <c r="P136" s="3">
        <f t="shared" si="11"/>
        <v>36621.776391127612</v>
      </c>
    </row>
    <row r="137" spans="1:16" x14ac:dyDescent="0.3">
      <c r="A137" s="10" t="s">
        <v>252</v>
      </c>
      <c r="B137" s="4" t="s">
        <v>253</v>
      </c>
      <c r="C137" s="2">
        <v>0</v>
      </c>
      <c r="D137" s="95">
        <v>215.92</v>
      </c>
      <c r="E137" s="3">
        <f t="shared" si="6"/>
        <v>0</v>
      </c>
      <c r="F137" s="2">
        <v>3635</v>
      </c>
      <c r="G137" s="95">
        <v>214.2</v>
      </c>
      <c r="H137" s="96">
        <f t="shared" si="7"/>
        <v>778617</v>
      </c>
      <c r="I137" s="2">
        <v>0</v>
      </c>
      <c r="J137" s="95">
        <v>215.92</v>
      </c>
      <c r="K137" s="3">
        <f t="shared" si="8"/>
        <v>0</v>
      </c>
      <c r="L137" s="2">
        <v>0</v>
      </c>
      <c r="M137" s="95">
        <v>214.2</v>
      </c>
      <c r="N137" s="3">
        <f t="shared" si="9"/>
        <v>0</v>
      </c>
      <c r="O137" s="19">
        <f t="shared" si="10"/>
        <v>778617</v>
      </c>
      <c r="P137" s="3">
        <f t="shared" si="11"/>
        <v>3932.977726095402</v>
      </c>
    </row>
    <row r="138" spans="1:16" x14ac:dyDescent="0.3">
      <c r="A138" s="10" t="s">
        <v>1318</v>
      </c>
      <c r="B138" s="4" t="s">
        <v>254</v>
      </c>
      <c r="C138" s="2">
        <v>333</v>
      </c>
      <c r="D138" s="95">
        <v>210.9</v>
      </c>
      <c r="E138" s="3">
        <f t="shared" ref="E138:E201" si="12">C138*D138</f>
        <v>70229.7</v>
      </c>
      <c r="F138" s="2">
        <v>6886</v>
      </c>
      <c r="G138" s="95">
        <v>209.01</v>
      </c>
      <c r="H138" s="96">
        <f t="shared" ref="H138:H201" si="13">F138*G138</f>
        <v>1439242.8599999999</v>
      </c>
      <c r="I138" s="2">
        <v>9</v>
      </c>
      <c r="J138" s="95">
        <v>210.9</v>
      </c>
      <c r="K138" s="3">
        <f t="shared" ref="K138:K201" si="14">J138*I138</f>
        <v>1898.1000000000001</v>
      </c>
      <c r="L138" s="2">
        <v>189</v>
      </c>
      <c r="M138" s="95">
        <v>209.01</v>
      </c>
      <c r="N138" s="3">
        <f t="shared" ref="N138:N201" si="15">L138*M138</f>
        <v>39502.89</v>
      </c>
      <c r="O138" s="19">
        <f t="shared" ref="O138:O201" si="16">E138+H138+K138+N138</f>
        <v>1550873.5499999998</v>
      </c>
      <c r="P138" s="3">
        <f t="shared" ref="P138:P201" si="17">O138/$O$7*$P$7</f>
        <v>7833.8273222142625</v>
      </c>
    </row>
    <row r="139" spans="1:16" x14ac:dyDescent="0.3">
      <c r="A139" s="10" t="s">
        <v>255</v>
      </c>
      <c r="B139" s="4" t="s">
        <v>256</v>
      </c>
      <c r="C139" s="2">
        <v>21</v>
      </c>
      <c r="D139" s="95">
        <v>203.02</v>
      </c>
      <c r="E139" s="3">
        <f t="shared" si="12"/>
        <v>4263.42</v>
      </c>
      <c r="F139" s="2">
        <v>27102</v>
      </c>
      <c r="G139" s="95">
        <v>201.39</v>
      </c>
      <c r="H139" s="96">
        <f t="shared" si="13"/>
        <v>5458071.7799999993</v>
      </c>
      <c r="I139" s="2">
        <v>1</v>
      </c>
      <c r="J139" s="95">
        <v>203.02</v>
      </c>
      <c r="K139" s="3">
        <f t="shared" si="14"/>
        <v>203.02</v>
      </c>
      <c r="L139" s="2">
        <v>926</v>
      </c>
      <c r="M139" s="95">
        <v>201.39</v>
      </c>
      <c r="N139" s="3">
        <f t="shared" si="15"/>
        <v>186487.13999999998</v>
      </c>
      <c r="O139" s="19">
        <f t="shared" si="16"/>
        <v>5649025.3599999985</v>
      </c>
      <c r="P139" s="3">
        <f t="shared" si="17"/>
        <v>28534.556675526033</v>
      </c>
    </row>
    <row r="140" spans="1:16" x14ac:dyDescent="0.3">
      <c r="A140" s="10" t="s">
        <v>257</v>
      </c>
      <c r="B140" s="4" t="s">
        <v>258</v>
      </c>
      <c r="C140" s="2">
        <v>0</v>
      </c>
      <c r="D140" s="95">
        <v>276.77999999999997</v>
      </c>
      <c r="E140" s="3">
        <f t="shared" si="12"/>
        <v>0</v>
      </c>
      <c r="F140" s="2">
        <v>60843</v>
      </c>
      <c r="G140" s="95">
        <v>274.43</v>
      </c>
      <c r="H140" s="96">
        <f t="shared" si="13"/>
        <v>16697144.49</v>
      </c>
      <c r="I140" s="2">
        <v>0</v>
      </c>
      <c r="J140" s="95">
        <v>276.77999999999997</v>
      </c>
      <c r="K140" s="3">
        <f t="shared" si="14"/>
        <v>0</v>
      </c>
      <c r="L140" s="2">
        <v>5298</v>
      </c>
      <c r="M140" s="95">
        <v>274.43</v>
      </c>
      <c r="N140" s="3">
        <f t="shared" si="15"/>
        <v>1453930.1400000001</v>
      </c>
      <c r="O140" s="19">
        <f t="shared" si="16"/>
        <v>18151074.629999999</v>
      </c>
      <c r="P140" s="3">
        <f t="shared" si="17"/>
        <v>91685.350081600234</v>
      </c>
    </row>
    <row r="141" spans="1:16" x14ac:dyDescent="0.3">
      <c r="A141" s="10" t="s">
        <v>259</v>
      </c>
      <c r="B141" s="4" t="s">
        <v>260</v>
      </c>
      <c r="C141" s="2">
        <v>730</v>
      </c>
      <c r="D141" s="95">
        <v>208.57</v>
      </c>
      <c r="E141" s="3">
        <f t="shared" si="12"/>
        <v>152256.1</v>
      </c>
      <c r="F141" s="2">
        <v>67719</v>
      </c>
      <c r="G141" s="95">
        <v>206.97</v>
      </c>
      <c r="H141" s="96">
        <f t="shared" si="13"/>
        <v>14015801.43</v>
      </c>
      <c r="I141" s="2">
        <v>57</v>
      </c>
      <c r="J141" s="95">
        <v>208.57</v>
      </c>
      <c r="K141" s="3">
        <f t="shared" si="14"/>
        <v>11888.49</v>
      </c>
      <c r="L141" s="2">
        <v>5315</v>
      </c>
      <c r="M141" s="95">
        <v>206.97</v>
      </c>
      <c r="N141" s="3">
        <f t="shared" si="15"/>
        <v>1100045.55</v>
      </c>
      <c r="O141" s="19">
        <f t="shared" si="16"/>
        <v>15279991.57</v>
      </c>
      <c r="P141" s="3">
        <f t="shared" si="17"/>
        <v>77182.833793425409</v>
      </c>
    </row>
    <row r="142" spans="1:16" x14ac:dyDescent="0.3">
      <c r="A142" s="10" t="s">
        <v>261</v>
      </c>
      <c r="B142" s="4" t="s">
        <v>262</v>
      </c>
      <c r="C142" s="2">
        <v>0</v>
      </c>
      <c r="D142" s="95">
        <v>224.17</v>
      </c>
      <c r="E142" s="3">
        <f t="shared" si="12"/>
        <v>0</v>
      </c>
      <c r="F142" s="2">
        <v>11284</v>
      </c>
      <c r="G142" s="95">
        <v>222.36</v>
      </c>
      <c r="H142" s="96">
        <f t="shared" si="13"/>
        <v>2509110.2400000002</v>
      </c>
      <c r="I142" s="2">
        <v>0</v>
      </c>
      <c r="J142" s="95">
        <v>224.17</v>
      </c>
      <c r="K142" s="3">
        <f t="shared" si="14"/>
        <v>0</v>
      </c>
      <c r="L142" s="2">
        <v>949</v>
      </c>
      <c r="M142" s="95">
        <v>222.36</v>
      </c>
      <c r="N142" s="3">
        <f t="shared" si="15"/>
        <v>211019.64</v>
      </c>
      <c r="O142" s="19">
        <f t="shared" si="16"/>
        <v>2720129.8800000004</v>
      </c>
      <c r="P142" s="3">
        <f t="shared" si="17"/>
        <v>13740.01624691801</v>
      </c>
    </row>
    <row r="143" spans="1:16" x14ac:dyDescent="0.3">
      <c r="A143" s="10" t="s">
        <v>263</v>
      </c>
      <c r="B143" s="4" t="s">
        <v>264</v>
      </c>
      <c r="C143" s="2">
        <v>0</v>
      </c>
      <c r="D143" s="95">
        <v>221.84</v>
      </c>
      <c r="E143" s="3">
        <f t="shared" si="12"/>
        <v>0</v>
      </c>
      <c r="F143" s="2">
        <v>28297</v>
      </c>
      <c r="G143" s="95">
        <v>219.98</v>
      </c>
      <c r="H143" s="96">
        <f t="shared" si="13"/>
        <v>6224774.0599999996</v>
      </c>
      <c r="I143" s="2">
        <v>0</v>
      </c>
      <c r="J143" s="95">
        <v>221.84</v>
      </c>
      <c r="K143" s="3">
        <f t="shared" si="14"/>
        <v>0</v>
      </c>
      <c r="L143" s="2">
        <v>1651</v>
      </c>
      <c r="M143" s="95">
        <v>219.98</v>
      </c>
      <c r="N143" s="3">
        <f t="shared" si="15"/>
        <v>363186.98</v>
      </c>
      <c r="O143" s="19">
        <f t="shared" si="16"/>
        <v>6587961.0399999991</v>
      </c>
      <c r="P143" s="3">
        <f t="shared" si="17"/>
        <v>33277.341787688034</v>
      </c>
    </row>
    <row r="144" spans="1:16" x14ac:dyDescent="0.3">
      <c r="A144" s="10" t="s">
        <v>265</v>
      </c>
      <c r="B144" s="4" t="s">
        <v>266</v>
      </c>
      <c r="C144" s="2">
        <v>0</v>
      </c>
      <c r="D144" s="95">
        <v>209.55</v>
      </c>
      <c r="E144" s="3">
        <f t="shared" si="12"/>
        <v>0</v>
      </c>
      <c r="F144" s="2">
        <v>14544</v>
      </c>
      <c r="G144" s="95">
        <v>207.77</v>
      </c>
      <c r="H144" s="96">
        <f t="shared" si="13"/>
        <v>3021806.8800000004</v>
      </c>
      <c r="I144" s="2">
        <v>0</v>
      </c>
      <c r="J144" s="95">
        <v>209.55</v>
      </c>
      <c r="K144" s="3">
        <f t="shared" si="14"/>
        <v>0</v>
      </c>
      <c r="L144" s="2">
        <v>1297</v>
      </c>
      <c r="M144" s="95">
        <v>207.77</v>
      </c>
      <c r="N144" s="3">
        <f t="shared" si="15"/>
        <v>269477.69</v>
      </c>
      <c r="O144" s="19">
        <f t="shared" si="16"/>
        <v>3291284.5700000003</v>
      </c>
      <c r="P144" s="3">
        <f t="shared" si="17"/>
        <v>16625.053015862079</v>
      </c>
    </row>
    <row r="145" spans="1:16" x14ac:dyDescent="0.3">
      <c r="A145" s="10" t="s">
        <v>267</v>
      </c>
      <c r="B145" s="4" t="s">
        <v>268</v>
      </c>
      <c r="C145" s="2">
        <v>0</v>
      </c>
      <c r="D145" s="95">
        <v>218.38</v>
      </c>
      <c r="E145" s="3">
        <f t="shared" si="12"/>
        <v>0</v>
      </c>
      <c r="F145" s="2">
        <v>24844</v>
      </c>
      <c r="G145" s="95">
        <v>216.52</v>
      </c>
      <c r="H145" s="96">
        <f t="shared" si="13"/>
        <v>5379222.8799999999</v>
      </c>
      <c r="I145" s="2">
        <v>0</v>
      </c>
      <c r="J145" s="95">
        <v>218.38</v>
      </c>
      <c r="K145" s="3">
        <f t="shared" si="14"/>
        <v>0</v>
      </c>
      <c r="L145" s="2">
        <v>990</v>
      </c>
      <c r="M145" s="95">
        <v>216.52</v>
      </c>
      <c r="N145" s="3">
        <f t="shared" si="15"/>
        <v>214354.80000000002</v>
      </c>
      <c r="O145" s="19">
        <f t="shared" si="16"/>
        <v>5593577.6799999997</v>
      </c>
      <c r="P145" s="3">
        <f t="shared" si="17"/>
        <v>28254.477393409587</v>
      </c>
    </row>
    <row r="146" spans="1:16" x14ac:dyDescent="0.3">
      <c r="A146" s="10" t="s">
        <v>269</v>
      </c>
      <c r="B146" s="4" t="s">
        <v>270</v>
      </c>
      <c r="C146" s="2">
        <v>0</v>
      </c>
      <c r="D146" s="95">
        <v>215.7</v>
      </c>
      <c r="E146" s="3">
        <f t="shared" si="12"/>
        <v>0</v>
      </c>
      <c r="F146" s="2">
        <v>23078</v>
      </c>
      <c r="G146" s="95">
        <v>214.08</v>
      </c>
      <c r="H146" s="96">
        <f t="shared" si="13"/>
        <v>4940538.24</v>
      </c>
      <c r="I146" s="2">
        <v>0</v>
      </c>
      <c r="J146" s="95">
        <v>215.7</v>
      </c>
      <c r="K146" s="3">
        <f t="shared" si="14"/>
        <v>0</v>
      </c>
      <c r="L146" s="2">
        <v>2514</v>
      </c>
      <c r="M146" s="95">
        <v>214.08</v>
      </c>
      <c r="N146" s="3">
        <f t="shared" si="15"/>
        <v>538197.12</v>
      </c>
      <c r="O146" s="19">
        <f t="shared" si="16"/>
        <v>5478735.3600000003</v>
      </c>
      <c r="P146" s="3">
        <f t="shared" si="17"/>
        <v>27674.381805240926</v>
      </c>
    </row>
    <row r="147" spans="1:16" x14ac:dyDescent="0.3">
      <c r="A147" s="10" t="s">
        <v>271</v>
      </c>
      <c r="B147" s="4" t="s">
        <v>272</v>
      </c>
      <c r="C147" s="2">
        <v>16</v>
      </c>
      <c r="D147" s="95">
        <v>220.12</v>
      </c>
      <c r="E147" s="3">
        <f t="shared" si="12"/>
        <v>3521.92</v>
      </c>
      <c r="F147" s="2">
        <v>13116</v>
      </c>
      <c r="G147" s="95">
        <v>218.27</v>
      </c>
      <c r="H147" s="96">
        <f t="shared" si="13"/>
        <v>2862829.3200000003</v>
      </c>
      <c r="I147" s="2">
        <v>0</v>
      </c>
      <c r="J147" s="95">
        <v>220.12</v>
      </c>
      <c r="K147" s="3">
        <f t="shared" si="14"/>
        <v>0</v>
      </c>
      <c r="L147" s="2">
        <v>305</v>
      </c>
      <c r="M147" s="95">
        <v>218.27</v>
      </c>
      <c r="N147" s="3">
        <f t="shared" si="15"/>
        <v>66572.350000000006</v>
      </c>
      <c r="O147" s="19">
        <f t="shared" si="16"/>
        <v>2932923.5900000003</v>
      </c>
      <c r="P147" s="3">
        <f t="shared" si="17"/>
        <v>14814.887360293653</v>
      </c>
    </row>
    <row r="148" spans="1:16" x14ac:dyDescent="0.3">
      <c r="A148" s="10" t="s">
        <v>273</v>
      </c>
      <c r="B148" s="4" t="s">
        <v>274</v>
      </c>
      <c r="C148" s="2">
        <v>0</v>
      </c>
      <c r="D148" s="95">
        <v>230.94</v>
      </c>
      <c r="E148" s="3">
        <f t="shared" si="12"/>
        <v>0</v>
      </c>
      <c r="F148" s="2">
        <v>23278</v>
      </c>
      <c r="G148" s="95">
        <v>229.14</v>
      </c>
      <c r="H148" s="96">
        <f t="shared" si="13"/>
        <v>5333920.92</v>
      </c>
      <c r="I148" s="2">
        <v>0</v>
      </c>
      <c r="J148" s="95">
        <v>230.94</v>
      </c>
      <c r="K148" s="3">
        <f t="shared" si="14"/>
        <v>0</v>
      </c>
      <c r="L148" s="2">
        <v>247</v>
      </c>
      <c r="M148" s="95">
        <v>229.14</v>
      </c>
      <c r="N148" s="3">
        <f t="shared" si="15"/>
        <v>56597.579999999994</v>
      </c>
      <c r="O148" s="19">
        <f t="shared" si="16"/>
        <v>5390518.5</v>
      </c>
      <c r="P148" s="3">
        <f t="shared" si="17"/>
        <v>27228.777682230411</v>
      </c>
    </row>
    <row r="149" spans="1:16" x14ac:dyDescent="0.3">
      <c r="A149" s="10" t="s">
        <v>275</v>
      </c>
      <c r="B149" s="4" t="s">
        <v>276</v>
      </c>
      <c r="C149" s="2">
        <v>0</v>
      </c>
      <c r="D149" s="95">
        <v>224.62</v>
      </c>
      <c r="E149" s="3">
        <f t="shared" si="12"/>
        <v>0</v>
      </c>
      <c r="F149" s="2">
        <v>22648</v>
      </c>
      <c r="G149" s="95">
        <v>222.71</v>
      </c>
      <c r="H149" s="96">
        <f t="shared" si="13"/>
        <v>5043936.08</v>
      </c>
      <c r="I149" s="2">
        <v>0</v>
      </c>
      <c r="J149" s="95">
        <v>224.62</v>
      </c>
      <c r="K149" s="3">
        <f t="shared" si="14"/>
        <v>0</v>
      </c>
      <c r="L149" s="2">
        <v>929</v>
      </c>
      <c r="M149" s="95">
        <v>222.71</v>
      </c>
      <c r="N149" s="3">
        <f t="shared" si="15"/>
        <v>206897.59</v>
      </c>
      <c r="O149" s="19">
        <f t="shared" si="16"/>
        <v>5250833.67</v>
      </c>
      <c r="P149" s="3">
        <f t="shared" si="17"/>
        <v>26523.196728997405</v>
      </c>
    </row>
    <row r="150" spans="1:16" x14ac:dyDescent="0.3">
      <c r="A150" s="10" t="s">
        <v>277</v>
      </c>
      <c r="B150" s="4" t="s">
        <v>278</v>
      </c>
      <c r="C150" s="2">
        <v>365</v>
      </c>
      <c r="D150" s="95">
        <v>197.68</v>
      </c>
      <c r="E150" s="3">
        <f t="shared" si="12"/>
        <v>72153.2</v>
      </c>
      <c r="F150" s="2">
        <v>14751</v>
      </c>
      <c r="G150" s="95">
        <v>196.04</v>
      </c>
      <c r="H150" s="96">
        <f t="shared" si="13"/>
        <v>2891786.04</v>
      </c>
      <c r="I150" s="2">
        <v>11</v>
      </c>
      <c r="J150" s="95">
        <v>197.68</v>
      </c>
      <c r="K150" s="3">
        <f t="shared" si="14"/>
        <v>2174.48</v>
      </c>
      <c r="L150" s="2">
        <v>444</v>
      </c>
      <c r="M150" s="95">
        <v>196.04</v>
      </c>
      <c r="N150" s="3">
        <f t="shared" si="15"/>
        <v>87041.76</v>
      </c>
      <c r="O150" s="19">
        <f t="shared" si="16"/>
        <v>3053155.48</v>
      </c>
      <c r="P150" s="3">
        <f t="shared" si="17"/>
        <v>15422.206935047803</v>
      </c>
    </row>
    <row r="151" spans="1:16" x14ac:dyDescent="0.3">
      <c r="A151" s="10" t="s">
        <v>279</v>
      </c>
      <c r="B151" s="4" t="s">
        <v>280</v>
      </c>
      <c r="C151" s="2">
        <v>7</v>
      </c>
      <c r="D151" s="95">
        <v>198.22</v>
      </c>
      <c r="E151" s="3">
        <f t="shared" si="12"/>
        <v>1387.54</v>
      </c>
      <c r="F151" s="2">
        <v>18602</v>
      </c>
      <c r="G151" s="95">
        <v>196.72</v>
      </c>
      <c r="H151" s="96">
        <f t="shared" si="13"/>
        <v>3659385.44</v>
      </c>
      <c r="I151" s="2">
        <v>0</v>
      </c>
      <c r="J151" s="95">
        <v>198.22</v>
      </c>
      <c r="K151" s="3">
        <f t="shared" si="14"/>
        <v>0</v>
      </c>
      <c r="L151" s="2">
        <v>1096</v>
      </c>
      <c r="M151" s="95">
        <v>196.72</v>
      </c>
      <c r="N151" s="3">
        <f t="shared" si="15"/>
        <v>215605.12</v>
      </c>
      <c r="O151" s="19">
        <f t="shared" si="16"/>
        <v>3876378.1</v>
      </c>
      <c r="P151" s="3">
        <f t="shared" si="17"/>
        <v>19580.498146359529</v>
      </c>
    </row>
    <row r="152" spans="1:16" x14ac:dyDescent="0.3">
      <c r="A152" s="10" t="s">
        <v>281</v>
      </c>
      <c r="B152" s="4" t="s">
        <v>282</v>
      </c>
      <c r="C152" s="2">
        <v>0</v>
      </c>
      <c r="D152" s="95">
        <v>223.28</v>
      </c>
      <c r="E152" s="3">
        <f t="shared" si="12"/>
        <v>0</v>
      </c>
      <c r="F152" s="2">
        <v>43129</v>
      </c>
      <c r="G152" s="95">
        <v>221.46</v>
      </c>
      <c r="H152" s="96">
        <f t="shared" si="13"/>
        <v>9551348.3399999999</v>
      </c>
      <c r="I152" s="2">
        <v>0</v>
      </c>
      <c r="J152" s="95">
        <v>223.28</v>
      </c>
      <c r="K152" s="3">
        <f t="shared" si="14"/>
        <v>0</v>
      </c>
      <c r="L152" s="2">
        <v>469</v>
      </c>
      <c r="M152" s="95">
        <v>221.46</v>
      </c>
      <c r="N152" s="3">
        <f t="shared" si="15"/>
        <v>103864.74</v>
      </c>
      <c r="O152" s="19">
        <f t="shared" si="16"/>
        <v>9655213.0800000001</v>
      </c>
      <c r="P152" s="3">
        <f t="shared" si="17"/>
        <v>48770.753765130969</v>
      </c>
    </row>
    <row r="153" spans="1:16" x14ac:dyDescent="0.3">
      <c r="A153" s="10" t="s">
        <v>283</v>
      </c>
      <c r="B153" s="4" t="s">
        <v>284</v>
      </c>
      <c r="C153" s="2">
        <v>92</v>
      </c>
      <c r="D153" s="95">
        <v>213.79</v>
      </c>
      <c r="E153" s="3">
        <f t="shared" si="12"/>
        <v>19668.68</v>
      </c>
      <c r="F153" s="2">
        <v>21016</v>
      </c>
      <c r="G153" s="95">
        <v>212.04</v>
      </c>
      <c r="H153" s="96">
        <f t="shared" si="13"/>
        <v>4456232.6399999997</v>
      </c>
      <c r="I153" s="2">
        <v>5</v>
      </c>
      <c r="J153" s="95">
        <v>213.79</v>
      </c>
      <c r="K153" s="3">
        <f t="shared" si="14"/>
        <v>1068.95</v>
      </c>
      <c r="L153" s="2">
        <v>1094</v>
      </c>
      <c r="M153" s="95">
        <v>212.04</v>
      </c>
      <c r="N153" s="3">
        <f t="shared" si="15"/>
        <v>231971.75999999998</v>
      </c>
      <c r="O153" s="19">
        <f t="shared" si="16"/>
        <v>4708942.0299999993</v>
      </c>
      <c r="P153" s="3">
        <f t="shared" si="17"/>
        <v>23785.974513097535</v>
      </c>
    </row>
    <row r="154" spans="1:16" x14ac:dyDescent="0.3">
      <c r="A154" s="10" t="s">
        <v>285</v>
      </c>
      <c r="B154" s="4" t="s">
        <v>286</v>
      </c>
      <c r="C154" s="2">
        <v>0</v>
      </c>
      <c r="D154" s="95">
        <v>222.09</v>
      </c>
      <c r="E154" s="3">
        <f t="shared" si="12"/>
        <v>0</v>
      </c>
      <c r="F154" s="2">
        <v>30920</v>
      </c>
      <c r="G154" s="95">
        <v>220.12</v>
      </c>
      <c r="H154" s="96">
        <f t="shared" si="13"/>
        <v>6806110.4000000004</v>
      </c>
      <c r="I154" s="2">
        <v>0</v>
      </c>
      <c r="J154" s="95">
        <v>222.09</v>
      </c>
      <c r="K154" s="3">
        <f t="shared" si="14"/>
        <v>0</v>
      </c>
      <c r="L154" s="2">
        <v>1591</v>
      </c>
      <c r="M154" s="95">
        <v>220.12</v>
      </c>
      <c r="N154" s="3">
        <f t="shared" si="15"/>
        <v>350210.92</v>
      </c>
      <c r="O154" s="19">
        <f t="shared" si="16"/>
        <v>7156321.3200000003</v>
      </c>
      <c r="P154" s="3">
        <f t="shared" si="17"/>
        <v>36148.263334016141</v>
      </c>
    </row>
    <row r="155" spans="1:16" x14ac:dyDescent="0.3">
      <c r="A155" s="10" t="s">
        <v>287</v>
      </c>
      <c r="B155" s="4" t="s">
        <v>288</v>
      </c>
      <c r="C155" s="2">
        <v>0</v>
      </c>
      <c r="D155" s="95">
        <v>235.97</v>
      </c>
      <c r="E155" s="3">
        <f t="shared" si="12"/>
        <v>0</v>
      </c>
      <c r="F155" s="2">
        <v>20770</v>
      </c>
      <c r="G155" s="95">
        <v>234.03</v>
      </c>
      <c r="H155" s="96">
        <f t="shared" si="13"/>
        <v>4860803.0999999996</v>
      </c>
      <c r="I155" s="2">
        <v>0</v>
      </c>
      <c r="J155" s="95">
        <v>235.97</v>
      </c>
      <c r="K155" s="3">
        <f t="shared" si="14"/>
        <v>0</v>
      </c>
      <c r="L155" s="2">
        <v>839</v>
      </c>
      <c r="M155" s="95">
        <v>234.03</v>
      </c>
      <c r="N155" s="3">
        <f t="shared" si="15"/>
        <v>196351.17</v>
      </c>
      <c r="O155" s="19">
        <f t="shared" si="16"/>
        <v>5057154.2699999996</v>
      </c>
      <c r="P155" s="3">
        <f t="shared" si="17"/>
        <v>25544.876494269007</v>
      </c>
    </row>
    <row r="156" spans="1:16" x14ac:dyDescent="0.3">
      <c r="A156" s="10" t="s">
        <v>289</v>
      </c>
      <c r="B156" s="4" t="s">
        <v>290</v>
      </c>
      <c r="C156" s="2">
        <v>0</v>
      </c>
      <c r="D156" s="95">
        <v>200.03</v>
      </c>
      <c r="E156" s="3">
        <f t="shared" si="12"/>
        <v>0</v>
      </c>
      <c r="F156" s="2">
        <v>22573</v>
      </c>
      <c r="G156" s="95">
        <v>198.36</v>
      </c>
      <c r="H156" s="96">
        <f t="shared" si="13"/>
        <v>4477580.28</v>
      </c>
      <c r="I156" s="2">
        <v>0</v>
      </c>
      <c r="J156" s="95">
        <v>200.03</v>
      </c>
      <c r="K156" s="3">
        <f t="shared" si="14"/>
        <v>0</v>
      </c>
      <c r="L156" s="2">
        <v>427</v>
      </c>
      <c r="M156" s="95">
        <v>198.36</v>
      </c>
      <c r="N156" s="3">
        <f t="shared" si="15"/>
        <v>84699.72</v>
      </c>
      <c r="O156" s="19">
        <f t="shared" si="16"/>
        <v>4562280</v>
      </c>
      <c r="P156" s="3">
        <f t="shared" si="17"/>
        <v>23045.150080476706</v>
      </c>
    </row>
    <row r="157" spans="1:16" x14ac:dyDescent="0.3">
      <c r="A157" s="10" t="s">
        <v>291</v>
      </c>
      <c r="B157" s="4" t="s">
        <v>292</v>
      </c>
      <c r="C157" s="2">
        <v>365</v>
      </c>
      <c r="D157" s="95">
        <v>174.4</v>
      </c>
      <c r="E157" s="3">
        <f t="shared" si="12"/>
        <v>63656</v>
      </c>
      <c r="F157" s="2">
        <v>15065</v>
      </c>
      <c r="G157" s="95">
        <v>173.13</v>
      </c>
      <c r="H157" s="96">
        <f t="shared" si="13"/>
        <v>2608203.4499999997</v>
      </c>
      <c r="I157" s="2">
        <v>3</v>
      </c>
      <c r="J157" s="95">
        <v>174.4</v>
      </c>
      <c r="K157" s="3">
        <f t="shared" si="14"/>
        <v>523.20000000000005</v>
      </c>
      <c r="L157" s="2">
        <v>118</v>
      </c>
      <c r="M157" s="95">
        <v>173.13</v>
      </c>
      <c r="N157" s="3">
        <f t="shared" si="15"/>
        <v>20429.34</v>
      </c>
      <c r="O157" s="19">
        <f t="shared" si="16"/>
        <v>2692811.9899999998</v>
      </c>
      <c r="P157" s="3">
        <f t="shared" si="17"/>
        <v>13602.027154856154</v>
      </c>
    </row>
    <row r="158" spans="1:16" x14ac:dyDescent="0.3">
      <c r="A158" s="10" t="s">
        <v>293</v>
      </c>
      <c r="B158" s="4" t="s">
        <v>294</v>
      </c>
      <c r="C158" s="2">
        <v>5982</v>
      </c>
      <c r="D158" s="95">
        <v>245.08</v>
      </c>
      <c r="E158" s="3">
        <f t="shared" si="12"/>
        <v>1466068.56</v>
      </c>
      <c r="F158" s="2">
        <v>25387</v>
      </c>
      <c r="G158" s="95">
        <v>243.12</v>
      </c>
      <c r="H158" s="96">
        <f t="shared" si="13"/>
        <v>6172087.4400000004</v>
      </c>
      <c r="I158" s="2">
        <v>2840</v>
      </c>
      <c r="J158" s="95">
        <v>245.08</v>
      </c>
      <c r="K158" s="3">
        <f t="shared" si="14"/>
        <v>696027.20000000007</v>
      </c>
      <c r="L158" s="2">
        <v>12053</v>
      </c>
      <c r="M158" s="95">
        <v>243.12</v>
      </c>
      <c r="N158" s="3">
        <f t="shared" si="15"/>
        <v>2930325.36</v>
      </c>
      <c r="O158" s="19">
        <f t="shared" si="16"/>
        <v>11264508.560000001</v>
      </c>
      <c r="P158" s="3">
        <f t="shared" si="17"/>
        <v>56899.684006245683</v>
      </c>
    </row>
    <row r="159" spans="1:16" x14ac:dyDescent="0.3">
      <c r="A159" s="10" t="s">
        <v>295</v>
      </c>
      <c r="B159" s="4" t="s">
        <v>296</v>
      </c>
      <c r="C159" s="2">
        <v>11278</v>
      </c>
      <c r="D159" s="95">
        <v>323.89</v>
      </c>
      <c r="E159" s="3">
        <f t="shared" si="12"/>
        <v>3652831.42</v>
      </c>
      <c r="F159" s="2">
        <v>0</v>
      </c>
      <c r="G159" s="95">
        <v>321.56</v>
      </c>
      <c r="H159" s="96">
        <f t="shared" si="13"/>
        <v>0</v>
      </c>
      <c r="I159" s="2">
        <v>1411</v>
      </c>
      <c r="J159" s="95">
        <v>323.89</v>
      </c>
      <c r="K159" s="3">
        <f t="shared" si="14"/>
        <v>457008.79</v>
      </c>
      <c r="L159" s="2">
        <v>0</v>
      </c>
      <c r="M159" s="95">
        <v>321.56</v>
      </c>
      <c r="N159" s="3">
        <f t="shared" si="15"/>
        <v>0</v>
      </c>
      <c r="O159" s="19">
        <f t="shared" si="16"/>
        <v>4109840.21</v>
      </c>
      <c r="P159" s="3">
        <f t="shared" si="17"/>
        <v>20759.77021275062</v>
      </c>
    </row>
    <row r="160" spans="1:16" x14ac:dyDescent="0.3">
      <c r="A160" s="10" t="s">
        <v>297</v>
      </c>
      <c r="B160" s="4" t="s">
        <v>298</v>
      </c>
      <c r="C160" s="2">
        <v>371</v>
      </c>
      <c r="D160" s="95">
        <v>202.76</v>
      </c>
      <c r="E160" s="3">
        <f t="shared" si="12"/>
        <v>75223.959999999992</v>
      </c>
      <c r="F160" s="2">
        <v>9248</v>
      </c>
      <c r="G160" s="95">
        <v>201.11</v>
      </c>
      <c r="H160" s="96">
        <f t="shared" si="13"/>
        <v>1859865.28</v>
      </c>
      <c r="I160" s="2">
        <v>39</v>
      </c>
      <c r="J160" s="95">
        <v>202.76</v>
      </c>
      <c r="K160" s="3">
        <f t="shared" si="14"/>
        <v>7907.6399999999994</v>
      </c>
      <c r="L160" s="2">
        <v>964</v>
      </c>
      <c r="M160" s="95">
        <v>201.11</v>
      </c>
      <c r="N160" s="3">
        <f t="shared" si="15"/>
        <v>193870.04</v>
      </c>
      <c r="O160" s="19">
        <f t="shared" si="16"/>
        <v>2136866.92</v>
      </c>
      <c r="P160" s="3">
        <f t="shared" si="17"/>
        <v>10793.817756342445</v>
      </c>
    </row>
    <row r="161" spans="1:16" x14ac:dyDescent="0.3">
      <c r="A161" s="10" t="s">
        <v>299</v>
      </c>
      <c r="B161" s="4" t="s">
        <v>300</v>
      </c>
      <c r="C161" s="2">
        <v>6132</v>
      </c>
      <c r="D161" s="95">
        <v>289.88</v>
      </c>
      <c r="E161" s="3">
        <f t="shared" si="12"/>
        <v>1777544.16</v>
      </c>
      <c r="F161" s="2">
        <v>42269</v>
      </c>
      <c r="G161" s="95">
        <v>287.52999999999997</v>
      </c>
      <c r="H161" s="96">
        <f t="shared" si="13"/>
        <v>12153605.569999998</v>
      </c>
      <c r="I161" s="2">
        <v>948</v>
      </c>
      <c r="J161" s="95">
        <v>289.88</v>
      </c>
      <c r="K161" s="3">
        <f t="shared" si="14"/>
        <v>274806.24</v>
      </c>
      <c r="L161" s="2">
        <v>6532</v>
      </c>
      <c r="M161" s="95">
        <v>287.52999999999997</v>
      </c>
      <c r="N161" s="3">
        <f t="shared" si="15"/>
        <v>1878145.9599999997</v>
      </c>
      <c r="O161" s="19">
        <f t="shared" si="16"/>
        <v>16084101.929999998</v>
      </c>
      <c r="P161" s="3">
        <f t="shared" si="17"/>
        <v>81244.584481122365</v>
      </c>
    </row>
    <row r="162" spans="1:16" x14ac:dyDescent="0.3">
      <c r="A162" s="10" t="s">
        <v>301</v>
      </c>
      <c r="B162" s="4" t="s">
        <v>302</v>
      </c>
      <c r="C162" s="2">
        <v>0</v>
      </c>
      <c r="D162" s="95">
        <v>254.71</v>
      </c>
      <c r="E162" s="3">
        <f t="shared" si="12"/>
        <v>0</v>
      </c>
      <c r="F162" s="2">
        <v>8805</v>
      </c>
      <c r="G162" s="95">
        <v>252.62</v>
      </c>
      <c r="H162" s="96">
        <f t="shared" si="13"/>
        <v>2224319.1</v>
      </c>
      <c r="I162" s="2">
        <v>0</v>
      </c>
      <c r="J162" s="95">
        <v>254.71</v>
      </c>
      <c r="K162" s="3">
        <f t="shared" si="14"/>
        <v>0</v>
      </c>
      <c r="L162" s="2">
        <v>2</v>
      </c>
      <c r="M162" s="95">
        <v>252.62</v>
      </c>
      <c r="N162" s="3">
        <f t="shared" si="15"/>
        <v>505.24</v>
      </c>
      <c r="O162" s="19">
        <f t="shared" si="16"/>
        <v>2224824.3400000003</v>
      </c>
      <c r="P162" s="3">
        <f t="shared" si="17"/>
        <v>11238.111386849894</v>
      </c>
    </row>
    <row r="163" spans="1:16" x14ac:dyDescent="0.3">
      <c r="A163" s="10" t="s">
        <v>303</v>
      </c>
      <c r="B163" s="4" t="s">
        <v>304</v>
      </c>
      <c r="C163" s="2">
        <v>727</v>
      </c>
      <c r="D163" s="95">
        <v>293.52999999999997</v>
      </c>
      <c r="E163" s="3">
        <f t="shared" si="12"/>
        <v>213396.30999999997</v>
      </c>
      <c r="F163" s="2">
        <v>21855</v>
      </c>
      <c r="G163" s="95">
        <v>291.04000000000002</v>
      </c>
      <c r="H163" s="96">
        <f t="shared" si="13"/>
        <v>6360679.2000000002</v>
      </c>
      <c r="I163" s="2">
        <v>131</v>
      </c>
      <c r="J163" s="95">
        <v>293.52999999999997</v>
      </c>
      <c r="K163" s="3">
        <f t="shared" si="14"/>
        <v>38452.429999999993</v>
      </c>
      <c r="L163" s="2">
        <v>3937</v>
      </c>
      <c r="M163" s="95">
        <v>291.04000000000002</v>
      </c>
      <c r="N163" s="3">
        <f t="shared" si="15"/>
        <v>1145824.48</v>
      </c>
      <c r="O163" s="19">
        <f t="shared" si="16"/>
        <v>7758352.4199999999</v>
      </c>
      <c r="P163" s="3">
        <f t="shared" si="17"/>
        <v>39189.264117092695</v>
      </c>
    </row>
    <row r="164" spans="1:16" x14ac:dyDescent="0.3">
      <c r="A164" s="10" t="s">
        <v>305</v>
      </c>
      <c r="B164" s="4" t="s">
        <v>306</v>
      </c>
      <c r="C164" s="2">
        <v>3758</v>
      </c>
      <c r="D164" s="95">
        <v>220.45</v>
      </c>
      <c r="E164" s="3">
        <f t="shared" si="12"/>
        <v>828451.1</v>
      </c>
      <c r="F164" s="2">
        <v>60412</v>
      </c>
      <c r="G164" s="95">
        <v>218.83</v>
      </c>
      <c r="H164" s="96">
        <f t="shared" si="13"/>
        <v>13219957.960000001</v>
      </c>
      <c r="I164" s="2">
        <v>266</v>
      </c>
      <c r="J164" s="95">
        <v>220.45</v>
      </c>
      <c r="K164" s="3">
        <f t="shared" si="14"/>
        <v>58639.7</v>
      </c>
      <c r="L164" s="2">
        <v>4281</v>
      </c>
      <c r="M164" s="95">
        <v>218.83</v>
      </c>
      <c r="N164" s="3">
        <f t="shared" si="15"/>
        <v>936811.2300000001</v>
      </c>
      <c r="O164" s="19">
        <f t="shared" si="16"/>
        <v>15043859.99</v>
      </c>
      <c r="P164" s="3">
        <f t="shared" si="17"/>
        <v>75990.077605764833</v>
      </c>
    </row>
    <row r="165" spans="1:16" x14ac:dyDescent="0.3">
      <c r="A165" s="10" t="s">
        <v>307</v>
      </c>
      <c r="B165" s="4" t="s">
        <v>308</v>
      </c>
      <c r="C165" s="2">
        <v>45</v>
      </c>
      <c r="D165" s="95">
        <v>259.38</v>
      </c>
      <c r="E165" s="3">
        <f t="shared" si="12"/>
        <v>11672.1</v>
      </c>
      <c r="F165" s="2">
        <v>10461</v>
      </c>
      <c r="G165" s="95">
        <v>257.12</v>
      </c>
      <c r="H165" s="96">
        <f t="shared" si="13"/>
        <v>2689732.32</v>
      </c>
      <c r="I165" s="2">
        <v>0</v>
      </c>
      <c r="J165" s="95">
        <v>259.38</v>
      </c>
      <c r="K165" s="3">
        <f t="shared" si="14"/>
        <v>0</v>
      </c>
      <c r="L165" s="2">
        <v>17</v>
      </c>
      <c r="M165" s="95">
        <v>257.12</v>
      </c>
      <c r="N165" s="3">
        <f t="shared" si="15"/>
        <v>4371.04</v>
      </c>
      <c r="O165" s="19">
        <f t="shared" si="16"/>
        <v>2705775.46</v>
      </c>
      <c r="P165" s="3">
        <f t="shared" si="17"/>
        <v>13667.508692971691</v>
      </c>
    </row>
    <row r="166" spans="1:16" x14ac:dyDescent="0.3">
      <c r="A166" s="10" t="s">
        <v>309</v>
      </c>
      <c r="B166" s="4" t="s">
        <v>310</v>
      </c>
      <c r="C166" s="2">
        <v>0</v>
      </c>
      <c r="D166" s="95">
        <v>206.88</v>
      </c>
      <c r="E166" s="3">
        <f t="shared" si="12"/>
        <v>0</v>
      </c>
      <c r="F166" s="2">
        <v>21180</v>
      </c>
      <c r="G166" s="95">
        <v>205.22</v>
      </c>
      <c r="H166" s="96">
        <f t="shared" si="13"/>
        <v>4346559.5999999996</v>
      </c>
      <c r="I166" s="2">
        <v>0</v>
      </c>
      <c r="J166" s="95">
        <v>206.88</v>
      </c>
      <c r="K166" s="3">
        <f t="shared" si="14"/>
        <v>0</v>
      </c>
      <c r="L166" s="2">
        <v>90</v>
      </c>
      <c r="M166" s="95">
        <v>205.22</v>
      </c>
      <c r="N166" s="3">
        <f t="shared" si="15"/>
        <v>18469.8</v>
      </c>
      <c r="O166" s="19">
        <f t="shared" si="16"/>
        <v>4365029.3999999994</v>
      </c>
      <c r="P166" s="3">
        <f t="shared" si="17"/>
        <v>22048.790874013252</v>
      </c>
    </row>
    <row r="167" spans="1:16" x14ac:dyDescent="0.3">
      <c r="A167" s="10" t="s">
        <v>311</v>
      </c>
      <c r="B167" s="4" t="s">
        <v>312</v>
      </c>
      <c r="C167" s="2">
        <v>4873</v>
      </c>
      <c r="D167" s="95">
        <v>427.57</v>
      </c>
      <c r="E167" s="3">
        <f t="shared" si="12"/>
        <v>2083548.6099999999</v>
      </c>
      <c r="F167" s="2">
        <v>19150</v>
      </c>
      <c r="G167" s="95">
        <v>423.18</v>
      </c>
      <c r="H167" s="96">
        <f t="shared" si="13"/>
        <v>8103897</v>
      </c>
      <c r="I167" s="2">
        <v>2814</v>
      </c>
      <c r="J167" s="95">
        <v>427.57</v>
      </c>
      <c r="K167" s="3">
        <f t="shared" si="14"/>
        <v>1203181.98</v>
      </c>
      <c r="L167" s="2">
        <v>11057</v>
      </c>
      <c r="M167" s="95">
        <v>423.18</v>
      </c>
      <c r="N167" s="3">
        <f t="shared" si="15"/>
        <v>4679101.26</v>
      </c>
      <c r="O167" s="19">
        <f t="shared" si="16"/>
        <v>16069728.85</v>
      </c>
      <c r="P167" s="3">
        <f t="shared" si="17"/>
        <v>81171.982671124148</v>
      </c>
    </row>
    <row r="168" spans="1:16" x14ac:dyDescent="0.3">
      <c r="A168" s="10" t="s">
        <v>313</v>
      </c>
      <c r="B168" s="4" t="s">
        <v>314</v>
      </c>
      <c r="C168" s="2">
        <v>4859</v>
      </c>
      <c r="D168" s="95">
        <v>251.53</v>
      </c>
      <c r="E168" s="3">
        <f t="shared" si="12"/>
        <v>1222184.27</v>
      </c>
      <c r="F168" s="2">
        <v>19658</v>
      </c>
      <c r="G168" s="95">
        <v>249.2</v>
      </c>
      <c r="H168" s="96">
        <f t="shared" si="13"/>
        <v>4898773.5999999996</v>
      </c>
      <c r="I168" s="2">
        <v>1198</v>
      </c>
      <c r="J168" s="95">
        <v>251.53</v>
      </c>
      <c r="K168" s="3">
        <f t="shared" si="14"/>
        <v>301332.94</v>
      </c>
      <c r="L168" s="2">
        <v>4845</v>
      </c>
      <c r="M168" s="95">
        <v>249.2</v>
      </c>
      <c r="N168" s="3">
        <f t="shared" si="15"/>
        <v>1207374</v>
      </c>
      <c r="O168" s="19">
        <f t="shared" si="16"/>
        <v>7629664.8099999996</v>
      </c>
      <c r="P168" s="3">
        <f t="shared" si="17"/>
        <v>38539.232710439028</v>
      </c>
    </row>
    <row r="169" spans="1:16" x14ac:dyDescent="0.3">
      <c r="A169" s="10" t="s">
        <v>315</v>
      </c>
      <c r="B169" s="4" t="s">
        <v>316</v>
      </c>
      <c r="C169" s="2">
        <v>48</v>
      </c>
      <c r="D169" s="95">
        <v>195.2</v>
      </c>
      <c r="E169" s="3">
        <f t="shared" si="12"/>
        <v>9369.5999999999985</v>
      </c>
      <c r="F169" s="2">
        <v>26339</v>
      </c>
      <c r="G169" s="95">
        <v>193.68</v>
      </c>
      <c r="H169" s="96">
        <f t="shared" si="13"/>
        <v>5101337.5200000005</v>
      </c>
      <c r="I169" s="2">
        <v>2</v>
      </c>
      <c r="J169" s="95">
        <v>195.2</v>
      </c>
      <c r="K169" s="3">
        <f t="shared" si="14"/>
        <v>390.4</v>
      </c>
      <c r="L169" s="2">
        <v>971</v>
      </c>
      <c r="M169" s="95">
        <v>193.68</v>
      </c>
      <c r="N169" s="3">
        <f t="shared" si="15"/>
        <v>188063.28</v>
      </c>
      <c r="O169" s="19">
        <f t="shared" si="16"/>
        <v>5299160.8000000007</v>
      </c>
      <c r="P169" s="3">
        <f t="shared" si="17"/>
        <v>26767.308437136478</v>
      </c>
    </row>
    <row r="170" spans="1:16" x14ac:dyDescent="0.3">
      <c r="A170" s="10" t="s">
        <v>317</v>
      </c>
      <c r="B170" s="4" t="s">
        <v>318</v>
      </c>
      <c r="C170" s="2">
        <v>3643</v>
      </c>
      <c r="D170" s="95">
        <v>246.82</v>
      </c>
      <c r="E170" s="3">
        <f t="shared" si="12"/>
        <v>899165.26</v>
      </c>
      <c r="F170" s="2">
        <v>59187</v>
      </c>
      <c r="G170" s="95">
        <v>244.68</v>
      </c>
      <c r="H170" s="96">
        <f t="shared" si="13"/>
        <v>14481875.16</v>
      </c>
      <c r="I170" s="2">
        <v>431</v>
      </c>
      <c r="J170" s="95">
        <v>246.82</v>
      </c>
      <c r="K170" s="3">
        <f t="shared" si="14"/>
        <v>106379.42</v>
      </c>
      <c r="L170" s="2">
        <v>7004</v>
      </c>
      <c r="M170" s="95">
        <v>244.68</v>
      </c>
      <c r="N170" s="3">
        <f t="shared" si="15"/>
        <v>1713738.72</v>
      </c>
      <c r="O170" s="19">
        <f t="shared" si="16"/>
        <v>17201158.559999999</v>
      </c>
      <c r="P170" s="3">
        <f t="shared" si="17"/>
        <v>86887.100435150089</v>
      </c>
    </row>
    <row r="171" spans="1:16" x14ac:dyDescent="0.3">
      <c r="A171" s="10" t="s">
        <v>319</v>
      </c>
      <c r="B171" s="4" t="s">
        <v>320</v>
      </c>
      <c r="C171" s="2">
        <v>1179</v>
      </c>
      <c r="D171" s="95">
        <v>197.58</v>
      </c>
      <c r="E171" s="3">
        <f t="shared" si="12"/>
        <v>232946.82</v>
      </c>
      <c r="F171" s="2">
        <v>17093</v>
      </c>
      <c r="G171" s="95">
        <v>195.78</v>
      </c>
      <c r="H171" s="96">
        <f t="shared" si="13"/>
        <v>3346467.54</v>
      </c>
      <c r="I171" s="2">
        <v>63</v>
      </c>
      <c r="J171" s="95">
        <v>197.58</v>
      </c>
      <c r="K171" s="3">
        <f t="shared" si="14"/>
        <v>12447.54</v>
      </c>
      <c r="L171" s="2">
        <v>916</v>
      </c>
      <c r="M171" s="95">
        <v>195.78</v>
      </c>
      <c r="N171" s="3">
        <f t="shared" si="15"/>
        <v>179334.48</v>
      </c>
      <c r="O171" s="19">
        <f t="shared" si="16"/>
        <v>3771196.38</v>
      </c>
      <c r="P171" s="3">
        <f t="shared" si="17"/>
        <v>19049.200522556806</v>
      </c>
    </row>
    <row r="172" spans="1:16" x14ac:dyDescent="0.3">
      <c r="A172" s="10" t="s">
        <v>321</v>
      </c>
      <c r="B172" s="4" t="s">
        <v>322</v>
      </c>
      <c r="C172" s="2">
        <v>9729</v>
      </c>
      <c r="D172" s="95">
        <v>324.06</v>
      </c>
      <c r="E172" s="3">
        <f t="shared" si="12"/>
        <v>3152779.74</v>
      </c>
      <c r="F172" s="2">
        <v>25456</v>
      </c>
      <c r="G172" s="95">
        <v>320.70999999999998</v>
      </c>
      <c r="H172" s="96">
        <f t="shared" si="13"/>
        <v>8163993.7599999998</v>
      </c>
      <c r="I172" s="2">
        <v>3931</v>
      </c>
      <c r="J172" s="95">
        <v>324.06</v>
      </c>
      <c r="K172" s="3">
        <f t="shared" si="14"/>
        <v>1273879.8600000001</v>
      </c>
      <c r="L172" s="2">
        <v>10287</v>
      </c>
      <c r="M172" s="95">
        <v>320.70999999999998</v>
      </c>
      <c r="N172" s="3">
        <f t="shared" si="15"/>
        <v>3299143.77</v>
      </c>
      <c r="O172" s="19">
        <f t="shared" si="16"/>
        <v>15889797.129999999</v>
      </c>
      <c r="P172" s="3">
        <f t="shared" si="17"/>
        <v>80263.105203796789</v>
      </c>
    </row>
    <row r="173" spans="1:16" x14ac:dyDescent="0.3">
      <c r="A173" s="10" t="s">
        <v>323</v>
      </c>
      <c r="B173" s="4" t="s">
        <v>324</v>
      </c>
      <c r="C173" s="2">
        <v>453</v>
      </c>
      <c r="D173" s="95">
        <v>224.53</v>
      </c>
      <c r="E173" s="3">
        <f t="shared" si="12"/>
        <v>101712.09</v>
      </c>
      <c r="F173" s="2">
        <v>16976</v>
      </c>
      <c r="G173" s="95">
        <v>222.88</v>
      </c>
      <c r="H173" s="96">
        <f t="shared" si="13"/>
        <v>3783610.88</v>
      </c>
      <c r="I173" s="2">
        <v>0</v>
      </c>
      <c r="J173" s="95">
        <v>224.53</v>
      </c>
      <c r="K173" s="3">
        <f t="shared" si="14"/>
        <v>0</v>
      </c>
      <c r="L173" s="2">
        <v>0</v>
      </c>
      <c r="M173" s="95">
        <v>222.88</v>
      </c>
      <c r="N173" s="3">
        <f t="shared" si="15"/>
        <v>0</v>
      </c>
      <c r="O173" s="19">
        <f t="shared" si="16"/>
        <v>3885322.9699999997</v>
      </c>
      <c r="P173" s="3">
        <f t="shared" si="17"/>
        <v>19625.680790037764</v>
      </c>
    </row>
    <row r="174" spans="1:16" x14ac:dyDescent="0.3">
      <c r="A174" s="10" t="s">
        <v>325</v>
      </c>
      <c r="B174" s="4" t="s">
        <v>326</v>
      </c>
      <c r="C174" s="2">
        <v>1915</v>
      </c>
      <c r="D174" s="95">
        <v>245.97</v>
      </c>
      <c r="E174" s="3">
        <f t="shared" si="12"/>
        <v>471032.55</v>
      </c>
      <c r="F174" s="2">
        <v>31038</v>
      </c>
      <c r="G174" s="95">
        <v>243.92</v>
      </c>
      <c r="H174" s="96">
        <f t="shared" si="13"/>
        <v>7570788.96</v>
      </c>
      <c r="I174" s="2">
        <v>230</v>
      </c>
      <c r="J174" s="95">
        <v>245.97</v>
      </c>
      <c r="K174" s="3">
        <f t="shared" si="14"/>
        <v>56573.1</v>
      </c>
      <c r="L174" s="2">
        <v>3734</v>
      </c>
      <c r="M174" s="95">
        <v>243.92</v>
      </c>
      <c r="N174" s="3">
        <f t="shared" si="15"/>
        <v>910797.27999999991</v>
      </c>
      <c r="O174" s="19">
        <f t="shared" si="16"/>
        <v>9009191.8899999987</v>
      </c>
      <c r="P174" s="3">
        <f t="shared" si="17"/>
        <v>45507.548683742243</v>
      </c>
    </row>
    <row r="175" spans="1:16" x14ac:dyDescent="0.3">
      <c r="A175" s="10" t="s">
        <v>327</v>
      </c>
      <c r="B175" s="4" t="s">
        <v>328</v>
      </c>
      <c r="C175" s="2">
        <v>2717</v>
      </c>
      <c r="D175" s="95">
        <v>184.01</v>
      </c>
      <c r="E175" s="3">
        <f t="shared" si="12"/>
        <v>499955.17</v>
      </c>
      <c r="F175" s="2">
        <v>35847</v>
      </c>
      <c r="G175" s="95">
        <v>182.53</v>
      </c>
      <c r="H175" s="96">
        <f t="shared" si="13"/>
        <v>6543152.9100000001</v>
      </c>
      <c r="I175" s="2">
        <v>302</v>
      </c>
      <c r="J175" s="95">
        <v>184.01</v>
      </c>
      <c r="K175" s="3">
        <f t="shared" si="14"/>
        <v>55571.02</v>
      </c>
      <c r="L175" s="2">
        <v>3984</v>
      </c>
      <c r="M175" s="95">
        <v>182.53</v>
      </c>
      <c r="N175" s="3">
        <f t="shared" si="15"/>
        <v>727199.52</v>
      </c>
      <c r="O175" s="19">
        <f t="shared" si="16"/>
        <v>7825878.6199999992</v>
      </c>
      <c r="P175" s="3">
        <f t="shared" si="17"/>
        <v>39530.354846588525</v>
      </c>
    </row>
    <row r="176" spans="1:16" x14ac:dyDescent="0.3">
      <c r="A176" s="10" t="s">
        <v>329</v>
      </c>
      <c r="B176" s="4" t="s">
        <v>330</v>
      </c>
      <c r="C176" s="2">
        <v>28</v>
      </c>
      <c r="D176" s="95">
        <v>273.60000000000002</v>
      </c>
      <c r="E176" s="3">
        <f t="shared" si="12"/>
        <v>7660.8000000000011</v>
      </c>
      <c r="F176" s="2">
        <v>50714</v>
      </c>
      <c r="G176" s="95">
        <v>271.10000000000002</v>
      </c>
      <c r="H176" s="96">
        <f t="shared" si="13"/>
        <v>13748565.4</v>
      </c>
      <c r="I176" s="2">
        <v>8</v>
      </c>
      <c r="J176" s="95">
        <v>273.60000000000002</v>
      </c>
      <c r="K176" s="3">
        <f t="shared" si="14"/>
        <v>2188.8000000000002</v>
      </c>
      <c r="L176" s="2">
        <v>15055</v>
      </c>
      <c r="M176" s="95">
        <v>271.10000000000002</v>
      </c>
      <c r="N176" s="3">
        <f t="shared" si="15"/>
        <v>4081410.5000000005</v>
      </c>
      <c r="O176" s="19">
        <f t="shared" si="16"/>
        <v>17839825.500000004</v>
      </c>
      <c r="P176" s="3">
        <f t="shared" si="17"/>
        <v>90113.157468856676</v>
      </c>
    </row>
    <row r="177" spans="1:16" x14ac:dyDescent="0.3">
      <c r="A177" s="10" t="s">
        <v>331</v>
      </c>
      <c r="B177" s="4" t="s">
        <v>332</v>
      </c>
      <c r="C177" s="2">
        <v>1171</v>
      </c>
      <c r="D177" s="95">
        <v>296.13</v>
      </c>
      <c r="E177" s="3">
        <f t="shared" si="12"/>
        <v>346768.23</v>
      </c>
      <c r="F177" s="2">
        <v>15851</v>
      </c>
      <c r="G177" s="95">
        <v>293.31</v>
      </c>
      <c r="H177" s="96">
        <f t="shared" si="13"/>
        <v>4649256.8099999996</v>
      </c>
      <c r="I177" s="2">
        <v>182</v>
      </c>
      <c r="J177" s="95">
        <v>296.13</v>
      </c>
      <c r="K177" s="3">
        <f t="shared" si="14"/>
        <v>53895.659999999996</v>
      </c>
      <c r="L177" s="2">
        <v>2465</v>
      </c>
      <c r="M177" s="95">
        <v>293.31</v>
      </c>
      <c r="N177" s="3">
        <f t="shared" si="15"/>
        <v>723009.15</v>
      </c>
      <c r="O177" s="19">
        <f t="shared" si="16"/>
        <v>5772929.8499999996</v>
      </c>
      <c r="P177" s="3">
        <f t="shared" si="17"/>
        <v>29160.42741728124</v>
      </c>
    </row>
    <row r="178" spans="1:16" x14ac:dyDescent="0.3">
      <c r="A178" s="10" t="s">
        <v>333</v>
      </c>
      <c r="B178" s="4" t="s">
        <v>334</v>
      </c>
      <c r="C178" s="2">
        <v>2916</v>
      </c>
      <c r="D178" s="95">
        <v>247.43</v>
      </c>
      <c r="E178" s="3">
        <f t="shared" si="12"/>
        <v>721505.88</v>
      </c>
      <c r="F178" s="2">
        <v>20652</v>
      </c>
      <c r="G178" s="95">
        <v>245.32</v>
      </c>
      <c r="H178" s="96">
        <f t="shared" si="13"/>
        <v>5066348.6399999997</v>
      </c>
      <c r="I178" s="2">
        <v>989</v>
      </c>
      <c r="J178" s="95">
        <v>247.43</v>
      </c>
      <c r="K178" s="3">
        <f t="shared" si="14"/>
        <v>244708.27000000002</v>
      </c>
      <c r="L178" s="2">
        <v>7007</v>
      </c>
      <c r="M178" s="95">
        <v>245.32</v>
      </c>
      <c r="N178" s="3">
        <f t="shared" si="15"/>
        <v>1718957.24</v>
      </c>
      <c r="O178" s="19">
        <f t="shared" si="16"/>
        <v>7751520.0299999993</v>
      </c>
      <c r="P178" s="3">
        <f t="shared" si="17"/>
        <v>39154.752107098044</v>
      </c>
    </row>
    <row r="179" spans="1:16" x14ac:dyDescent="0.3">
      <c r="A179" s="10" t="s">
        <v>335</v>
      </c>
      <c r="B179" s="4" t="s">
        <v>336</v>
      </c>
      <c r="C179" s="2">
        <v>0</v>
      </c>
      <c r="D179" s="95">
        <v>200.11</v>
      </c>
      <c r="E179" s="3">
        <f t="shared" si="12"/>
        <v>0</v>
      </c>
      <c r="F179" s="2">
        <v>51912</v>
      </c>
      <c r="G179" s="95">
        <v>198.41</v>
      </c>
      <c r="H179" s="96">
        <f t="shared" si="13"/>
        <v>10299859.92</v>
      </c>
      <c r="I179" s="2">
        <v>0</v>
      </c>
      <c r="J179" s="95">
        <v>200.11</v>
      </c>
      <c r="K179" s="3">
        <f t="shared" si="14"/>
        <v>0</v>
      </c>
      <c r="L179" s="2">
        <v>2028</v>
      </c>
      <c r="M179" s="95">
        <v>198.41</v>
      </c>
      <c r="N179" s="3">
        <f t="shared" si="15"/>
        <v>402375.48</v>
      </c>
      <c r="O179" s="19">
        <f t="shared" si="16"/>
        <v>10702235.4</v>
      </c>
      <c r="P179" s="3">
        <f t="shared" si="17"/>
        <v>54059.50993573184</v>
      </c>
    </row>
    <row r="180" spans="1:16" x14ac:dyDescent="0.3">
      <c r="A180" s="10" t="s">
        <v>337</v>
      </c>
      <c r="B180" s="4" t="s">
        <v>338</v>
      </c>
      <c r="C180" s="2">
        <v>8032</v>
      </c>
      <c r="D180" s="95">
        <v>322.10000000000002</v>
      </c>
      <c r="E180" s="3">
        <f t="shared" si="12"/>
        <v>2587107.2000000002</v>
      </c>
      <c r="F180" s="2">
        <v>34581</v>
      </c>
      <c r="G180" s="95">
        <v>319.06</v>
      </c>
      <c r="H180" s="96">
        <f t="shared" si="13"/>
        <v>11033413.859999999</v>
      </c>
      <c r="I180" s="2">
        <v>3694</v>
      </c>
      <c r="J180" s="95">
        <v>322.10000000000002</v>
      </c>
      <c r="K180" s="3">
        <f t="shared" si="14"/>
        <v>1189837.4000000001</v>
      </c>
      <c r="L180" s="2">
        <v>15904</v>
      </c>
      <c r="M180" s="95">
        <v>319.06</v>
      </c>
      <c r="N180" s="3">
        <f t="shared" si="15"/>
        <v>5074330.24</v>
      </c>
      <c r="O180" s="19">
        <f t="shared" si="16"/>
        <v>19884688.699999999</v>
      </c>
      <c r="P180" s="3">
        <f t="shared" si="17"/>
        <v>100442.24278103474</v>
      </c>
    </row>
    <row r="181" spans="1:16" x14ac:dyDescent="0.3">
      <c r="A181" s="10" t="s">
        <v>339</v>
      </c>
      <c r="B181" s="4" t="s">
        <v>340</v>
      </c>
      <c r="C181" s="2">
        <v>1951</v>
      </c>
      <c r="D181" s="95">
        <v>310.45</v>
      </c>
      <c r="E181" s="3">
        <f t="shared" si="12"/>
        <v>605687.94999999995</v>
      </c>
      <c r="F181" s="2">
        <v>38962</v>
      </c>
      <c r="G181" s="95">
        <v>307.76</v>
      </c>
      <c r="H181" s="96">
        <f t="shared" si="13"/>
        <v>11990945.119999999</v>
      </c>
      <c r="I181" s="2">
        <v>713</v>
      </c>
      <c r="J181" s="95">
        <v>310.45</v>
      </c>
      <c r="K181" s="3">
        <f t="shared" si="14"/>
        <v>221350.85</v>
      </c>
      <c r="L181" s="2">
        <v>14234</v>
      </c>
      <c r="M181" s="95">
        <v>307.76</v>
      </c>
      <c r="N181" s="3">
        <f t="shared" si="15"/>
        <v>4380655.84</v>
      </c>
      <c r="O181" s="19">
        <f t="shared" si="16"/>
        <v>17198639.759999998</v>
      </c>
      <c r="P181" s="3">
        <f t="shared" si="17"/>
        <v>86874.377383513027</v>
      </c>
    </row>
    <row r="182" spans="1:16" x14ac:dyDescent="0.3">
      <c r="A182" s="10" t="s">
        <v>341</v>
      </c>
      <c r="B182" s="4" t="s">
        <v>342</v>
      </c>
      <c r="C182" s="2">
        <v>0</v>
      </c>
      <c r="D182" s="95">
        <v>195.76</v>
      </c>
      <c r="E182" s="3">
        <f t="shared" si="12"/>
        <v>0</v>
      </c>
      <c r="F182" s="2">
        <v>1766</v>
      </c>
      <c r="G182" s="95">
        <v>194.4</v>
      </c>
      <c r="H182" s="96">
        <f t="shared" si="13"/>
        <v>343310.4</v>
      </c>
      <c r="I182" s="2">
        <v>0</v>
      </c>
      <c r="J182" s="95">
        <v>195.76</v>
      </c>
      <c r="K182" s="3">
        <f t="shared" si="14"/>
        <v>0</v>
      </c>
      <c r="L182" s="2">
        <v>0</v>
      </c>
      <c r="M182" s="95">
        <v>194.4</v>
      </c>
      <c r="N182" s="3">
        <f t="shared" si="15"/>
        <v>0</v>
      </c>
      <c r="O182" s="19">
        <f t="shared" si="16"/>
        <v>343310.4</v>
      </c>
      <c r="P182" s="3">
        <f t="shared" si="17"/>
        <v>1734.1416336104951</v>
      </c>
    </row>
    <row r="183" spans="1:16" x14ac:dyDescent="0.3">
      <c r="A183" s="10" t="s">
        <v>343</v>
      </c>
      <c r="B183" s="4" t="s">
        <v>344</v>
      </c>
      <c r="C183" s="2">
        <v>23922</v>
      </c>
      <c r="D183" s="95">
        <v>360</v>
      </c>
      <c r="E183" s="3">
        <f t="shared" si="12"/>
        <v>8611920</v>
      </c>
      <c r="F183" s="2">
        <v>37896</v>
      </c>
      <c r="G183" s="95">
        <v>356.71</v>
      </c>
      <c r="H183" s="96">
        <f t="shared" si="13"/>
        <v>13517882.16</v>
      </c>
      <c r="I183" s="2">
        <v>7670</v>
      </c>
      <c r="J183" s="95">
        <v>360</v>
      </c>
      <c r="K183" s="3">
        <f t="shared" si="14"/>
        <v>2761200</v>
      </c>
      <c r="L183" s="2">
        <v>12151</v>
      </c>
      <c r="M183" s="95">
        <v>356.71</v>
      </c>
      <c r="N183" s="3">
        <f t="shared" si="15"/>
        <v>4334383.21</v>
      </c>
      <c r="O183" s="19">
        <f t="shared" si="16"/>
        <v>29225385.370000001</v>
      </c>
      <c r="P183" s="3">
        <f t="shared" si="17"/>
        <v>147624.30013313919</v>
      </c>
    </row>
    <row r="184" spans="1:16" x14ac:dyDescent="0.3">
      <c r="A184" s="10" t="s">
        <v>345</v>
      </c>
      <c r="B184" s="4" t="s">
        <v>346</v>
      </c>
      <c r="C184" s="2">
        <v>2227</v>
      </c>
      <c r="D184" s="95">
        <v>313.81</v>
      </c>
      <c r="E184" s="3">
        <f t="shared" si="12"/>
        <v>698854.87</v>
      </c>
      <c r="F184" s="2">
        <v>24496</v>
      </c>
      <c r="G184" s="95">
        <v>310.86</v>
      </c>
      <c r="H184" s="96">
        <f t="shared" si="13"/>
        <v>7614826.5600000005</v>
      </c>
      <c r="I184" s="2">
        <v>773</v>
      </c>
      <c r="J184" s="95">
        <v>313.81</v>
      </c>
      <c r="K184" s="3">
        <f t="shared" si="14"/>
        <v>242575.13</v>
      </c>
      <c r="L184" s="2">
        <v>8507</v>
      </c>
      <c r="M184" s="95">
        <v>310.86</v>
      </c>
      <c r="N184" s="3">
        <f t="shared" si="15"/>
        <v>2644486.02</v>
      </c>
      <c r="O184" s="19">
        <f t="shared" si="16"/>
        <v>11200742.58</v>
      </c>
      <c r="P184" s="3">
        <f t="shared" si="17"/>
        <v>56577.587032993557</v>
      </c>
    </row>
    <row r="185" spans="1:16" x14ac:dyDescent="0.3">
      <c r="A185" s="10" t="s">
        <v>347</v>
      </c>
      <c r="B185" s="4" t="s">
        <v>348</v>
      </c>
      <c r="C185" s="2">
        <v>2345</v>
      </c>
      <c r="D185" s="95">
        <v>256.94</v>
      </c>
      <c r="E185" s="3">
        <f t="shared" si="12"/>
        <v>602524.30000000005</v>
      </c>
      <c r="F185" s="2">
        <v>36402</v>
      </c>
      <c r="G185" s="95">
        <v>254.76</v>
      </c>
      <c r="H185" s="96">
        <f t="shared" si="13"/>
        <v>9273773.5199999996</v>
      </c>
      <c r="I185" s="2">
        <v>635</v>
      </c>
      <c r="J185" s="95">
        <v>256.94</v>
      </c>
      <c r="K185" s="3">
        <f t="shared" si="14"/>
        <v>163156.9</v>
      </c>
      <c r="L185" s="2">
        <v>9855</v>
      </c>
      <c r="M185" s="95">
        <v>254.76</v>
      </c>
      <c r="N185" s="3">
        <f t="shared" si="15"/>
        <v>2510659.7999999998</v>
      </c>
      <c r="O185" s="19">
        <f t="shared" si="16"/>
        <v>12550114.52</v>
      </c>
      <c r="P185" s="3">
        <f t="shared" si="17"/>
        <v>63393.582296695917</v>
      </c>
    </row>
    <row r="186" spans="1:16" x14ac:dyDescent="0.3">
      <c r="A186" s="10" t="s">
        <v>349</v>
      </c>
      <c r="B186" s="4" t="s">
        <v>350</v>
      </c>
      <c r="C186" s="2">
        <v>1971</v>
      </c>
      <c r="D186" s="95">
        <v>248.73</v>
      </c>
      <c r="E186" s="3">
        <f t="shared" si="12"/>
        <v>490246.82999999996</v>
      </c>
      <c r="F186" s="2">
        <v>41269</v>
      </c>
      <c r="G186" s="95">
        <v>246.85</v>
      </c>
      <c r="H186" s="96">
        <f t="shared" si="13"/>
        <v>10187252.65</v>
      </c>
      <c r="I186" s="2">
        <v>0</v>
      </c>
      <c r="J186" s="95">
        <v>248.73</v>
      </c>
      <c r="K186" s="3">
        <f t="shared" si="14"/>
        <v>0</v>
      </c>
      <c r="L186" s="2">
        <v>0</v>
      </c>
      <c r="M186" s="95">
        <v>246.85</v>
      </c>
      <c r="N186" s="3">
        <f t="shared" si="15"/>
        <v>0</v>
      </c>
      <c r="O186" s="19">
        <f t="shared" si="16"/>
        <v>10677499.48</v>
      </c>
      <c r="P186" s="3">
        <f t="shared" si="17"/>
        <v>53934.56298184504</v>
      </c>
    </row>
    <row r="187" spans="1:16" x14ac:dyDescent="0.3">
      <c r="A187" s="10" t="s">
        <v>351</v>
      </c>
      <c r="B187" s="4" t="s">
        <v>352</v>
      </c>
      <c r="C187" s="2">
        <v>1449</v>
      </c>
      <c r="D187" s="95">
        <v>334.68</v>
      </c>
      <c r="E187" s="3">
        <f t="shared" si="12"/>
        <v>484951.32</v>
      </c>
      <c r="F187" s="2">
        <v>19515</v>
      </c>
      <c r="G187" s="95">
        <v>331.33</v>
      </c>
      <c r="H187" s="96">
        <f t="shared" si="13"/>
        <v>6465904.9499999993</v>
      </c>
      <c r="I187" s="2">
        <v>301</v>
      </c>
      <c r="J187" s="95">
        <v>334.68</v>
      </c>
      <c r="K187" s="3">
        <f t="shared" si="14"/>
        <v>100738.68000000001</v>
      </c>
      <c r="L187" s="2">
        <v>4047</v>
      </c>
      <c r="M187" s="95">
        <v>331.33</v>
      </c>
      <c r="N187" s="3">
        <f t="shared" si="15"/>
        <v>1340892.51</v>
      </c>
      <c r="O187" s="19">
        <f t="shared" si="16"/>
        <v>8392487.459999999</v>
      </c>
      <c r="P187" s="3">
        <f t="shared" si="17"/>
        <v>42392.429457249164</v>
      </c>
    </row>
    <row r="188" spans="1:16" x14ac:dyDescent="0.3">
      <c r="A188" s="10" t="s">
        <v>353</v>
      </c>
      <c r="B188" s="4" t="s">
        <v>354</v>
      </c>
      <c r="C188" s="2">
        <v>0</v>
      </c>
      <c r="D188" s="95">
        <v>232.64</v>
      </c>
      <c r="E188" s="3">
        <f t="shared" si="12"/>
        <v>0</v>
      </c>
      <c r="F188" s="2">
        <v>35347</v>
      </c>
      <c r="G188" s="95">
        <v>230.64</v>
      </c>
      <c r="H188" s="96">
        <f t="shared" si="13"/>
        <v>8152432.0799999991</v>
      </c>
      <c r="I188" s="2">
        <v>0</v>
      </c>
      <c r="J188" s="95">
        <v>232.64</v>
      </c>
      <c r="K188" s="3">
        <f t="shared" si="14"/>
        <v>0</v>
      </c>
      <c r="L188" s="2">
        <v>3745</v>
      </c>
      <c r="M188" s="95">
        <v>230.64</v>
      </c>
      <c r="N188" s="3">
        <f t="shared" si="15"/>
        <v>863746.79999999993</v>
      </c>
      <c r="O188" s="19">
        <f t="shared" si="16"/>
        <v>9016178.879999999</v>
      </c>
      <c r="P188" s="3">
        <f t="shared" si="17"/>
        <v>45542.841614724297</v>
      </c>
    </row>
    <row r="189" spans="1:16" x14ac:dyDescent="0.3">
      <c r="A189" s="10" t="s">
        <v>355</v>
      </c>
      <c r="B189" s="4" t="s">
        <v>356</v>
      </c>
      <c r="C189" s="2">
        <v>113</v>
      </c>
      <c r="D189" s="95">
        <v>241.3</v>
      </c>
      <c r="E189" s="3">
        <f t="shared" si="12"/>
        <v>27266.9</v>
      </c>
      <c r="F189" s="2">
        <v>22549</v>
      </c>
      <c r="G189" s="95">
        <v>239.38</v>
      </c>
      <c r="H189" s="96">
        <f t="shared" si="13"/>
        <v>5397779.6200000001</v>
      </c>
      <c r="I189" s="2">
        <v>7</v>
      </c>
      <c r="J189" s="95">
        <v>241.3</v>
      </c>
      <c r="K189" s="3">
        <f t="shared" si="14"/>
        <v>1689.1000000000001</v>
      </c>
      <c r="L189" s="2">
        <v>1372</v>
      </c>
      <c r="M189" s="95">
        <v>239.38</v>
      </c>
      <c r="N189" s="3">
        <f t="shared" si="15"/>
        <v>328429.36</v>
      </c>
      <c r="O189" s="19">
        <f t="shared" si="16"/>
        <v>5755164.9800000004</v>
      </c>
      <c r="P189" s="3">
        <f t="shared" si="17"/>
        <v>29070.692877684782</v>
      </c>
    </row>
    <row r="190" spans="1:16" x14ac:dyDescent="0.3">
      <c r="A190" s="10" t="s">
        <v>357</v>
      </c>
      <c r="B190" s="4" t="s">
        <v>358</v>
      </c>
      <c r="C190" s="2">
        <v>0</v>
      </c>
      <c r="D190" s="95">
        <v>189.72</v>
      </c>
      <c r="E190" s="3">
        <f t="shared" si="12"/>
        <v>0</v>
      </c>
      <c r="F190" s="2">
        <v>1581</v>
      </c>
      <c r="G190" s="95">
        <v>188.19</v>
      </c>
      <c r="H190" s="96">
        <f t="shared" si="13"/>
        <v>297528.39</v>
      </c>
      <c r="I190" s="2">
        <v>0</v>
      </c>
      <c r="J190" s="95">
        <v>189.72</v>
      </c>
      <c r="K190" s="3">
        <f t="shared" si="14"/>
        <v>0</v>
      </c>
      <c r="L190" s="2">
        <v>0</v>
      </c>
      <c r="M190" s="95">
        <v>188.19</v>
      </c>
      <c r="N190" s="3">
        <f t="shared" si="15"/>
        <v>0</v>
      </c>
      <c r="O190" s="19">
        <f t="shared" si="16"/>
        <v>297528.39</v>
      </c>
      <c r="P190" s="3">
        <f t="shared" si="17"/>
        <v>1502.8859256232859</v>
      </c>
    </row>
    <row r="191" spans="1:16" x14ac:dyDescent="0.3">
      <c r="A191" s="10" t="s">
        <v>359</v>
      </c>
      <c r="B191" s="4" t="s">
        <v>360</v>
      </c>
      <c r="C191" s="2">
        <v>0</v>
      </c>
      <c r="D191" s="95">
        <v>235.09</v>
      </c>
      <c r="E191" s="3">
        <f t="shared" si="12"/>
        <v>0</v>
      </c>
      <c r="F191" s="2">
        <v>14995</v>
      </c>
      <c r="G191" s="95">
        <v>233.13</v>
      </c>
      <c r="H191" s="96">
        <f t="shared" si="13"/>
        <v>3495784.35</v>
      </c>
      <c r="I191" s="2">
        <v>0</v>
      </c>
      <c r="J191" s="95">
        <v>235.09</v>
      </c>
      <c r="K191" s="3">
        <f t="shared" si="14"/>
        <v>0</v>
      </c>
      <c r="L191" s="2">
        <v>7</v>
      </c>
      <c r="M191" s="95">
        <v>233.13</v>
      </c>
      <c r="N191" s="3">
        <f t="shared" si="15"/>
        <v>1631.9099999999999</v>
      </c>
      <c r="O191" s="19">
        <f t="shared" si="16"/>
        <v>3497416.2600000002</v>
      </c>
      <c r="P191" s="3">
        <f t="shared" si="17"/>
        <v>17666.272698212197</v>
      </c>
    </row>
    <row r="192" spans="1:16" x14ac:dyDescent="0.3">
      <c r="A192" s="10" t="s">
        <v>361</v>
      </c>
      <c r="B192" s="4" t="s">
        <v>362</v>
      </c>
      <c r="C192" s="2">
        <v>20981</v>
      </c>
      <c r="D192" s="95">
        <v>261.52</v>
      </c>
      <c r="E192" s="3">
        <f t="shared" si="12"/>
        <v>5486951.1199999992</v>
      </c>
      <c r="F192" s="2">
        <v>21573</v>
      </c>
      <c r="G192" s="95">
        <v>259.07</v>
      </c>
      <c r="H192" s="96">
        <f t="shared" si="13"/>
        <v>5588917.1099999994</v>
      </c>
      <c r="I192" s="2">
        <v>1799</v>
      </c>
      <c r="J192" s="95">
        <v>261.52</v>
      </c>
      <c r="K192" s="3">
        <f t="shared" si="14"/>
        <v>470474.48</v>
      </c>
      <c r="L192" s="2">
        <v>1849</v>
      </c>
      <c r="M192" s="95">
        <v>259.07</v>
      </c>
      <c r="N192" s="3">
        <f t="shared" si="15"/>
        <v>479020.43</v>
      </c>
      <c r="O192" s="19">
        <f t="shared" si="16"/>
        <v>12025363.139999999</v>
      </c>
      <c r="P192" s="3">
        <f t="shared" si="17"/>
        <v>60742.939568271249</v>
      </c>
    </row>
    <row r="193" spans="1:16" x14ac:dyDescent="0.3">
      <c r="A193" s="10" t="s">
        <v>363</v>
      </c>
      <c r="B193" s="4" t="s">
        <v>364</v>
      </c>
      <c r="C193" s="2">
        <v>387</v>
      </c>
      <c r="D193" s="95">
        <v>263.52999999999997</v>
      </c>
      <c r="E193" s="3">
        <f t="shared" si="12"/>
        <v>101986.10999999999</v>
      </c>
      <c r="F193" s="2">
        <v>44849</v>
      </c>
      <c r="G193" s="95">
        <v>261.58</v>
      </c>
      <c r="H193" s="96">
        <f t="shared" si="13"/>
        <v>11731601.42</v>
      </c>
      <c r="I193" s="2">
        <v>0</v>
      </c>
      <c r="J193" s="95">
        <v>263.52999999999997</v>
      </c>
      <c r="K193" s="3">
        <f t="shared" si="14"/>
        <v>0</v>
      </c>
      <c r="L193" s="2">
        <v>0</v>
      </c>
      <c r="M193" s="95">
        <v>261.58</v>
      </c>
      <c r="N193" s="3">
        <f t="shared" si="15"/>
        <v>0</v>
      </c>
      <c r="O193" s="19">
        <f t="shared" si="16"/>
        <v>11833587.529999999</v>
      </c>
      <c r="P193" s="3">
        <f t="shared" si="17"/>
        <v>59774.235824918163</v>
      </c>
    </row>
    <row r="194" spans="1:16" x14ac:dyDescent="0.3">
      <c r="A194" s="10" t="s">
        <v>365</v>
      </c>
      <c r="B194" s="4" t="s">
        <v>366</v>
      </c>
      <c r="C194" s="2">
        <v>1632</v>
      </c>
      <c r="D194" s="95">
        <v>293.79000000000002</v>
      </c>
      <c r="E194" s="3">
        <f t="shared" si="12"/>
        <v>479465.28</v>
      </c>
      <c r="F194" s="2">
        <v>35930</v>
      </c>
      <c r="G194" s="95">
        <v>291.11</v>
      </c>
      <c r="H194" s="96">
        <f t="shared" si="13"/>
        <v>10459582.300000001</v>
      </c>
      <c r="I194" s="2">
        <v>233</v>
      </c>
      <c r="J194" s="95">
        <v>293.79000000000002</v>
      </c>
      <c r="K194" s="3">
        <f t="shared" si="14"/>
        <v>68453.070000000007</v>
      </c>
      <c r="L194" s="2">
        <v>5122</v>
      </c>
      <c r="M194" s="95">
        <v>291.11</v>
      </c>
      <c r="N194" s="3">
        <f t="shared" si="15"/>
        <v>1491065.4200000002</v>
      </c>
      <c r="O194" s="19">
        <f t="shared" si="16"/>
        <v>12498566.07</v>
      </c>
      <c r="P194" s="3">
        <f t="shared" si="17"/>
        <v>63133.198943051262</v>
      </c>
    </row>
    <row r="195" spans="1:16" x14ac:dyDescent="0.3">
      <c r="A195" s="10" t="s">
        <v>367</v>
      </c>
      <c r="B195" s="4" t="s">
        <v>368</v>
      </c>
      <c r="C195" s="2">
        <v>113</v>
      </c>
      <c r="D195" s="95">
        <v>204.84</v>
      </c>
      <c r="E195" s="3">
        <f t="shared" si="12"/>
        <v>23146.920000000002</v>
      </c>
      <c r="F195" s="2">
        <v>24268</v>
      </c>
      <c r="G195" s="95">
        <v>203.11</v>
      </c>
      <c r="H195" s="96">
        <f t="shared" si="13"/>
        <v>4929073.4800000004</v>
      </c>
      <c r="I195" s="2">
        <v>6</v>
      </c>
      <c r="J195" s="95">
        <v>204.84</v>
      </c>
      <c r="K195" s="3">
        <f t="shared" si="14"/>
        <v>1229.04</v>
      </c>
      <c r="L195" s="2">
        <v>1338</v>
      </c>
      <c r="M195" s="95">
        <v>203.11</v>
      </c>
      <c r="N195" s="3">
        <f t="shared" si="15"/>
        <v>271761.18</v>
      </c>
      <c r="O195" s="19">
        <f t="shared" si="16"/>
        <v>5225210.62</v>
      </c>
      <c r="P195" s="3">
        <f t="shared" si="17"/>
        <v>26393.768672681366</v>
      </c>
    </row>
    <row r="196" spans="1:16" x14ac:dyDescent="0.3">
      <c r="A196" s="10" t="s">
        <v>369</v>
      </c>
      <c r="B196" s="4" t="s">
        <v>370</v>
      </c>
      <c r="C196" s="2">
        <v>6986</v>
      </c>
      <c r="D196" s="95">
        <v>302.16000000000003</v>
      </c>
      <c r="E196" s="3">
        <f t="shared" si="12"/>
        <v>2110889.7600000002</v>
      </c>
      <c r="F196" s="2">
        <v>29283</v>
      </c>
      <c r="G196" s="95">
        <v>299.20999999999998</v>
      </c>
      <c r="H196" s="96">
        <f t="shared" si="13"/>
        <v>8761766.4299999997</v>
      </c>
      <c r="I196" s="2">
        <v>1636</v>
      </c>
      <c r="J196" s="95">
        <v>302.16000000000003</v>
      </c>
      <c r="K196" s="3">
        <f t="shared" si="14"/>
        <v>494333.76000000007</v>
      </c>
      <c r="L196" s="2">
        <v>6859</v>
      </c>
      <c r="M196" s="95">
        <v>299.20999999999998</v>
      </c>
      <c r="N196" s="3">
        <f t="shared" si="15"/>
        <v>2052281.39</v>
      </c>
      <c r="O196" s="19">
        <f t="shared" si="16"/>
        <v>13419271.34</v>
      </c>
      <c r="P196" s="3">
        <f t="shared" si="17"/>
        <v>67783.897963505035</v>
      </c>
    </row>
    <row r="197" spans="1:16" x14ac:dyDescent="0.3">
      <c r="A197" s="10" t="s">
        <v>371</v>
      </c>
      <c r="B197" s="4" t="s">
        <v>372</v>
      </c>
      <c r="C197" s="2">
        <v>4130</v>
      </c>
      <c r="D197" s="95">
        <v>288.05</v>
      </c>
      <c r="E197" s="3">
        <f t="shared" si="12"/>
        <v>1189646.5</v>
      </c>
      <c r="F197" s="2">
        <v>38654</v>
      </c>
      <c r="G197" s="95">
        <v>285.32</v>
      </c>
      <c r="H197" s="96">
        <f t="shared" si="13"/>
        <v>11028759.279999999</v>
      </c>
      <c r="I197" s="2">
        <v>937</v>
      </c>
      <c r="J197" s="95">
        <v>288.05</v>
      </c>
      <c r="K197" s="3">
        <f t="shared" si="14"/>
        <v>269902.85000000003</v>
      </c>
      <c r="L197" s="2">
        <v>8770</v>
      </c>
      <c r="M197" s="95">
        <v>285.32</v>
      </c>
      <c r="N197" s="3">
        <f t="shared" si="15"/>
        <v>2502256.4</v>
      </c>
      <c r="O197" s="19">
        <f t="shared" si="16"/>
        <v>14990565.029999999</v>
      </c>
      <c r="P197" s="3">
        <f t="shared" si="17"/>
        <v>75720.872219043056</v>
      </c>
    </row>
    <row r="198" spans="1:16" x14ac:dyDescent="0.3">
      <c r="A198" s="10" t="s">
        <v>373</v>
      </c>
      <c r="B198" s="4" t="s">
        <v>374</v>
      </c>
      <c r="C198" s="2">
        <v>1859</v>
      </c>
      <c r="D198" s="95">
        <v>275</v>
      </c>
      <c r="E198" s="3">
        <f t="shared" si="12"/>
        <v>511225</v>
      </c>
      <c r="F198" s="2">
        <v>49836</v>
      </c>
      <c r="G198" s="95">
        <v>272.51</v>
      </c>
      <c r="H198" s="96">
        <f t="shared" si="13"/>
        <v>13580808.359999999</v>
      </c>
      <c r="I198" s="2">
        <v>243</v>
      </c>
      <c r="J198" s="95">
        <v>275</v>
      </c>
      <c r="K198" s="3">
        <f t="shared" si="14"/>
        <v>66825</v>
      </c>
      <c r="L198" s="2">
        <v>6526</v>
      </c>
      <c r="M198" s="95">
        <v>272.51</v>
      </c>
      <c r="N198" s="3">
        <f t="shared" si="15"/>
        <v>1778400.26</v>
      </c>
      <c r="O198" s="19">
        <f t="shared" si="16"/>
        <v>15937258.619999999</v>
      </c>
      <c r="P198" s="3">
        <f t="shared" si="17"/>
        <v>80502.844360554605</v>
      </c>
    </row>
    <row r="199" spans="1:16" x14ac:dyDescent="0.3">
      <c r="A199" s="10" t="s">
        <v>375</v>
      </c>
      <c r="B199" s="4" t="s">
        <v>376</v>
      </c>
      <c r="C199" s="2">
        <v>0</v>
      </c>
      <c r="D199" s="95">
        <v>261.14999999999998</v>
      </c>
      <c r="E199" s="3">
        <f t="shared" si="12"/>
        <v>0</v>
      </c>
      <c r="F199" s="2">
        <v>18987</v>
      </c>
      <c r="G199" s="95">
        <v>258.81</v>
      </c>
      <c r="H199" s="96">
        <f t="shared" si="13"/>
        <v>4914025.47</v>
      </c>
      <c r="I199" s="2">
        <v>0</v>
      </c>
      <c r="J199" s="95">
        <v>261.14999999999998</v>
      </c>
      <c r="K199" s="3">
        <f t="shared" si="14"/>
        <v>0</v>
      </c>
      <c r="L199" s="2">
        <v>0</v>
      </c>
      <c r="M199" s="95">
        <v>258.81</v>
      </c>
      <c r="N199" s="3">
        <f t="shared" si="15"/>
        <v>0</v>
      </c>
      <c r="O199" s="19">
        <f t="shared" si="16"/>
        <v>4914025.47</v>
      </c>
      <c r="P199" s="3">
        <f t="shared" si="17"/>
        <v>24821.89923797642</v>
      </c>
    </row>
    <row r="200" spans="1:16" x14ac:dyDescent="0.3">
      <c r="A200" s="10" t="s">
        <v>377</v>
      </c>
      <c r="B200" s="4" t="s">
        <v>378</v>
      </c>
      <c r="C200" s="2">
        <v>0</v>
      </c>
      <c r="D200" s="95">
        <v>177.82</v>
      </c>
      <c r="E200" s="3">
        <f t="shared" si="12"/>
        <v>0</v>
      </c>
      <c r="F200" s="2">
        <v>503</v>
      </c>
      <c r="G200" s="95">
        <v>176.5</v>
      </c>
      <c r="H200" s="96">
        <f t="shared" si="13"/>
        <v>88779.5</v>
      </c>
      <c r="I200" s="2">
        <v>0</v>
      </c>
      <c r="J200" s="95">
        <v>177.82</v>
      </c>
      <c r="K200" s="3">
        <f t="shared" si="14"/>
        <v>0</v>
      </c>
      <c r="L200" s="2">
        <v>0</v>
      </c>
      <c r="M200" s="95">
        <v>176.5</v>
      </c>
      <c r="N200" s="3">
        <f t="shared" si="15"/>
        <v>0</v>
      </c>
      <c r="O200" s="19">
        <f t="shared" si="16"/>
        <v>88779.5</v>
      </c>
      <c r="P200" s="3">
        <f t="shared" si="17"/>
        <v>448.44615007620791</v>
      </c>
    </row>
    <row r="201" spans="1:16" x14ac:dyDescent="0.3">
      <c r="A201" s="10" t="s">
        <v>379</v>
      </c>
      <c r="B201" s="4" t="s">
        <v>380</v>
      </c>
      <c r="C201" s="2">
        <v>0</v>
      </c>
      <c r="D201" s="95">
        <v>177</v>
      </c>
      <c r="E201" s="3">
        <f t="shared" si="12"/>
        <v>0</v>
      </c>
      <c r="F201" s="2">
        <v>6853</v>
      </c>
      <c r="G201" s="95">
        <v>175.73</v>
      </c>
      <c r="H201" s="96">
        <f t="shared" si="13"/>
        <v>1204277.69</v>
      </c>
      <c r="I201" s="2">
        <v>0</v>
      </c>
      <c r="J201" s="95">
        <v>177</v>
      </c>
      <c r="K201" s="3">
        <f t="shared" si="14"/>
        <v>0</v>
      </c>
      <c r="L201" s="2">
        <v>47</v>
      </c>
      <c r="M201" s="95">
        <v>175.73</v>
      </c>
      <c r="N201" s="3">
        <f t="shared" si="15"/>
        <v>8259.31</v>
      </c>
      <c r="O201" s="19">
        <f t="shared" si="16"/>
        <v>1212537</v>
      </c>
      <c r="P201" s="3">
        <f t="shared" si="17"/>
        <v>6124.8097756233692</v>
      </c>
    </row>
    <row r="202" spans="1:16" x14ac:dyDescent="0.3">
      <c r="A202" s="10" t="s">
        <v>381</v>
      </c>
      <c r="B202" s="4" t="s">
        <v>382</v>
      </c>
      <c r="C202" s="2">
        <v>2552</v>
      </c>
      <c r="D202" s="95">
        <v>241.56</v>
      </c>
      <c r="E202" s="3">
        <f t="shared" ref="E202:E265" si="18">C202*D202</f>
        <v>616461.12</v>
      </c>
      <c r="F202" s="2">
        <v>26991</v>
      </c>
      <c r="G202" s="95">
        <v>239.42</v>
      </c>
      <c r="H202" s="96">
        <f t="shared" ref="H202:H265" si="19">F202*G202</f>
        <v>6462185.2199999997</v>
      </c>
      <c r="I202" s="2">
        <v>241</v>
      </c>
      <c r="J202" s="95">
        <v>241.56</v>
      </c>
      <c r="K202" s="3">
        <f t="shared" ref="K202:K265" si="20">J202*I202</f>
        <v>58215.96</v>
      </c>
      <c r="L202" s="2">
        <v>2550</v>
      </c>
      <c r="M202" s="95">
        <v>239.42</v>
      </c>
      <c r="N202" s="3">
        <f t="shared" ref="N202:N265" si="21">L202*M202</f>
        <v>610521</v>
      </c>
      <c r="O202" s="19">
        <f t="shared" ref="O202:O265" si="22">E202+H202+K202+N202</f>
        <v>7747383.2999999998</v>
      </c>
      <c r="P202" s="3">
        <f t="shared" ref="P202:P265" si="23">O202/$O$7*$P$7</f>
        <v>39133.856510227095</v>
      </c>
    </row>
    <row r="203" spans="1:16" x14ac:dyDescent="0.3">
      <c r="A203" s="10" t="s">
        <v>383</v>
      </c>
      <c r="B203" s="4" t="s">
        <v>384</v>
      </c>
      <c r="C203" s="2">
        <v>10788</v>
      </c>
      <c r="D203" s="95">
        <v>218.65</v>
      </c>
      <c r="E203" s="3">
        <f t="shared" si="18"/>
        <v>2358796.2000000002</v>
      </c>
      <c r="F203" s="2">
        <v>41996</v>
      </c>
      <c r="G203" s="95">
        <v>216.76</v>
      </c>
      <c r="H203" s="96">
        <f t="shared" si="19"/>
        <v>9103052.959999999</v>
      </c>
      <c r="I203" s="2">
        <v>2880</v>
      </c>
      <c r="J203" s="95">
        <v>218.65</v>
      </c>
      <c r="K203" s="3">
        <f t="shared" si="20"/>
        <v>629712</v>
      </c>
      <c r="L203" s="2">
        <v>11212</v>
      </c>
      <c r="M203" s="95">
        <v>216.76</v>
      </c>
      <c r="N203" s="3">
        <f t="shared" si="21"/>
        <v>2430313.12</v>
      </c>
      <c r="O203" s="19">
        <f t="shared" si="22"/>
        <v>14521874.280000001</v>
      </c>
      <c r="P203" s="3">
        <f t="shared" si="23"/>
        <v>73353.40492745176</v>
      </c>
    </row>
    <row r="204" spans="1:16" x14ac:dyDescent="0.3">
      <c r="A204" s="10" t="s">
        <v>385</v>
      </c>
      <c r="B204" s="4" t="s">
        <v>386</v>
      </c>
      <c r="C204" s="2">
        <v>5327</v>
      </c>
      <c r="D204" s="95">
        <v>269.51</v>
      </c>
      <c r="E204" s="3">
        <f t="shared" si="18"/>
        <v>1435679.77</v>
      </c>
      <c r="F204" s="2">
        <v>47748</v>
      </c>
      <c r="G204" s="95">
        <v>267.19</v>
      </c>
      <c r="H204" s="96">
        <f t="shared" si="19"/>
        <v>12757788.119999999</v>
      </c>
      <c r="I204" s="2">
        <v>547</v>
      </c>
      <c r="J204" s="95">
        <v>269.51</v>
      </c>
      <c r="K204" s="3">
        <f t="shared" si="20"/>
        <v>147421.97</v>
      </c>
      <c r="L204" s="2">
        <v>4900</v>
      </c>
      <c r="M204" s="95">
        <v>267.19</v>
      </c>
      <c r="N204" s="3">
        <f t="shared" si="21"/>
        <v>1309231</v>
      </c>
      <c r="O204" s="19">
        <f t="shared" si="22"/>
        <v>15650120.859999999</v>
      </c>
      <c r="P204" s="3">
        <f t="shared" si="23"/>
        <v>79052.443952650676</v>
      </c>
    </row>
    <row r="205" spans="1:16" x14ac:dyDescent="0.3">
      <c r="A205" s="10" t="s">
        <v>387</v>
      </c>
      <c r="B205" s="4" t="s">
        <v>388</v>
      </c>
      <c r="C205" s="2">
        <v>552</v>
      </c>
      <c r="D205" s="95">
        <v>220.94</v>
      </c>
      <c r="E205" s="3">
        <f t="shared" si="18"/>
        <v>121958.88</v>
      </c>
      <c r="F205" s="2">
        <v>17183</v>
      </c>
      <c r="G205" s="95">
        <v>219.19</v>
      </c>
      <c r="H205" s="96">
        <f t="shared" si="19"/>
        <v>3766341.77</v>
      </c>
      <c r="I205" s="2">
        <v>129</v>
      </c>
      <c r="J205" s="95">
        <v>220.94</v>
      </c>
      <c r="K205" s="3">
        <f t="shared" si="20"/>
        <v>28501.26</v>
      </c>
      <c r="L205" s="2">
        <v>4029</v>
      </c>
      <c r="M205" s="95">
        <v>219.19</v>
      </c>
      <c r="N205" s="3">
        <f t="shared" si="21"/>
        <v>883116.51</v>
      </c>
      <c r="O205" s="19">
        <f t="shared" si="22"/>
        <v>4799918.42</v>
      </c>
      <c r="P205" s="3">
        <f t="shared" si="23"/>
        <v>24245.517671634494</v>
      </c>
    </row>
    <row r="206" spans="1:16" x14ac:dyDescent="0.3">
      <c r="A206" s="10" t="s">
        <v>389</v>
      </c>
      <c r="B206" s="4" t="s">
        <v>390</v>
      </c>
      <c r="C206" s="2">
        <v>1136</v>
      </c>
      <c r="D206" s="95">
        <v>330.07</v>
      </c>
      <c r="E206" s="3">
        <f t="shared" si="18"/>
        <v>374959.52</v>
      </c>
      <c r="F206" s="2">
        <v>16450</v>
      </c>
      <c r="G206" s="95">
        <v>328.09</v>
      </c>
      <c r="H206" s="96">
        <f t="shared" si="19"/>
        <v>5397080.5</v>
      </c>
      <c r="I206" s="2">
        <v>83</v>
      </c>
      <c r="J206" s="95">
        <v>330.07</v>
      </c>
      <c r="K206" s="3">
        <f t="shared" si="20"/>
        <v>27395.809999999998</v>
      </c>
      <c r="L206" s="2">
        <v>1198</v>
      </c>
      <c r="M206" s="95">
        <v>328.09</v>
      </c>
      <c r="N206" s="3">
        <f t="shared" si="21"/>
        <v>393051.81999999995</v>
      </c>
      <c r="O206" s="19">
        <f t="shared" si="22"/>
        <v>6192487.6499999994</v>
      </c>
      <c r="P206" s="3">
        <f t="shared" si="23"/>
        <v>31279.712614251752</v>
      </c>
    </row>
    <row r="207" spans="1:16" x14ac:dyDescent="0.3">
      <c r="A207" s="10" t="s">
        <v>391</v>
      </c>
      <c r="B207" s="4" t="s">
        <v>392</v>
      </c>
      <c r="C207" s="2">
        <v>730</v>
      </c>
      <c r="D207" s="95">
        <v>219.32</v>
      </c>
      <c r="E207" s="3">
        <f t="shared" si="18"/>
        <v>160103.6</v>
      </c>
      <c r="F207" s="2">
        <v>15318</v>
      </c>
      <c r="G207" s="95">
        <v>217.49</v>
      </c>
      <c r="H207" s="96">
        <f t="shared" si="19"/>
        <v>3331511.8200000003</v>
      </c>
      <c r="I207" s="2">
        <v>15</v>
      </c>
      <c r="J207" s="95">
        <v>219.32</v>
      </c>
      <c r="K207" s="3">
        <f t="shared" si="20"/>
        <v>3289.7999999999997</v>
      </c>
      <c r="L207" s="2">
        <v>325</v>
      </c>
      <c r="M207" s="95">
        <v>217.49</v>
      </c>
      <c r="N207" s="3">
        <f t="shared" si="21"/>
        <v>70684.25</v>
      </c>
      <c r="O207" s="19">
        <f t="shared" si="22"/>
        <v>3565589.47</v>
      </c>
      <c r="P207" s="3">
        <f t="shared" si="23"/>
        <v>18010.631627501469</v>
      </c>
    </row>
    <row r="208" spans="1:16" x14ac:dyDescent="0.3">
      <c r="A208" s="10" t="s">
        <v>393</v>
      </c>
      <c r="B208" s="4" t="s">
        <v>394</v>
      </c>
      <c r="C208" s="2">
        <v>129</v>
      </c>
      <c r="D208" s="95">
        <v>158.75</v>
      </c>
      <c r="E208" s="3">
        <f t="shared" si="18"/>
        <v>20478.75</v>
      </c>
      <c r="F208" s="2">
        <v>16828</v>
      </c>
      <c r="G208" s="95">
        <v>157.54</v>
      </c>
      <c r="H208" s="96">
        <f t="shared" si="19"/>
        <v>2651083.1199999996</v>
      </c>
      <c r="I208" s="2">
        <v>0</v>
      </c>
      <c r="J208" s="95">
        <v>158.75</v>
      </c>
      <c r="K208" s="3">
        <f t="shared" si="20"/>
        <v>0</v>
      </c>
      <c r="L208" s="2">
        <v>0</v>
      </c>
      <c r="M208" s="95">
        <v>157.54</v>
      </c>
      <c r="N208" s="3">
        <f t="shared" si="21"/>
        <v>0</v>
      </c>
      <c r="O208" s="19">
        <f t="shared" si="22"/>
        <v>2671561.8699999996</v>
      </c>
      <c r="P208" s="3">
        <f t="shared" si="23"/>
        <v>13494.687797204248</v>
      </c>
    </row>
    <row r="209" spans="1:16" x14ac:dyDescent="0.3">
      <c r="A209" s="10" t="s">
        <v>395</v>
      </c>
      <c r="B209" s="4" t="s">
        <v>396</v>
      </c>
      <c r="C209" s="2">
        <v>2424</v>
      </c>
      <c r="D209" s="95">
        <v>314.38</v>
      </c>
      <c r="E209" s="3">
        <f t="shared" si="18"/>
        <v>762057.12</v>
      </c>
      <c r="F209" s="2">
        <v>71644</v>
      </c>
      <c r="G209" s="95">
        <v>311.76</v>
      </c>
      <c r="H209" s="96">
        <f t="shared" si="19"/>
        <v>22335733.439999998</v>
      </c>
      <c r="I209" s="2">
        <v>267</v>
      </c>
      <c r="J209" s="95">
        <v>314.38</v>
      </c>
      <c r="K209" s="3">
        <f t="shared" si="20"/>
        <v>83939.459999999992</v>
      </c>
      <c r="L209" s="2">
        <v>7892</v>
      </c>
      <c r="M209" s="95">
        <v>311.76</v>
      </c>
      <c r="N209" s="3">
        <f t="shared" si="21"/>
        <v>2460409.92</v>
      </c>
      <c r="O209" s="19">
        <f t="shared" si="22"/>
        <v>25642139.939999998</v>
      </c>
      <c r="P209" s="3">
        <f t="shared" si="23"/>
        <v>129524.48409608482</v>
      </c>
    </row>
    <row r="210" spans="1:16" x14ac:dyDescent="0.3">
      <c r="A210" s="10" t="s">
        <v>397</v>
      </c>
      <c r="B210" s="4" t="s">
        <v>398</v>
      </c>
      <c r="C210" s="2">
        <v>0</v>
      </c>
      <c r="D210" s="95">
        <v>219.26</v>
      </c>
      <c r="E210" s="3">
        <f t="shared" si="18"/>
        <v>0</v>
      </c>
      <c r="F210" s="2">
        <v>8519</v>
      </c>
      <c r="G210" s="95">
        <v>217.17</v>
      </c>
      <c r="H210" s="96">
        <f t="shared" si="19"/>
        <v>1850071.23</v>
      </c>
      <c r="I210" s="2">
        <v>0</v>
      </c>
      <c r="J210" s="95">
        <v>219.26</v>
      </c>
      <c r="K210" s="3">
        <f t="shared" si="20"/>
        <v>0</v>
      </c>
      <c r="L210" s="2">
        <v>27</v>
      </c>
      <c r="M210" s="95">
        <v>217.17</v>
      </c>
      <c r="N210" s="3">
        <f t="shared" si="21"/>
        <v>5863.5899999999992</v>
      </c>
      <c r="O210" s="19">
        <f t="shared" si="22"/>
        <v>1855934.82</v>
      </c>
      <c r="P210" s="3">
        <f t="shared" si="23"/>
        <v>9374.7635976929341</v>
      </c>
    </row>
    <row r="211" spans="1:16" x14ac:dyDescent="0.3">
      <c r="A211" s="10" t="s">
        <v>399</v>
      </c>
      <c r="B211" s="4" t="s">
        <v>400</v>
      </c>
      <c r="C211" s="2">
        <v>3434</v>
      </c>
      <c r="D211" s="95">
        <v>425.25</v>
      </c>
      <c r="E211" s="3">
        <f t="shared" si="18"/>
        <v>1460308.5</v>
      </c>
      <c r="F211" s="2">
        <v>30212</v>
      </c>
      <c r="G211" s="95">
        <v>422.33</v>
      </c>
      <c r="H211" s="96">
        <f t="shared" si="19"/>
        <v>12759433.959999999</v>
      </c>
      <c r="I211" s="2">
        <v>649</v>
      </c>
      <c r="J211" s="95">
        <v>425.25</v>
      </c>
      <c r="K211" s="3">
        <f t="shared" si="20"/>
        <v>275987.25</v>
      </c>
      <c r="L211" s="2">
        <v>5711</v>
      </c>
      <c r="M211" s="95">
        <v>422.33</v>
      </c>
      <c r="N211" s="3">
        <f t="shared" si="21"/>
        <v>2411926.63</v>
      </c>
      <c r="O211" s="19">
        <f t="shared" si="22"/>
        <v>16907656.34</v>
      </c>
      <c r="P211" s="3">
        <f t="shared" si="23"/>
        <v>85404.551641815822</v>
      </c>
    </row>
    <row r="212" spans="1:16" x14ac:dyDescent="0.3">
      <c r="A212" s="10" t="s">
        <v>401</v>
      </c>
      <c r="B212" s="4" t="s">
        <v>402</v>
      </c>
      <c r="C212" s="2">
        <v>2990</v>
      </c>
      <c r="D212" s="95">
        <v>364.5</v>
      </c>
      <c r="E212" s="3">
        <f t="shared" si="18"/>
        <v>1089855</v>
      </c>
      <c r="F212" s="2">
        <v>38089</v>
      </c>
      <c r="G212" s="95">
        <v>361.23</v>
      </c>
      <c r="H212" s="96">
        <f t="shared" si="19"/>
        <v>13758889.470000001</v>
      </c>
      <c r="I212" s="2">
        <v>564</v>
      </c>
      <c r="J212" s="95">
        <v>364.5</v>
      </c>
      <c r="K212" s="3">
        <f t="shared" si="20"/>
        <v>205578</v>
      </c>
      <c r="L212" s="2">
        <v>7187</v>
      </c>
      <c r="M212" s="95">
        <v>361.23</v>
      </c>
      <c r="N212" s="3">
        <f t="shared" si="21"/>
        <v>2596160.0100000002</v>
      </c>
      <c r="O212" s="19">
        <f t="shared" si="22"/>
        <v>17650482.48</v>
      </c>
      <c r="P212" s="3">
        <f t="shared" si="23"/>
        <v>89156.741310139827</v>
      </c>
    </row>
    <row r="213" spans="1:16" x14ac:dyDescent="0.3">
      <c r="A213" s="10" t="s">
        <v>403</v>
      </c>
      <c r="B213" s="4" t="s">
        <v>404</v>
      </c>
      <c r="C213" s="2">
        <v>74</v>
      </c>
      <c r="D213" s="95">
        <v>224.46</v>
      </c>
      <c r="E213" s="3">
        <f t="shared" si="18"/>
        <v>16610.04</v>
      </c>
      <c r="F213" s="2">
        <v>21757</v>
      </c>
      <c r="G213" s="95">
        <v>222.5</v>
      </c>
      <c r="H213" s="96">
        <f t="shared" si="19"/>
        <v>4840932.5</v>
      </c>
      <c r="I213" s="2">
        <v>9</v>
      </c>
      <c r="J213" s="95">
        <v>224.46</v>
      </c>
      <c r="K213" s="3">
        <f t="shared" si="20"/>
        <v>2020.14</v>
      </c>
      <c r="L213" s="2">
        <v>2672</v>
      </c>
      <c r="M213" s="95">
        <v>222.5</v>
      </c>
      <c r="N213" s="3">
        <f t="shared" si="21"/>
        <v>594520</v>
      </c>
      <c r="O213" s="19">
        <f t="shared" si="22"/>
        <v>5454082.6799999997</v>
      </c>
      <c r="P213" s="3">
        <f t="shared" si="23"/>
        <v>27549.855316185898</v>
      </c>
    </row>
    <row r="214" spans="1:16" x14ac:dyDescent="0.3">
      <c r="A214" s="10" t="s">
        <v>405</v>
      </c>
      <c r="B214" s="4" t="s">
        <v>406</v>
      </c>
      <c r="C214" s="2">
        <v>14002</v>
      </c>
      <c r="D214" s="95">
        <v>261.79000000000002</v>
      </c>
      <c r="E214" s="3">
        <f t="shared" si="18"/>
        <v>3665583.58</v>
      </c>
      <c r="F214" s="2">
        <v>44800</v>
      </c>
      <c r="G214" s="95">
        <v>259.58999999999997</v>
      </c>
      <c r="H214" s="96">
        <f t="shared" si="19"/>
        <v>11629631.999999998</v>
      </c>
      <c r="I214" s="2">
        <v>614</v>
      </c>
      <c r="J214" s="95">
        <v>261.79000000000002</v>
      </c>
      <c r="K214" s="3">
        <f t="shared" si="20"/>
        <v>160739.06000000003</v>
      </c>
      <c r="L214" s="2">
        <v>1964</v>
      </c>
      <c r="M214" s="95">
        <v>259.58999999999997</v>
      </c>
      <c r="N214" s="3">
        <f t="shared" si="21"/>
        <v>509834.75999999995</v>
      </c>
      <c r="O214" s="19">
        <f t="shared" si="22"/>
        <v>15965789.399999999</v>
      </c>
      <c r="P214" s="3">
        <f t="shared" si="23"/>
        <v>80646.960045478161</v>
      </c>
    </row>
    <row r="215" spans="1:16" x14ac:dyDescent="0.3">
      <c r="A215" s="10" t="s">
        <v>407</v>
      </c>
      <c r="B215" s="4" t="s">
        <v>408</v>
      </c>
      <c r="C215" s="2">
        <v>1038</v>
      </c>
      <c r="D215" s="95">
        <v>323.66000000000003</v>
      </c>
      <c r="E215" s="3">
        <f t="shared" si="18"/>
        <v>335959.08</v>
      </c>
      <c r="F215" s="2">
        <v>27122</v>
      </c>
      <c r="G215" s="95">
        <v>320.85000000000002</v>
      </c>
      <c r="H215" s="96">
        <f t="shared" si="19"/>
        <v>8702093.7000000011</v>
      </c>
      <c r="I215" s="2">
        <v>470</v>
      </c>
      <c r="J215" s="95">
        <v>323.66000000000003</v>
      </c>
      <c r="K215" s="3">
        <f t="shared" si="20"/>
        <v>152120.20000000001</v>
      </c>
      <c r="L215" s="2">
        <v>12274</v>
      </c>
      <c r="M215" s="95">
        <v>320.85000000000002</v>
      </c>
      <c r="N215" s="3">
        <f t="shared" si="21"/>
        <v>3938112.9000000004</v>
      </c>
      <c r="O215" s="19">
        <f t="shared" si="22"/>
        <v>13128285.880000001</v>
      </c>
      <c r="P215" s="3">
        <f t="shared" si="23"/>
        <v>66314.061917287676</v>
      </c>
    </row>
    <row r="216" spans="1:16" x14ac:dyDescent="0.3">
      <c r="A216" s="10" t="s">
        <v>409</v>
      </c>
      <c r="B216" s="4" t="s">
        <v>410</v>
      </c>
      <c r="C216" s="2">
        <v>1124</v>
      </c>
      <c r="D216" s="95">
        <v>310.31</v>
      </c>
      <c r="E216" s="3">
        <f t="shared" si="18"/>
        <v>348788.44</v>
      </c>
      <c r="F216" s="2">
        <v>147644</v>
      </c>
      <c r="G216" s="95">
        <v>307.69</v>
      </c>
      <c r="H216" s="96">
        <f t="shared" si="19"/>
        <v>45428582.359999999</v>
      </c>
      <c r="I216" s="2">
        <v>155</v>
      </c>
      <c r="J216" s="95">
        <v>310.31</v>
      </c>
      <c r="K216" s="3">
        <f t="shared" si="20"/>
        <v>48098.05</v>
      </c>
      <c r="L216" s="2">
        <v>20327</v>
      </c>
      <c r="M216" s="95">
        <v>307.69</v>
      </c>
      <c r="N216" s="3">
        <f t="shared" si="21"/>
        <v>6254414.6299999999</v>
      </c>
      <c r="O216" s="19">
        <f t="shared" si="22"/>
        <v>52079883.479999997</v>
      </c>
      <c r="P216" s="3">
        <f t="shared" si="23"/>
        <v>263067.74923291407</v>
      </c>
    </row>
    <row r="217" spans="1:16" x14ac:dyDescent="0.3">
      <c r="A217" s="10" t="s">
        <v>411</v>
      </c>
      <c r="B217" s="4" t="s">
        <v>412</v>
      </c>
      <c r="C217" s="2">
        <v>0</v>
      </c>
      <c r="D217" s="95">
        <v>291.20999999999998</v>
      </c>
      <c r="E217" s="3">
        <f t="shared" si="18"/>
        <v>0</v>
      </c>
      <c r="F217" s="2">
        <v>0</v>
      </c>
      <c r="G217" s="95">
        <v>289.52</v>
      </c>
      <c r="H217" s="96">
        <f t="shared" si="19"/>
        <v>0</v>
      </c>
      <c r="I217" s="2">
        <v>0</v>
      </c>
      <c r="J217" s="95">
        <v>291.20999999999998</v>
      </c>
      <c r="K217" s="3">
        <f t="shared" si="20"/>
        <v>0</v>
      </c>
      <c r="L217" s="2">
        <v>0</v>
      </c>
      <c r="M217" s="95">
        <v>289.52</v>
      </c>
      <c r="N217" s="3">
        <f t="shared" si="21"/>
        <v>0</v>
      </c>
      <c r="O217" s="19">
        <f t="shared" si="22"/>
        <v>0</v>
      </c>
      <c r="P217" s="3">
        <f t="shared" si="23"/>
        <v>0</v>
      </c>
    </row>
    <row r="218" spans="1:16" x14ac:dyDescent="0.3">
      <c r="A218" s="10" t="s">
        <v>413</v>
      </c>
      <c r="B218" s="4" t="s">
        <v>414</v>
      </c>
      <c r="C218" s="2">
        <v>10633</v>
      </c>
      <c r="D218" s="95">
        <v>259</v>
      </c>
      <c r="E218" s="3">
        <f t="shared" si="18"/>
        <v>2753947</v>
      </c>
      <c r="F218" s="2">
        <v>48575</v>
      </c>
      <c r="G218" s="95">
        <v>256.58999999999997</v>
      </c>
      <c r="H218" s="96">
        <f t="shared" si="19"/>
        <v>12463859.249999998</v>
      </c>
      <c r="I218" s="2">
        <v>1876</v>
      </c>
      <c r="J218" s="95">
        <v>259</v>
      </c>
      <c r="K218" s="3">
        <f t="shared" si="20"/>
        <v>485884</v>
      </c>
      <c r="L218" s="2">
        <v>8572</v>
      </c>
      <c r="M218" s="95">
        <v>256.58999999999997</v>
      </c>
      <c r="N218" s="3">
        <f t="shared" si="21"/>
        <v>2199489.48</v>
      </c>
      <c r="O218" s="19">
        <f t="shared" si="22"/>
        <v>17903179.729999997</v>
      </c>
      <c r="P218" s="3">
        <f t="shared" si="23"/>
        <v>90433.174595947261</v>
      </c>
    </row>
    <row r="219" spans="1:16" x14ac:dyDescent="0.3">
      <c r="A219" s="10" t="s">
        <v>415</v>
      </c>
      <c r="B219" s="4" t="s">
        <v>416</v>
      </c>
      <c r="C219" s="2">
        <v>17944</v>
      </c>
      <c r="D219" s="95">
        <v>613.02</v>
      </c>
      <c r="E219" s="3">
        <f t="shared" si="18"/>
        <v>11000030.879999999</v>
      </c>
      <c r="F219" s="2">
        <v>15977</v>
      </c>
      <c r="G219" s="95">
        <v>609.6</v>
      </c>
      <c r="H219" s="96">
        <f t="shared" si="19"/>
        <v>9739579.2000000011</v>
      </c>
      <c r="I219" s="2">
        <v>5600</v>
      </c>
      <c r="J219" s="95">
        <v>613.02</v>
      </c>
      <c r="K219" s="3">
        <f t="shared" si="20"/>
        <v>3432912</v>
      </c>
      <c r="L219" s="2">
        <v>4987</v>
      </c>
      <c r="M219" s="95">
        <v>609.6</v>
      </c>
      <c r="N219" s="3">
        <f t="shared" si="21"/>
        <v>3040075.2</v>
      </c>
      <c r="O219" s="19">
        <f t="shared" si="22"/>
        <v>27212597.279999997</v>
      </c>
      <c r="P219" s="3">
        <f t="shared" si="23"/>
        <v>137457.23375092546</v>
      </c>
    </row>
    <row r="220" spans="1:16" x14ac:dyDescent="0.3">
      <c r="A220" s="10" t="s">
        <v>417</v>
      </c>
      <c r="B220" s="4" t="s">
        <v>418</v>
      </c>
      <c r="C220" s="2">
        <v>689</v>
      </c>
      <c r="D220" s="95">
        <v>201.88</v>
      </c>
      <c r="E220" s="3">
        <f t="shared" si="18"/>
        <v>139095.32</v>
      </c>
      <c r="F220" s="2">
        <v>26679</v>
      </c>
      <c r="G220" s="95">
        <v>200.32</v>
      </c>
      <c r="H220" s="96">
        <f t="shared" si="19"/>
        <v>5344337.28</v>
      </c>
      <c r="I220" s="2">
        <v>147</v>
      </c>
      <c r="J220" s="95">
        <v>201.88</v>
      </c>
      <c r="K220" s="3">
        <f t="shared" si="20"/>
        <v>29676.36</v>
      </c>
      <c r="L220" s="2">
        <v>5698</v>
      </c>
      <c r="M220" s="95">
        <v>200.32</v>
      </c>
      <c r="N220" s="3">
        <f t="shared" si="21"/>
        <v>1141423.3599999999</v>
      </c>
      <c r="O220" s="19">
        <f t="shared" si="22"/>
        <v>6654532.3200000003</v>
      </c>
      <c r="P220" s="3">
        <f t="shared" si="23"/>
        <v>33613.608991509253</v>
      </c>
    </row>
    <row r="221" spans="1:16" x14ac:dyDescent="0.3">
      <c r="A221" s="10" t="s">
        <v>419</v>
      </c>
      <c r="B221" s="4" t="s">
        <v>420</v>
      </c>
      <c r="C221" s="2">
        <v>504</v>
      </c>
      <c r="D221" s="95">
        <v>182.44</v>
      </c>
      <c r="E221" s="3">
        <f t="shared" si="18"/>
        <v>91949.759999999995</v>
      </c>
      <c r="F221" s="2">
        <v>33740</v>
      </c>
      <c r="G221" s="95">
        <v>180.95</v>
      </c>
      <c r="H221" s="96">
        <f t="shared" si="19"/>
        <v>6105253</v>
      </c>
      <c r="I221" s="2">
        <v>81</v>
      </c>
      <c r="J221" s="95">
        <v>182.44</v>
      </c>
      <c r="K221" s="3">
        <f t="shared" si="20"/>
        <v>14777.64</v>
      </c>
      <c r="L221" s="2">
        <v>5448</v>
      </c>
      <c r="M221" s="95">
        <v>180.95</v>
      </c>
      <c r="N221" s="3">
        <f t="shared" si="21"/>
        <v>985815.6</v>
      </c>
      <c r="O221" s="19">
        <f t="shared" si="22"/>
        <v>7197795.9999999991</v>
      </c>
      <c r="P221" s="3">
        <f t="shared" si="23"/>
        <v>36357.761704379147</v>
      </c>
    </row>
    <row r="222" spans="1:16" x14ac:dyDescent="0.3">
      <c r="A222" s="10" t="s">
        <v>421</v>
      </c>
      <c r="B222" s="4" t="s">
        <v>422</v>
      </c>
      <c r="C222" s="2">
        <v>397</v>
      </c>
      <c r="D222" s="95">
        <v>209.47</v>
      </c>
      <c r="E222" s="3">
        <f t="shared" si="18"/>
        <v>83159.59</v>
      </c>
      <c r="F222" s="2">
        <v>21374</v>
      </c>
      <c r="G222" s="95">
        <v>207.88</v>
      </c>
      <c r="H222" s="96">
        <f t="shared" si="19"/>
        <v>4443227.12</v>
      </c>
      <c r="I222" s="2">
        <v>148</v>
      </c>
      <c r="J222" s="95">
        <v>209.47</v>
      </c>
      <c r="K222" s="3">
        <f t="shared" si="20"/>
        <v>31001.56</v>
      </c>
      <c r="L222" s="2">
        <v>7971</v>
      </c>
      <c r="M222" s="95">
        <v>207.88</v>
      </c>
      <c r="N222" s="3">
        <f t="shared" si="21"/>
        <v>1657011.48</v>
      </c>
      <c r="O222" s="19">
        <f t="shared" si="22"/>
        <v>6214399.75</v>
      </c>
      <c r="P222" s="3">
        <f t="shared" si="23"/>
        <v>31390.395788690505</v>
      </c>
    </row>
    <row r="223" spans="1:16" x14ac:dyDescent="0.3">
      <c r="A223" s="10" t="s">
        <v>423</v>
      </c>
      <c r="B223" s="4" t="s">
        <v>424</v>
      </c>
      <c r="C223" s="2">
        <v>2713</v>
      </c>
      <c r="D223" s="95">
        <v>366.5</v>
      </c>
      <c r="E223" s="3">
        <f t="shared" si="18"/>
        <v>994314.5</v>
      </c>
      <c r="F223" s="2">
        <v>36188</v>
      </c>
      <c r="G223" s="95">
        <v>362.74</v>
      </c>
      <c r="H223" s="96">
        <f t="shared" si="19"/>
        <v>13126835.120000001</v>
      </c>
      <c r="I223" s="2">
        <v>416</v>
      </c>
      <c r="J223" s="95">
        <v>366.5</v>
      </c>
      <c r="K223" s="3">
        <f t="shared" si="20"/>
        <v>152464</v>
      </c>
      <c r="L223" s="2">
        <v>5544</v>
      </c>
      <c r="M223" s="95">
        <v>362.74</v>
      </c>
      <c r="N223" s="3">
        <f t="shared" si="21"/>
        <v>2011030.56</v>
      </c>
      <c r="O223" s="19">
        <f t="shared" si="22"/>
        <v>16284644.180000002</v>
      </c>
      <c r="P223" s="3">
        <f t="shared" si="23"/>
        <v>82257.570586474656</v>
      </c>
    </row>
    <row r="224" spans="1:16" x14ac:dyDescent="0.3">
      <c r="A224" s="10" t="s">
        <v>425</v>
      </c>
      <c r="B224" s="4" t="s">
        <v>426</v>
      </c>
      <c r="C224" s="2">
        <v>2400</v>
      </c>
      <c r="D224" s="95">
        <v>341.18</v>
      </c>
      <c r="E224" s="3">
        <f t="shared" si="18"/>
        <v>818832</v>
      </c>
      <c r="F224" s="2">
        <v>68333</v>
      </c>
      <c r="G224" s="95">
        <v>338.18</v>
      </c>
      <c r="H224" s="96">
        <f t="shared" si="19"/>
        <v>23108853.940000001</v>
      </c>
      <c r="I224" s="2">
        <v>693</v>
      </c>
      <c r="J224" s="95">
        <v>341.18</v>
      </c>
      <c r="K224" s="3">
        <f t="shared" si="20"/>
        <v>236437.74</v>
      </c>
      <c r="L224" s="2">
        <v>19717</v>
      </c>
      <c r="M224" s="95">
        <v>338.18</v>
      </c>
      <c r="N224" s="3">
        <f t="shared" si="21"/>
        <v>6667895.0600000005</v>
      </c>
      <c r="O224" s="19">
        <f t="shared" si="22"/>
        <v>30832018.740000002</v>
      </c>
      <c r="P224" s="3">
        <f t="shared" si="23"/>
        <v>155739.7834300767</v>
      </c>
    </row>
    <row r="225" spans="1:16" x14ac:dyDescent="0.3">
      <c r="A225" s="10" t="s">
        <v>427</v>
      </c>
      <c r="B225" s="4" t="s">
        <v>428</v>
      </c>
      <c r="C225" s="2">
        <v>1476</v>
      </c>
      <c r="D225" s="95">
        <v>182.05</v>
      </c>
      <c r="E225" s="3">
        <f t="shared" si="18"/>
        <v>268705.8</v>
      </c>
      <c r="F225" s="2">
        <v>22748</v>
      </c>
      <c r="G225" s="95">
        <v>180.5</v>
      </c>
      <c r="H225" s="96">
        <f t="shared" si="19"/>
        <v>4106014</v>
      </c>
      <c r="I225" s="2">
        <v>118</v>
      </c>
      <c r="J225" s="95">
        <v>182.05</v>
      </c>
      <c r="K225" s="3">
        <f t="shared" si="20"/>
        <v>21481.9</v>
      </c>
      <c r="L225" s="2">
        <v>1822</v>
      </c>
      <c r="M225" s="95">
        <v>180.5</v>
      </c>
      <c r="N225" s="3">
        <f t="shared" si="21"/>
        <v>328871</v>
      </c>
      <c r="O225" s="19">
        <f t="shared" si="22"/>
        <v>4725072.7</v>
      </c>
      <c r="P225" s="3">
        <f t="shared" si="23"/>
        <v>23867.454323860722</v>
      </c>
    </row>
    <row r="226" spans="1:16" x14ac:dyDescent="0.3">
      <c r="A226" s="10" t="s">
        <v>429</v>
      </c>
      <c r="B226" s="4" t="s">
        <v>430</v>
      </c>
      <c r="C226" s="2">
        <v>937</v>
      </c>
      <c r="D226" s="95">
        <v>216.35</v>
      </c>
      <c r="E226" s="3">
        <f t="shared" si="18"/>
        <v>202719.94999999998</v>
      </c>
      <c r="F226" s="2">
        <v>13643</v>
      </c>
      <c r="G226" s="95">
        <v>214.4</v>
      </c>
      <c r="H226" s="96">
        <f t="shared" si="19"/>
        <v>2925059.2</v>
      </c>
      <c r="I226" s="2">
        <v>109</v>
      </c>
      <c r="J226" s="95">
        <v>216.35</v>
      </c>
      <c r="K226" s="3">
        <f t="shared" si="20"/>
        <v>23582.149999999998</v>
      </c>
      <c r="L226" s="2">
        <v>1582</v>
      </c>
      <c r="M226" s="95">
        <v>214.4</v>
      </c>
      <c r="N226" s="3">
        <f t="shared" si="21"/>
        <v>339180.79999999999</v>
      </c>
      <c r="O226" s="19">
        <f t="shared" si="22"/>
        <v>3490542.1</v>
      </c>
      <c r="P226" s="3">
        <f t="shared" si="23"/>
        <v>17631.549698116363</v>
      </c>
    </row>
    <row r="227" spans="1:16" x14ac:dyDescent="0.3">
      <c r="A227" s="10" t="s">
        <v>431</v>
      </c>
      <c r="B227" s="4" t="s">
        <v>432</v>
      </c>
      <c r="C227" s="2">
        <v>960</v>
      </c>
      <c r="D227" s="95">
        <v>386.02</v>
      </c>
      <c r="E227" s="3">
        <f t="shared" si="18"/>
        <v>370579.19999999995</v>
      </c>
      <c r="F227" s="2">
        <v>19196</v>
      </c>
      <c r="G227" s="95">
        <v>383.9</v>
      </c>
      <c r="H227" s="96">
        <f t="shared" si="19"/>
        <v>7369344.3999999994</v>
      </c>
      <c r="I227" s="2">
        <v>117</v>
      </c>
      <c r="J227" s="95">
        <v>386.02</v>
      </c>
      <c r="K227" s="3">
        <f t="shared" si="20"/>
        <v>45164.34</v>
      </c>
      <c r="L227" s="2">
        <v>2330</v>
      </c>
      <c r="M227" s="95">
        <v>383.9</v>
      </c>
      <c r="N227" s="3">
        <f t="shared" si="21"/>
        <v>894487</v>
      </c>
      <c r="O227" s="19">
        <f t="shared" si="22"/>
        <v>8679574.9399999995</v>
      </c>
      <c r="P227" s="3">
        <f t="shared" si="23"/>
        <v>43842.575889038941</v>
      </c>
    </row>
    <row r="228" spans="1:16" x14ac:dyDescent="0.3">
      <c r="A228" s="10" t="s">
        <v>433</v>
      </c>
      <c r="B228" s="4" t="s">
        <v>434</v>
      </c>
      <c r="C228" s="2">
        <v>657</v>
      </c>
      <c r="D228" s="95">
        <v>320.75</v>
      </c>
      <c r="E228" s="3">
        <f t="shared" si="18"/>
        <v>210732.75</v>
      </c>
      <c r="F228" s="2">
        <v>53176</v>
      </c>
      <c r="G228" s="95">
        <v>318.68</v>
      </c>
      <c r="H228" s="96">
        <f t="shared" si="19"/>
        <v>16946127.68</v>
      </c>
      <c r="I228" s="2">
        <v>104</v>
      </c>
      <c r="J228" s="95">
        <v>320.75</v>
      </c>
      <c r="K228" s="3">
        <f t="shared" si="20"/>
        <v>33358</v>
      </c>
      <c r="L228" s="2">
        <v>8392</v>
      </c>
      <c r="M228" s="95">
        <v>318.68</v>
      </c>
      <c r="N228" s="3">
        <f t="shared" si="21"/>
        <v>2674362.56</v>
      </c>
      <c r="O228" s="19">
        <f t="shared" si="22"/>
        <v>19864580.989999998</v>
      </c>
      <c r="P228" s="3">
        <f t="shared" si="23"/>
        <v>100340.67400517603</v>
      </c>
    </row>
    <row r="229" spans="1:16" x14ac:dyDescent="0.3">
      <c r="A229" s="10" t="s">
        <v>1320</v>
      </c>
      <c r="B229" s="4" t="s">
        <v>435</v>
      </c>
      <c r="C229" s="2">
        <v>519</v>
      </c>
      <c r="D229" s="95">
        <v>314.19</v>
      </c>
      <c r="E229" s="3">
        <f t="shared" si="18"/>
        <v>163064.60999999999</v>
      </c>
      <c r="F229" s="2">
        <v>14027</v>
      </c>
      <c r="G229" s="95">
        <v>311.12</v>
      </c>
      <c r="H229" s="96">
        <f t="shared" si="19"/>
        <v>4364080.24</v>
      </c>
      <c r="I229" s="2">
        <v>11</v>
      </c>
      <c r="J229" s="95">
        <v>314.19</v>
      </c>
      <c r="K229" s="3">
        <f t="shared" si="20"/>
        <v>3456.09</v>
      </c>
      <c r="L229" s="2">
        <v>309</v>
      </c>
      <c r="M229" s="95">
        <v>311.12</v>
      </c>
      <c r="N229" s="3">
        <f t="shared" si="21"/>
        <v>96136.08</v>
      </c>
      <c r="O229" s="19">
        <f t="shared" si="22"/>
        <v>4626737.0200000005</v>
      </c>
      <c r="P229" s="3">
        <f t="shared" si="23"/>
        <v>23370.737659415372</v>
      </c>
    </row>
    <row r="230" spans="1:16" x14ac:dyDescent="0.3">
      <c r="A230" s="10" t="s">
        <v>436</v>
      </c>
      <c r="B230" s="4" t="s">
        <v>437</v>
      </c>
      <c r="C230" s="2">
        <v>3475</v>
      </c>
      <c r="D230" s="95">
        <v>285.58999999999997</v>
      </c>
      <c r="E230" s="3">
        <f t="shared" si="18"/>
        <v>992425.24999999988</v>
      </c>
      <c r="F230" s="2">
        <v>70181</v>
      </c>
      <c r="G230" s="95">
        <v>283.08</v>
      </c>
      <c r="H230" s="96">
        <f t="shared" si="19"/>
        <v>19866837.48</v>
      </c>
      <c r="I230" s="2">
        <v>718</v>
      </c>
      <c r="J230" s="95">
        <v>285.58999999999997</v>
      </c>
      <c r="K230" s="3">
        <f t="shared" si="20"/>
        <v>205053.62</v>
      </c>
      <c r="L230" s="2">
        <v>14503</v>
      </c>
      <c r="M230" s="95">
        <v>283.08</v>
      </c>
      <c r="N230" s="3">
        <f t="shared" si="21"/>
        <v>4105509.2399999998</v>
      </c>
      <c r="O230" s="19">
        <f t="shared" si="22"/>
        <v>25169825.59</v>
      </c>
      <c r="P230" s="3">
        <f t="shared" si="23"/>
        <v>127138.71314802536</v>
      </c>
    </row>
    <row r="231" spans="1:16" x14ac:dyDescent="0.3">
      <c r="A231" s="10" t="s">
        <v>438</v>
      </c>
      <c r="B231" s="4" t="s">
        <v>439</v>
      </c>
      <c r="C231" s="2">
        <v>3328</v>
      </c>
      <c r="D231" s="95">
        <v>296.42</v>
      </c>
      <c r="E231" s="3">
        <f t="shared" si="18"/>
        <v>986485.76000000001</v>
      </c>
      <c r="F231" s="2">
        <v>14872</v>
      </c>
      <c r="G231" s="95">
        <v>293.5</v>
      </c>
      <c r="H231" s="96">
        <f t="shared" si="19"/>
        <v>4364932</v>
      </c>
      <c r="I231" s="2">
        <v>958</v>
      </c>
      <c r="J231" s="95">
        <v>296.42</v>
      </c>
      <c r="K231" s="3">
        <f t="shared" si="20"/>
        <v>283970.36000000004</v>
      </c>
      <c r="L231" s="2">
        <v>4281</v>
      </c>
      <c r="M231" s="95">
        <v>293.5</v>
      </c>
      <c r="N231" s="3">
        <f t="shared" si="21"/>
        <v>1256473.5</v>
      </c>
      <c r="O231" s="19">
        <f t="shared" si="22"/>
        <v>6891861.6200000001</v>
      </c>
      <c r="P231" s="3">
        <f t="shared" si="23"/>
        <v>34812.415144791055</v>
      </c>
    </row>
    <row r="232" spans="1:16" x14ac:dyDescent="0.3">
      <c r="A232" s="10" t="s">
        <v>440</v>
      </c>
      <c r="B232" s="4" t="s">
        <v>441</v>
      </c>
      <c r="C232" s="2">
        <v>10594</v>
      </c>
      <c r="D232" s="95">
        <v>304.92</v>
      </c>
      <c r="E232" s="3">
        <f t="shared" si="18"/>
        <v>3230322.48</v>
      </c>
      <c r="F232" s="2">
        <v>69523</v>
      </c>
      <c r="G232" s="95">
        <v>302.06</v>
      </c>
      <c r="H232" s="96">
        <f t="shared" si="19"/>
        <v>21000117.379999999</v>
      </c>
      <c r="I232" s="2">
        <v>2160</v>
      </c>
      <c r="J232" s="95">
        <v>304.92</v>
      </c>
      <c r="K232" s="3">
        <f t="shared" si="20"/>
        <v>658627.20000000007</v>
      </c>
      <c r="L232" s="2">
        <v>14173</v>
      </c>
      <c r="M232" s="95">
        <v>302.06</v>
      </c>
      <c r="N232" s="3">
        <f t="shared" si="21"/>
        <v>4281096.38</v>
      </c>
      <c r="O232" s="19">
        <f t="shared" si="22"/>
        <v>29170163.439999998</v>
      </c>
      <c r="P232" s="3">
        <f t="shared" si="23"/>
        <v>147345.36116740631</v>
      </c>
    </row>
    <row r="233" spans="1:16" x14ac:dyDescent="0.3">
      <c r="A233" s="10" t="s">
        <v>442</v>
      </c>
      <c r="B233" s="4" t="s">
        <v>443</v>
      </c>
      <c r="C233" s="2">
        <v>8832</v>
      </c>
      <c r="D233" s="95">
        <v>330.58</v>
      </c>
      <c r="E233" s="3">
        <f t="shared" si="18"/>
        <v>2919682.56</v>
      </c>
      <c r="F233" s="2">
        <v>44117</v>
      </c>
      <c r="G233" s="95">
        <v>327.45999999999998</v>
      </c>
      <c r="H233" s="96">
        <f t="shared" si="19"/>
        <v>14446552.819999998</v>
      </c>
      <c r="I233" s="2">
        <v>1444</v>
      </c>
      <c r="J233" s="95">
        <v>330.58</v>
      </c>
      <c r="K233" s="3">
        <f t="shared" si="20"/>
        <v>477357.51999999996</v>
      </c>
      <c r="L233" s="2">
        <v>7211</v>
      </c>
      <c r="M233" s="95">
        <v>327.45999999999998</v>
      </c>
      <c r="N233" s="3">
        <f t="shared" si="21"/>
        <v>2361314.06</v>
      </c>
      <c r="O233" s="19">
        <f t="shared" si="22"/>
        <v>20204906.959999997</v>
      </c>
      <c r="P233" s="3">
        <f t="shared" si="23"/>
        <v>102059.7405804265</v>
      </c>
    </row>
    <row r="234" spans="1:16" x14ac:dyDescent="0.3">
      <c r="A234" s="10" t="s">
        <v>444</v>
      </c>
      <c r="B234" s="4" t="s">
        <v>445</v>
      </c>
      <c r="C234" s="2">
        <v>12097</v>
      </c>
      <c r="D234" s="95">
        <v>240.74</v>
      </c>
      <c r="E234" s="3">
        <f t="shared" si="18"/>
        <v>2912231.7800000003</v>
      </c>
      <c r="F234" s="2">
        <v>53169</v>
      </c>
      <c r="G234" s="95">
        <v>238.55</v>
      </c>
      <c r="H234" s="96">
        <f t="shared" si="19"/>
        <v>12683464.950000001</v>
      </c>
      <c r="I234" s="2">
        <v>992</v>
      </c>
      <c r="J234" s="95">
        <v>240.74</v>
      </c>
      <c r="K234" s="3">
        <f t="shared" si="20"/>
        <v>238814.08000000002</v>
      </c>
      <c r="L234" s="2">
        <v>4359</v>
      </c>
      <c r="M234" s="95">
        <v>238.55</v>
      </c>
      <c r="N234" s="3">
        <f t="shared" si="21"/>
        <v>1039839.4500000001</v>
      </c>
      <c r="O234" s="19">
        <f t="shared" si="22"/>
        <v>16874350.260000002</v>
      </c>
      <c r="P234" s="3">
        <f t="shared" si="23"/>
        <v>85236.314792654361</v>
      </c>
    </row>
    <row r="235" spans="1:16" x14ac:dyDescent="0.3">
      <c r="A235" s="10" t="s">
        <v>446</v>
      </c>
      <c r="B235" s="4" t="s">
        <v>447</v>
      </c>
      <c r="C235" s="2">
        <v>358</v>
      </c>
      <c r="D235" s="95">
        <v>182.6</v>
      </c>
      <c r="E235" s="3">
        <f t="shared" si="18"/>
        <v>65370.799999999996</v>
      </c>
      <c r="F235" s="2">
        <v>12946</v>
      </c>
      <c r="G235" s="95">
        <v>181.09</v>
      </c>
      <c r="H235" s="96">
        <f t="shared" si="19"/>
        <v>2344391.14</v>
      </c>
      <c r="I235" s="2">
        <v>23</v>
      </c>
      <c r="J235" s="95">
        <v>182.6</v>
      </c>
      <c r="K235" s="3">
        <f t="shared" si="20"/>
        <v>4199.8</v>
      </c>
      <c r="L235" s="2">
        <v>818</v>
      </c>
      <c r="M235" s="95">
        <v>181.09</v>
      </c>
      <c r="N235" s="3">
        <f t="shared" si="21"/>
        <v>148131.62</v>
      </c>
      <c r="O235" s="19">
        <f t="shared" si="22"/>
        <v>2562093.36</v>
      </c>
      <c r="P235" s="3">
        <f t="shared" si="23"/>
        <v>12941.73658815172</v>
      </c>
    </row>
    <row r="236" spans="1:16" x14ac:dyDescent="0.3">
      <c r="A236" s="10" t="s">
        <v>1321</v>
      </c>
      <c r="B236" s="4" t="s">
        <v>448</v>
      </c>
      <c r="C236" s="2">
        <v>1757</v>
      </c>
      <c r="D236" s="95">
        <v>199.3</v>
      </c>
      <c r="E236" s="3">
        <f t="shared" si="18"/>
        <v>350170.10000000003</v>
      </c>
      <c r="F236" s="2">
        <v>21559</v>
      </c>
      <c r="G236" s="95">
        <v>197.59</v>
      </c>
      <c r="H236" s="96">
        <f t="shared" si="19"/>
        <v>4259842.8100000005</v>
      </c>
      <c r="I236" s="2">
        <v>235</v>
      </c>
      <c r="J236" s="95">
        <v>199.3</v>
      </c>
      <c r="K236" s="3">
        <f t="shared" si="20"/>
        <v>46835.5</v>
      </c>
      <c r="L236" s="2">
        <v>2880</v>
      </c>
      <c r="M236" s="95">
        <v>197.59</v>
      </c>
      <c r="N236" s="3">
        <f t="shared" si="21"/>
        <v>569059.19999999995</v>
      </c>
      <c r="O236" s="19">
        <f t="shared" si="22"/>
        <v>5225907.6100000003</v>
      </c>
      <c r="P236" s="3">
        <f t="shared" si="23"/>
        <v>26397.289333218334</v>
      </c>
    </row>
    <row r="237" spans="1:16" x14ac:dyDescent="0.3">
      <c r="A237" s="10" t="s">
        <v>449</v>
      </c>
      <c r="B237" s="4" t="s">
        <v>450</v>
      </c>
      <c r="C237" s="2">
        <v>8540</v>
      </c>
      <c r="D237" s="95">
        <v>191.06</v>
      </c>
      <c r="E237" s="3">
        <f t="shared" si="18"/>
        <v>1631652.4</v>
      </c>
      <c r="F237" s="2">
        <v>37878</v>
      </c>
      <c r="G237" s="95">
        <v>189.53</v>
      </c>
      <c r="H237" s="96">
        <f t="shared" si="19"/>
        <v>7179017.3399999999</v>
      </c>
      <c r="I237" s="2">
        <v>1055</v>
      </c>
      <c r="J237" s="95">
        <v>191.06</v>
      </c>
      <c r="K237" s="3">
        <f t="shared" si="20"/>
        <v>201568.3</v>
      </c>
      <c r="L237" s="2">
        <v>4682</v>
      </c>
      <c r="M237" s="95">
        <v>189.53</v>
      </c>
      <c r="N237" s="3">
        <f t="shared" si="21"/>
        <v>887379.46</v>
      </c>
      <c r="O237" s="19">
        <f t="shared" si="22"/>
        <v>9899617.5</v>
      </c>
      <c r="P237" s="3">
        <f t="shared" si="23"/>
        <v>50005.298014767526</v>
      </c>
    </row>
    <row r="238" spans="1:16" x14ac:dyDescent="0.3">
      <c r="A238" s="10" t="s">
        <v>451</v>
      </c>
      <c r="B238" s="4" t="s">
        <v>452</v>
      </c>
      <c r="C238" s="2">
        <v>3782</v>
      </c>
      <c r="D238" s="95">
        <v>304.48</v>
      </c>
      <c r="E238" s="3">
        <f t="shared" si="18"/>
        <v>1151543.3600000001</v>
      </c>
      <c r="F238" s="2">
        <v>31454</v>
      </c>
      <c r="G238" s="95">
        <v>301.60000000000002</v>
      </c>
      <c r="H238" s="96">
        <f t="shared" si="19"/>
        <v>9486526.4000000004</v>
      </c>
      <c r="I238" s="2">
        <v>962</v>
      </c>
      <c r="J238" s="95">
        <v>304.48</v>
      </c>
      <c r="K238" s="3">
        <f t="shared" si="20"/>
        <v>292909.76</v>
      </c>
      <c r="L238" s="2">
        <v>8004</v>
      </c>
      <c r="M238" s="95">
        <v>301.60000000000002</v>
      </c>
      <c r="N238" s="3">
        <f t="shared" si="21"/>
        <v>2414006.4000000004</v>
      </c>
      <c r="O238" s="19">
        <f t="shared" si="22"/>
        <v>13344985.92</v>
      </c>
      <c r="P238" s="3">
        <f t="shared" si="23"/>
        <v>67408.664822906198</v>
      </c>
    </row>
    <row r="239" spans="1:16" x14ac:dyDescent="0.3">
      <c r="A239" s="10" t="s">
        <v>453</v>
      </c>
      <c r="B239" s="4" t="s">
        <v>454</v>
      </c>
      <c r="C239" s="2">
        <v>3040</v>
      </c>
      <c r="D239" s="95">
        <v>215.65</v>
      </c>
      <c r="E239" s="3">
        <f t="shared" si="18"/>
        <v>655576</v>
      </c>
      <c r="F239" s="2">
        <v>26430</v>
      </c>
      <c r="G239" s="95">
        <v>213.96</v>
      </c>
      <c r="H239" s="96">
        <f t="shared" si="19"/>
        <v>5654962.7999999998</v>
      </c>
      <c r="I239" s="2">
        <v>225</v>
      </c>
      <c r="J239" s="95">
        <v>215.65</v>
      </c>
      <c r="K239" s="3">
        <f t="shared" si="20"/>
        <v>48521.25</v>
      </c>
      <c r="L239" s="2">
        <v>1959</v>
      </c>
      <c r="M239" s="95">
        <v>213.96</v>
      </c>
      <c r="N239" s="3">
        <f t="shared" si="21"/>
        <v>419147.64</v>
      </c>
      <c r="O239" s="19">
        <f t="shared" si="22"/>
        <v>6778207.6899999995</v>
      </c>
      <c r="P239" s="3">
        <f t="shared" si="23"/>
        <v>34238.322394217648</v>
      </c>
    </row>
    <row r="240" spans="1:16" x14ac:dyDescent="0.3">
      <c r="A240" s="10" t="s">
        <v>455</v>
      </c>
      <c r="B240" s="4" t="s">
        <v>456</v>
      </c>
      <c r="C240" s="2">
        <v>1454</v>
      </c>
      <c r="D240" s="95">
        <v>201.66</v>
      </c>
      <c r="E240" s="3">
        <f t="shared" si="18"/>
        <v>293213.64</v>
      </c>
      <c r="F240" s="2">
        <v>27896</v>
      </c>
      <c r="G240" s="95">
        <v>199.85</v>
      </c>
      <c r="H240" s="96">
        <f t="shared" si="19"/>
        <v>5575015.5999999996</v>
      </c>
      <c r="I240" s="2">
        <v>480</v>
      </c>
      <c r="J240" s="95">
        <v>201.66</v>
      </c>
      <c r="K240" s="3">
        <f t="shared" si="20"/>
        <v>96796.800000000003</v>
      </c>
      <c r="L240" s="2">
        <v>9208</v>
      </c>
      <c r="M240" s="95">
        <v>199.85</v>
      </c>
      <c r="N240" s="3">
        <f t="shared" si="21"/>
        <v>1840218.8</v>
      </c>
      <c r="O240" s="19">
        <f t="shared" si="22"/>
        <v>7805244.8399999989</v>
      </c>
      <c r="P240" s="3">
        <f t="shared" si="23"/>
        <v>39426.128767341412</v>
      </c>
    </row>
    <row r="241" spans="1:16" x14ac:dyDescent="0.3">
      <c r="A241" s="10" t="s">
        <v>457</v>
      </c>
      <c r="B241" s="4" t="s">
        <v>458</v>
      </c>
      <c r="C241" s="2">
        <v>58858</v>
      </c>
      <c r="D241" s="95">
        <v>290.8</v>
      </c>
      <c r="E241" s="3">
        <f t="shared" si="18"/>
        <v>17115906.400000002</v>
      </c>
      <c r="F241" s="2">
        <v>168</v>
      </c>
      <c r="G241" s="95">
        <v>288.42</v>
      </c>
      <c r="H241" s="96">
        <f t="shared" si="19"/>
        <v>48454.560000000005</v>
      </c>
      <c r="I241" s="2">
        <v>5406</v>
      </c>
      <c r="J241" s="95">
        <v>290.8</v>
      </c>
      <c r="K241" s="3">
        <f t="shared" si="20"/>
        <v>1572064.8</v>
      </c>
      <c r="L241" s="2">
        <v>15</v>
      </c>
      <c r="M241" s="95">
        <v>288.42</v>
      </c>
      <c r="N241" s="3">
        <f t="shared" si="21"/>
        <v>4326.3</v>
      </c>
      <c r="O241" s="19">
        <f t="shared" si="22"/>
        <v>18740752.060000002</v>
      </c>
      <c r="P241" s="3">
        <f t="shared" si="23"/>
        <v>94663.949569886769</v>
      </c>
    </row>
    <row r="242" spans="1:16" x14ac:dyDescent="0.3">
      <c r="A242" s="10" t="s">
        <v>459</v>
      </c>
      <c r="B242" s="4" t="s">
        <v>460</v>
      </c>
      <c r="C242" s="2">
        <v>1090</v>
      </c>
      <c r="D242" s="95">
        <v>178.67</v>
      </c>
      <c r="E242" s="3">
        <f t="shared" si="18"/>
        <v>194750.3</v>
      </c>
      <c r="F242" s="2">
        <v>27834</v>
      </c>
      <c r="G242" s="95">
        <v>177.33</v>
      </c>
      <c r="H242" s="96">
        <f t="shared" si="19"/>
        <v>4935803.2200000007</v>
      </c>
      <c r="I242" s="2">
        <v>61</v>
      </c>
      <c r="J242" s="95">
        <v>178.67</v>
      </c>
      <c r="K242" s="3">
        <f t="shared" si="20"/>
        <v>10898.869999999999</v>
      </c>
      <c r="L242" s="2">
        <v>1565</v>
      </c>
      <c r="M242" s="95">
        <v>177.33</v>
      </c>
      <c r="N242" s="3">
        <f t="shared" si="21"/>
        <v>277521.45</v>
      </c>
      <c r="O242" s="19">
        <f t="shared" si="22"/>
        <v>5418973.8400000008</v>
      </c>
      <c r="P242" s="3">
        <f t="shared" si="23"/>
        <v>27372.51230195805</v>
      </c>
    </row>
    <row r="243" spans="1:16" x14ac:dyDescent="0.3">
      <c r="A243" s="10" t="s">
        <v>461</v>
      </c>
      <c r="B243" s="4" t="s">
        <v>462</v>
      </c>
      <c r="C243" s="2">
        <v>10694</v>
      </c>
      <c r="D243" s="95">
        <v>168.51</v>
      </c>
      <c r="E243" s="3">
        <f t="shared" si="18"/>
        <v>1802045.94</v>
      </c>
      <c r="F243" s="2">
        <v>16704</v>
      </c>
      <c r="G243" s="95">
        <v>167.14</v>
      </c>
      <c r="H243" s="96">
        <f t="shared" si="19"/>
        <v>2791906.5599999996</v>
      </c>
      <c r="I243" s="2">
        <v>278</v>
      </c>
      <c r="J243" s="95">
        <v>168.51</v>
      </c>
      <c r="K243" s="3">
        <f t="shared" si="20"/>
        <v>46845.78</v>
      </c>
      <c r="L243" s="2">
        <v>434</v>
      </c>
      <c r="M243" s="95">
        <v>167.14</v>
      </c>
      <c r="N243" s="3">
        <f t="shared" si="21"/>
        <v>72538.759999999995</v>
      </c>
      <c r="O243" s="19">
        <f t="shared" si="22"/>
        <v>4713337.04</v>
      </c>
      <c r="P243" s="3">
        <f t="shared" si="23"/>
        <v>23808.174743038529</v>
      </c>
    </row>
    <row r="244" spans="1:16" x14ac:dyDescent="0.3">
      <c r="A244" s="10" t="s">
        <v>463</v>
      </c>
      <c r="B244" s="4" t="s">
        <v>464</v>
      </c>
      <c r="C244" s="2">
        <v>0</v>
      </c>
      <c r="D244" s="95">
        <v>180.4</v>
      </c>
      <c r="E244" s="3">
        <f t="shared" si="18"/>
        <v>0</v>
      </c>
      <c r="F244" s="2">
        <v>25355</v>
      </c>
      <c r="G244" s="95">
        <v>179.03</v>
      </c>
      <c r="H244" s="96">
        <f t="shared" si="19"/>
        <v>4539305.6500000004</v>
      </c>
      <c r="I244" s="2">
        <v>0</v>
      </c>
      <c r="J244" s="95">
        <v>180.4</v>
      </c>
      <c r="K244" s="3">
        <f t="shared" si="20"/>
        <v>0</v>
      </c>
      <c r="L244" s="2">
        <v>3151</v>
      </c>
      <c r="M244" s="95">
        <v>179.03</v>
      </c>
      <c r="N244" s="3">
        <f t="shared" si="21"/>
        <v>564123.53</v>
      </c>
      <c r="O244" s="19">
        <f t="shared" si="22"/>
        <v>5103429.1800000006</v>
      </c>
      <c r="P244" s="3">
        <f t="shared" si="23"/>
        <v>25778.621956167572</v>
      </c>
    </row>
    <row r="245" spans="1:16" x14ac:dyDescent="0.3">
      <c r="A245" s="10" t="s">
        <v>465</v>
      </c>
      <c r="B245" s="4" t="s">
        <v>466</v>
      </c>
      <c r="C245" s="2">
        <v>604</v>
      </c>
      <c r="D245" s="95">
        <v>180.36</v>
      </c>
      <c r="E245" s="3">
        <f t="shared" si="18"/>
        <v>108937.44</v>
      </c>
      <c r="F245" s="2">
        <v>13382</v>
      </c>
      <c r="G245" s="95">
        <v>179.03</v>
      </c>
      <c r="H245" s="96">
        <f t="shared" si="19"/>
        <v>2395779.46</v>
      </c>
      <c r="I245" s="2">
        <v>27</v>
      </c>
      <c r="J245" s="95">
        <v>180.36</v>
      </c>
      <c r="K245" s="3">
        <f t="shared" si="20"/>
        <v>4869.72</v>
      </c>
      <c r="L245" s="2">
        <v>596</v>
      </c>
      <c r="M245" s="95">
        <v>179.03</v>
      </c>
      <c r="N245" s="3">
        <f t="shared" si="21"/>
        <v>106701.88</v>
      </c>
      <c r="O245" s="19">
        <f t="shared" si="22"/>
        <v>2616288.5</v>
      </c>
      <c r="P245" s="3">
        <f t="shared" si="23"/>
        <v>13215.488995924248</v>
      </c>
    </row>
    <row r="246" spans="1:16" x14ac:dyDescent="0.3">
      <c r="A246" s="10" t="s">
        <v>467</v>
      </c>
      <c r="B246" s="4" t="s">
        <v>468</v>
      </c>
      <c r="C246" s="2">
        <v>3540</v>
      </c>
      <c r="D246" s="95">
        <v>311.12</v>
      </c>
      <c r="E246" s="3">
        <f t="shared" si="18"/>
        <v>1101364.8</v>
      </c>
      <c r="F246" s="2">
        <v>114458</v>
      </c>
      <c r="G246" s="95">
        <v>308.44</v>
      </c>
      <c r="H246" s="96">
        <f t="shared" si="19"/>
        <v>35303425.520000003</v>
      </c>
      <c r="I246" s="2">
        <v>1243</v>
      </c>
      <c r="J246" s="95">
        <v>311.12</v>
      </c>
      <c r="K246" s="3">
        <f t="shared" si="20"/>
        <v>386722.16000000003</v>
      </c>
      <c r="L246" s="2">
        <v>40176</v>
      </c>
      <c r="M246" s="95">
        <v>308.44</v>
      </c>
      <c r="N246" s="3">
        <f t="shared" si="21"/>
        <v>12391885.439999999</v>
      </c>
      <c r="O246" s="19">
        <f t="shared" si="22"/>
        <v>49183397.919999994</v>
      </c>
      <c r="P246" s="3">
        <f t="shared" si="23"/>
        <v>248436.91893838294</v>
      </c>
    </row>
    <row r="247" spans="1:16" x14ac:dyDescent="0.3">
      <c r="A247" s="10" t="s">
        <v>469</v>
      </c>
      <c r="B247" s="4" t="s">
        <v>470</v>
      </c>
      <c r="C247" s="2">
        <v>0</v>
      </c>
      <c r="D247" s="95">
        <v>211.28</v>
      </c>
      <c r="E247" s="3">
        <f t="shared" si="18"/>
        <v>0</v>
      </c>
      <c r="F247" s="2">
        <v>17974</v>
      </c>
      <c r="G247" s="95">
        <v>209.85</v>
      </c>
      <c r="H247" s="96">
        <f t="shared" si="19"/>
        <v>3771843.9</v>
      </c>
      <c r="I247" s="2">
        <v>0</v>
      </c>
      <c r="J247" s="95">
        <v>211.28</v>
      </c>
      <c r="K247" s="3">
        <f t="shared" si="20"/>
        <v>0</v>
      </c>
      <c r="L247" s="2">
        <v>1945</v>
      </c>
      <c r="M247" s="95">
        <v>209.85</v>
      </c>
      <c r="N247" s="3">
        <f t="shared" si="21"/>
        <v>408158.25</v>
      </c>
      <c r="O247" s="19">
        <f t="shared" si="22"/>
        <v>4180002.15</v>
      </c>
      <c r="P247" s="3">
        <f t="shared" si="23"/>
        <v>21114.174685347087</v>
      </c>
    </row>
    <row r="248" spans="1:16" x14ac:dyDescent="0.3">
      <c r="A248" s="10" t="s">
        <v>471</v>
      </c>
      <c r="B248" s="4" t="s">
        <v>472</v>
      </c>
      <c r="C248" s="2">
        <v>6069</v>
      </c>
      <c r="D248" s="95">
        <v>335.71</v>
      </c>
      <c r="E248" s="3">
        <f t="shared" si="18"/>
        <v>2037423.99</v>
      </c>
      <c r="F248" s="2">
        <v>30913</v>
      </c>
      <c r="G248" s="95">
        <v>333.23</v>
      </c>
      <c r="H248" s="96">
        <f t="shared" si="19"/>
        <v>10301138.99</v>
      </c>
      <c r="I248" s="2">
        <v>2287</v>
      </c>
      <c r="J248" s="95">
        <v>335.71</v>
      </c>
      <c r="K248" s="3">
        <f t="shared" si="20"/>
        <v>767768.7699999999</v>
      </c>
      <c r="L248" s="2">
        <v>11648</v>
      </c>
      <c r="M248" s="95">
        <v>333.23</v>
      </c>
      <c r="N248" s="3">
        <f t="shared" si="21"/>
        <v>3881463.04</v>
      </c>
      <c r="O248" s="19">
        <f t="shared" si="22"/>
        <v>16987794.789999999</v>
      </c>
      <c r="P248" s="3">
        <f t="shared" si="23"/>
        <v>85809.349814542351</v>
      </c>
    </row>
    <row r="249" spans="1:16" x14ac:dyDescent="0.3">
      <c r="A249" s="10" t="s">
        <v>473</v>
      </c>
      <c r="B249" s="4" t="s">
        <v>474</v>
      </c>
      <c r="C249" s="2">
        <v>22538</v>
      </c>
      <c r="D249" s="95">
        <v>202.63</v>
      </c>
      <c r="E249" s="3">
        <f t="shared" si="18"/>
        <v>4566874.9399999995</v>
      </c>
      <c r="F249" s="2">
        <v>436</v>
      </c>
      <c r="G249" s="95">
        <v>201.04</v>
      </c>
      <c r="H249" s="96">
        <f t="shared" si="19"/>
        <v>87653.440000000002</v>
      </c>
      <c r="I249" s="2">
        <v>170</v>
      </c>
      <c r="J249" s="95">
        <v>202.63</v>
      </c>
      <c r="K249" s="3">
        <f t="shared" si="20"/>
        <v>34447.1</v>
      </c>
      <c r="L249" s="2">
        <v>3</v>
      </c>
      <c r="M249" s="95">
        <v>201.04</v>
      </c>
      <c r="N249" s="3">
        <f t="shared" si="21"/>
        <v>603.12</v>
      </c>
      <c r="O249" s="19">
        <f t="shared" si="22"/>
        <v>4689578.5999999996</v>
      </c>
      <c r="P249" s="3">
        <f t="shared" si="23"/>
        <v>23688.16527069619</v>
      </c>
    </row>
    <row r="250" spans="1:16" x14ac:dyDescent="0.3">
      <c r="A250" s="10" t="s">
        <v>475</v>
      </c>
      <c r="B250" s="4" t="s">
        <v>476</v>
      </c>
      <c r="C250" s="2">
        <v>0</v>
      </c>
      <c r="D250" s="95">
        <v>250.91</v>
      </c>
      <c r="E250" s="3">
        <f t="shared" si="18"/>
        <v>0</v>
      </c>
      <c r="F250" s="2">
        <v>7514</v>
      </c>
      <c r="G250" s="95">
        <v>249.12</v>
      </c>
      <c r="H250" s="96">
        <f t="shared" si="19"/>
        <v>1871887.68</v>
      </c>
      <c r="I250" s="2">
        <v>0</v>
      </c>
      <c r="J250" s="95">
        <v>250.91</v>
      </c>
      <c r="K250" s="3">
        <f t="shared" si="20"/>
        <v>0</v>
      </c>
      <c r="L250" s="2">
        <v>0</v>
      </c>
      <c r="M250" s="95">
        <v>249.12</v>
      </c>
      <c r="N250" s="3">
        <f t="shared" si="21"/>
        <v>0</v>
      </c>
      <c r="O250" s="19">
        <f t="shared" si="22"/>
        <v>1871887.68</v>
      </c>
      <c r="P250" s="3">
        <f t="shared" si="23"/>
        <v>9455.3452482958855</v>
      </c>
    </row>
    <row r="251" spans="1:16" x14ac:dyDescent="0.3">
      <c r="A251" s="10" t="s">
        <v>477</v>
      </c>
      <c r="B251" s="4" t="s">
        <v>478</v>
      </c>
      <c r="C251" s="2">
        <v>0</v>
      </c>
      <c r="D251" s="95">
        <v>240.5</v>
      </c>
      <c r="E251" s="3">
        <f t="shared" si="18"/>
        <v>0</v>
      </c>
      <c r="F251" s="2">
        <v>1467</v>
      </c>
      <c r="G251" s="95">
        <v>239</v>
      </c>
      <c r="H251" s="96">
        <f t="shared" si="19"/>
        <v>350613</v>
      </c>
      <c r="I251" s="2">
        <v>0</v>
      </c>
      <c r="J251" s="95">
        <v>240.5</v>
      </c>
      <c r="K251" s="3">
        <f t="shared" si="20"/>
        <v>0</v>
      </c>
      <c r="L251" s="2">
        <v>0</v>
      </c>
      <c r="M251" s="95">
        <v>239</v>
      </c>
      <c r="N251" s="3">
        <f t="shared" si="21"/>
        <v>0</v>
      </c>
      <c r="O251" s="19">
        <f t="shared" si="22"/>
        <v>350613</v>
      </c>
      <c r="P251" s="3">
        <f t="shared" si="23"/>
        <v>1771.0287849860549</v>
      </c>
    </row>
    <row r="252" spans="1:16" x14ac:dyDescent="0.3">
      <c r="A252" s="10" t="s">
        <v>479</v>
      </c>
      <c r="B252" s="4" t="s">
        <v>480</v>
      </c>
      <c r="C252" s="2">
        <v>11824</v>
      </c>
      <c r="D252" s="95">
        <v>205.13</v>
      </c>
      <c r="E252" s="3">
        <f t="shared" si="18"/>
        <v>2425457.12</v>
      </c>
      <c r="F252" s="2">
        <v>0</v>
      </c>
      <c r="G252" s="95">
        <v>203.41</v>
      </c>
      <c r="H252" s="96">
        <f t="shared" si="19"/>
        <v>0</v>
      </c>
      <c r="I252" s="2">
        <v>165</v>
      </c>
      <c r="J252" s="95">
        <v>205.13</v>
      </c>
      <c r="K252" s="3">
        <f t="shared" si="20"/>
        <v>33846.449999999997</v>
      </c>
      <c r="L252" s="2">
        <v>0</v>
      </c>
      <c r="M252" s="95">
        <v>203.41</v>
      </c>
      <c r="N252" s="3">
        <f t="shared" si="21"/>
        <v>0</v>
      </c>
      <c r="O252" s="19">
        <f t="shared" si="22"/>
        <v>2459303.5700000003</v>
      </c>
      <c r="P252" s="3">
        <f t="shared" si="23"/>
        <v>12422.521165755315</v>
      </c>
    </row>
    <row r="253" spans="1:16" x14ac:dyDescent="0.3">
      <c r="A253" s="10" t="s">
        <v>481</v>
      </c>
      <c r="B253" s="4" t="s">
        <v>482</v>
      </c>
      <c r="C253" s="2">
        <v>0</v>
      </c>
      <c r="D253" s="95">
        <v>270.06</v>
      </c>
      <c r="E253" s="3">
        <f t="shared" si="18"/>
        <v>0</v>
      </c>
      <c r="F253" s="2">
        <v>50092</v>
      </c>
      <c r="G253" s="95">
        <v>268.29000000000002</v>
      </c>
      <c r="H253" s="96">
        <f t="shared" si="19"/>
        <v>13439182.680000002</v>
      </c>
      <c r="I253" s="2">
        <v>0</v>
      </c>
      <c r="J253" s="95">
        <v>270.06</v>
      </c>
      <c r="K253" s="3">
        <f t="shared" si="20"/>
        <v>0</v>
      </c>
      <c r="L253" s="2">
        <v>961</v>
      </c>
      <c r="M253" s="95">
        <v>268.29000000000002</v>
      </c>
      <c r="N253" s="3">
        <f t="shared" si="21"/>
        <v>257826.69000000003</v>
      </c>
      <c r="O253" s="19">
        <f t="shared" si="22"/>
        <v>13697009.370000001</v>
      </c>
      <c r="P253" s="3">
        <f t="shared" si="23"/>
        <v>69186.818122812649</v>
      </c>
    </row>
    <row r="254" spans="1:16" x14ac:dyDescent="0.3">
      <c r="A254" s="10" t="s">
        <v>483</v>
      </c>
      <c r="B254" s="4" t="s">
        <v>484</v>
      </c>
      <c r="C254" s="2">
        <v>0</v>
      </c>
      <c r="D254" s="95">
        <v>206.3</v>
      </c>
      <c r="E254" s="3">
        <f t="shared" si="18"/>
        <v>0</v>
      </c>
      <c r="F254" s="2">
        <v>27022</v>
      </c>
      <c r="G254" s="95">
        <v>204.8</v>
      </c>
      <c r="H254" s="96">
        <f t="shared" si="19"/>
        <v>5534105.6000000006</v>
      </c>
      <c r="I254" s="2">
        <v>0</v>
      </c>
      <c r="J254" s="95">
        <v>206.3</v>
      </c>
      <c r="K254" s="3">
        <f t="shared" si="20"/>
        <v>0</v>
      </c>
      <c r="L254" s="2">
        <v>0</v>
      </c>
      <c r="M254" s="95">
        <v>204.8</v>
      </c>
      <c r="N254" s="3">
        <f t="shared" si="21"/>
        <v>0</v>
      </c>
      <c r="O254" s="19">
        <f t="shared" si="22"/>
        <v>5534105.6000000006</v>
      </c>
      <c r="P254" s="3">
        <f t="shared" si="23"/>
        <v>27954.069919690726</v>
      </c>
    </row>
    <row r="255" spans="1:16" x14ac:dyDescent="0.3">
      <c r="A255" s="10" t="s">
        <v>485</v>
      </c>
      <c r="B255" s="4" t="s">
        <v>486</v>
      </c>
      <c r="C255" s="2">
        <v>422</v>
      </c>
      <c r="D255" s="95">
        <v>203.59</v>
      </c>
      <c r="E255" s="3">
        <f t="shared" si="18"/>
        <v>85914.98</v>
      </c>
      <c r="F255" s="2">
        <v>36455</v>
      </c>
      <c r="G255" s="95">
        <v>201.86</v>
      </c>
      <c r="H255" s="96">
        <f t="shared" si="19"/>
        <v>7358806.3000000007</v>
      </c>
      <c r="I255" s="2">
        <v>19</v>
      </c>
      <c r="J255" s="95">
        <v>203.59</v>
      </c>
      <c r="K255" s="3">
        <f t="shared" si="20"/>
        <v>3868.21</v>
      </c>
      <c r="L255" s="2">
        <v>1624</v>
      </c>
      <c r="M255" s="95">
        <v>201.86</v>
      </c>
      <c r="N255" s="3">
        <f t="shared" si="21"/>
        <v>327820.64</v>
      </c>
      <c r="O255" s="19">
        <f t="shared" si="22"/>
        <v>7776410.1300000008</v>
      </c>
      <c r="P255" s="3">
        <f t="shared" si="23"/>
        <v>39280.477860453408</v>
      </c>
    </row>
    <row r="256" spans="1:16" x14ac:dyDescent="0.3">
      <c r="A256" s="10" t="s">
        <v>487</v>
      </c>
      <c r="B256" s="4" t="s">
        <v>488</v>
      </c>
      <c r="C256" s="2">
        <v>0</v>
      </c>
      <c r="D256" s="95">
        <v>184.8</v>
      </c>
      <c r="E256" s="3">
        <f t="shared" si="18"/>
        <v>0</v>
      </c>
      <c r="F256" s="2">
        <v>570</v>
      </c>
      <c r="G256" s="95">
        <v>183.61</v>
      </c>
      <c r="H256" s="96">
        <f t="shared" si="19"/>
        <v>104657.70000000001</v>
      </c>
      <c r="I256" s="2">
        <v>0</v>
      </c>
      <c r="J256" s="95">
        <v>184.8</v>
      </c>
      <c r="K256" s="3">
        <f t="shared" si="20"/>
        <v>0</v>
      </c>
      <c r="L256" s="2">
        <v>0</v>
      </c>
      <c r="M256" s="95">
        <v>183.61</v>
      </c>
      <c r="N256" s="3">
        <f t="shared" si="21"/>
        <v>0</v>
      </c>
      <c r="O256" s="19">
        <f t="shared" si="22"/>
        <v>104657.70000000001</v>
      </c>
      <c r="P256" s="3">
        <f t="shared" si="23"/>
        <v>528.65067544681756</v>
      </c>
    </row>
    <row r="257" spans="1:16" x14ac:dyDescent="0.3">
      <c r="A257" s="10" t="s">
        <v>489</v>
      </c>
      <c r="B257" s="4" t="s">
        <v>490</v>
      </c>
      <c r="C257" s="2">
        <v>0</v>
      </c>
      <c r="D257" s="95">
        <v>197.94</v>
      </c>
      <c r="E257" s="3">
        <f t="shared" si="18"/>
        <v>0</v>
      </c>
      <c r="F257" s="2">
        <v>0</v>
      </c>
      <c r="G257" s="95">
        <v>196.17</v>
      </c>
      <c r="H257" s="96">
        <f t="shared" si="19"/>
        <v>0</v>
      </c>
      <c r="I257" s="2">
        <v>0</v>
      </c>
      <c r="J257" s="95">
        <v>197.94</v>
      </c>
      <c r="K257" s="3">
        <f t="shared" si="20"/>
        <v>0</v>
      </c>
      <c r="L257" s="2">
        <v>0</v>
      </c>
      <c r="M257" s="95">
        <v>196.17</v>
      </c>
      <c r="N257" s="3">
        <f t="shared" si="21"/>
        <v>0</v>
      </c>
      <c r="O257" s="19">
        <f t="shared" si="22"/>
        <v>0</v>
      </c>
      <c r="P257" s="3">
        <f t="shared" si="23"/>
        <v>0</v>
      </c>
    </row>
    <row r="258" spans="1:16" x14ac:dyDescent="0.3">
      <c r="A258" s="10" t="s">
        <v>491</v>
      </c>
      <c r="B258" s="4" t="s">
        <v>492</v>
      </c>
      <c r="C258" s="2">
        <v>7462</v>
      </c>
      <c r="D258" s="95">
        <v>416.07</v>
      </c>
      <c r="E258" s="3">
        <f t="shared" si="18"/>
        <v>3104714.34</v>
      </c>
      <c r="F258" s="2">
        <v>45373</v>
      </c>
      <c r="G258" s="95">
        <v>412.77</v>
      </c>
      <c r="H258" s="96">
        <f t="shared" si="19"/>
        <v>18728613.210000001</v>
      </c>
      <c r="I258" s="2">
        <v>2213</v>
      </c>
      <c r="J258" s="95">
        <v>416.07</v>
      </c>
      <c r="K258" s="3">
        <f t="shared" si="20"/>
        <v>920762.91</v>
      </c>
      <c r="L258" s="2">
        <v>13459</v>
      </c>
      <c r="M258" s="95">
        <v>412.77</v>
      </c>
      <c r="N258" s="3">
        <f t="shared" si="21"/>
        <v>5555471.4299999997</v>
      </c>
      <c r="O258" s="19">
        <f t="shared" si="22"/>
        <v>28309561.890000001</v>
      </c>
      <c r="P258" s="3">
        <f t="shared" si="23"/>
        <v>142998.26018297733</v>
      </c>
    </row>
    <row r="259" spans="1:16" x14ac:dyDescent="0.3">
      <c r="A259" s="10" t="s">
        <v>493</v>
      </c>
      <c r="B259" s="4" t="s">
        <v>494</v>
      </c>
      <c r="C259" s="2">
        <v>0</v>
      </c>
      <c r="D259" s="95">
        <v>175.3</v>
      </c>
      <c r="E259" s="3">
        <f t="shared" si="18"/>
        <v>0</v>
      </c>
      <c r="F259" s="2">
        <v>0</v>
      </c>
      <c r="G259" s="95">
        <v>174.04</v>
      </c>
      <c r="H259" s="96">
        <f t="shared" si="19"/>
        <v>0</v>
      </c>
      <c r="I259" s="2">
        <v>0</v>
      </c>
      <c r="J259" s="95">
        <v>175.3</v>
      </c>
      <c r="K259" s="3">
        <f t="shared" si="20"/>
        <v>0</v>
      </c>
      <c r="L259" s="2">
        <v>0</v>
      </c>
      <c r="M259" s="95">
        <v>174.04</v>
      </c>
      <c r="N259" s="3">
        <f t="shared" si="21"/>
        <v>0</v>
      </c>
      <c r="O259" s="19">
        <f t="shared" si="22"/>
        <v>0</v>
      </c>
      <c r="P259" s="3">
        <f t="shared" si="23"/>
        <v>0</v>
      </c>
    </row>
    <row r="260" spans="1:16" x14ac:dyDescent="0.3">
      <c r="A260" s="10" t="s">
        <v>495</v>
      </c>
      <c r="B260" s="4" t="s">
        <v>496</v>
      </c>
      <c r="C260" s="2">
        <v>10664</v>
      </c>
      <c r="D260" s="95">
        <v>287.82</v>
      </c>
      <c r="E260" s="3">
        <f t="shared" si="18"/>
        <v>3069312.48</v>
      </c>
      <c r="F260" s="2">
        <v>113568</v>
      </c>
      <c r="G260" s="95">
        <v>285.38</v>
      </c>
      <c r="H260" s="96">
        <f t="shared" si="19"/>
        <v>32410035.84</v>
      </c>
      <c r="I260" s="2">
        <v>1827</v>
      </c>
      <c r="J260" s="95">
        <v>287.82</v>
      </c>
      <c r="K260" s="3">
        <f t="shared" si="20"/>
        <v>525847.14</v>
      </c>
      <c r="L260" s="2">
        <v>19461</v>
      </c>
      <c r="M260" s="95">
        <v>285.38</v>
      </c>
      <c r="N260" s="3">
        <f t="shared" si="21"/>
        <v>5553780.1799999997</v>
      </c>
      <c r="O260" s="19">
        <f t="shared" si="22"/>
        <v>41558975.640000001</v>
      </c>
      <c r="P260" s="3">
        <f t="shared" si="23"/>
        <v>209924.16748088136</v>
      </c>
    </row>
    <row r="261" spans="1:16" x14ac:dyDescent="0.3">
      <c r="A261" s="10" t="s">
        <v>497</v>
      </c>
      <c r="B261" s="4" t="s">
        <v>498</v>
      </c>
      <c r="C261" s="2">
        <v>0</v>
      </c>
      <c r="D261" s="95">
        <v>192.51</v>
      </c>
      <c r="E261" s="3">
        <f t="shared" si="18"/>
        <v>0</v>
      </c>
      <c r="F261" s="2">
        <v>13556</v>
      </c>
      <c r="G261" s="95">
        <v>191.13</v>
      </c>
      <c r="H261" s="96">
        <f t="shared" si="19"/>
        <v>2590958.2799999998</v>
      </c>
      <c r="I261" s="2">
        <v>0</v>
      </c>
      <c r="J261" s="95">
        <v>192.51</v>
      </c>
      <c r="K261" s="3">
        <f t="shared" si="20"/>
        <v>0</v>
      </c>
      <c r="L261" s="2">
        <v>365</v>
      </c>
      <c r="M261" s="95">
        <v>191.13</v>
      </c>
      <c r="N261" s="3">
        <f t="shared" si="21"/>
        <v>69762.45</v>
      </c>
      <c r="O261" s="19">
        <f t="shared" si="22"/>
        <v>2660720.73</v>
      </c>
      <c r="P261" s="3">
        <f t="shared" si="23"/>
        <v>13439.926647440652</v>
      </c>
    </row>
    <row r="262" spans="1:16" x14ac:dyDescent="0.3">
      <c r="A262" s="10" t="s">
        <v>499</v>
      </c>
      <c r="B262" s="4" t="s">
        <v>500</v>
      </c>
      <c r="C262" s="2">
        <v>364</v>
      </c>
      <c r="D262" s="95">
        <v>199.47</v>
      </c>
      <c r="E262" s="3">
        <f t="shared" si="18"/>
        <v>72607.08</v>
      </c>
      <c r="F262" s="2">
        <v>22909</v>
      </c>
      <c r="G262" s="95">
        <v>197.88</v>
      </c>
      <c r="H262" s="96">
        <f t="shared" si="19"/>
        <v>4533232.92</v>
      </c>
      <c r="I262" s="2">
        <v>188</v>
      </c>
      <c r="J262" s="95">
        <v>199.47</v>
      </c>
      <c r="K262" s="3">
        <f t="shared" si="20"/>
        <v>37500.36</v>
      </c>
      <c r="L262" s="2">
        <v>11832</v>
      </c>
      <c r="M262" s="95">
        <v>197.88</v>
      </c>
      <c r="N262" s="3">
        <f t="shared" si="21"/>
        <v>2341316.16</v>
      </c>
      <c r="O262" s="19">
        <f t="shared" si="22"/>
        <v>6984656.5200000005</v>
      </c>
      <c r="P262" s="3">
        <f t="shared" si="23"/>
        <v>35281.144025351394</v>
      </c>
    </row>
    <row r="263" spans="1:16" x14ac:dyDescent="0.3">
      <c r="A263" s="10" t="s">
        <v>501</v>
      </c>
      <c r="B263" s="4" t="s">
        <v>502</v>
      </c>
      <c r="C263" s="2">
        <v>4975</v>
      </c>
      <c r="D263" s="95">
        <v>338.01</v>
      </c>
      <c r="E263" s="3">
        <f t="shared" si="18"/>
        <v>1681599.75</v>
      </c>
      <c r="F263" s="2">
        <v>53280</v>
      </c>
      <c r="G263" s="95">
        <v>334.62</v>
      </c>
      <c r="H263" s="96">
        <f t="shared" si="19"/>
        <v>17828553.600000001</v>
      </c>
      <c r="I263" s="2">
        <v>75</v>
      </c>
      <c r="J263" s="95">
        <v>338.01</v>
      </c>
      <c r="K263" s="3">
        <f t="shared" si="20"/>
        <v>25350.75</v>
      </c>
      <c r="L263" s="2">
        <v>806</v>
      </c>
      <c r="M263" s="95">
        <v>334.62</v>
      </c>
      <c r="N263" s="3">
        <f t="shared" si="21"/>
        <v>269703.72000000003</v>
      </c>
      <c r="O263" s="19">
        <f t="shared" si="22"/>
        <v>19805207.82</v>
      </c>
      <c r="P263" s="3">
        <f t="shared" si="23"/>
        <v>100040.76614914711</v>
      </c>
    </row>
    <row r="264" spans="1:16" x14ac:dyDescent="0.3">
      <c r="A264" s="10" t="s">
        <v>503</v>
      </c>
      <c r="B264" s="4" t="s">
        <v>504</v>
      </c>
      <c r="C264" s="2">
        <v>0</v>
      </c>
      <c r="D264" s="95">
        <v>208.92</v>
      </c>
      <c r="E264" s="3">
        <f t="shared" si="18"/>
        <v>0</v>
      </c>
      <c r="F264" s="2">
        <v>7264</v>
      </c>
      <c r="G264" s="95">
        <v>207.05</v>
      </c>
      <c r="H264" s="96">
        <f t="shared" si="19"/>
        <v>1504011.2000000002</v>
      </c>
      <c r="I264" s="2">
        <v>0</v>
      </c>
      <c r="J264" s="95">
        <v>208.92</v>
      </c>
      <c r="K264" s="3">
        <f t="shared" si="20"/>
        <v>0</v>
      </c>
      <c r="L264" s="2">
        <v>159</v>
      </c>
      <c r="M264" s="95">
        <v>207.05</v>
      </c>
      <c r="N264" s="3">
        <f t="shared" si="21"/>
        <v>32920.950000000004</v>
      </c>
      <c r="O264" s="19">
        <f t="shared" si="22"/>
        <v>1536932.1500000001</v>
      </c>
      <c r="P264" s="3">
        <f t="shared" si="23"/>
        <v>7763.406029498351</v>
      </c>
    </row>
    <row r="265" spans="1:16" x14ac:dyDescent="0.3">
      <c r="A265" s="10" t="s">
        <v>505</v>
      </c>
      <c r="B265" s="4" t="s">
        <v>506</v>
      </c>
      <c r="C265" s="2">
        <v>3</v>
      </c>
      <c r="D265" s="95">
        <v>204.12</v>
      </c>
      <c r="E265" s="3">
        <f t="shared" si="18"/>
        <v>612.36</v>
      </c>
      <c r="F265" s="2">
        <v>7555</v>
      </c>
      <c r="G265" s="95">
        <v>202.24</v>
      </c>
      <c r="H265" s="96">
        <f t="shared" si="19"/>
        <v>1527923.2</v>
      </c>
      <c r="I265" s="2">
        <v>0</v>
      </c>
      <c r="J265" s="95">
        <v>204.12</v>
      </c>
      <c r="K265" s="3">
        <f t="shared" si="20"/>
        <v>0</v>
      </c>
      <c r="L265" s="2">
        <v>0</v>
      </c>
      <c r="M265" s="95">
        <v>202.24</v>
      </c>
      <c r="N265" s="3">
        <f t="shared" si="21"/>
        <v>0</v>
      </c>
      <c r="O265" s="19">
        <f t="shared" si="22"/>
        <v>1528535.56</v>
      </c>
      <c r="P265" s="3">
        <f t="shared" si="23"/>
        <v>7720.9928771459681</v>
      </c>
    </row>
    <row r="266" spans="1:16" x14ac:dyDescent="0.3">
      <c r="A266" s="10" t="s">
        <v>507</v>
      </c>
      <c r="B266" s="4" t="s">
        <v>508</v>
      </c>
      <c r="C266" s="2">
        <v>14856</v>
      </c>
      <c r="D266" s="95">
        <v>266.94</v>
      </c>
      <c r="E266" s="3">
        <f t="shared" ref="E266:E329" si="24">C266*D266</f>
        <v>3965660.64</v>
      </c>
      <c r="F266" s="2">
        <v>30375</v>
      </c>
      <c r="G266" s="95">
        <v>264.44</v>
      </c>
      <c r="H266" s="96">
        <f t="shared" ref="H266:H329" si="25">F266*G266</f>
        <v>8032365</v>
      </c>
      <c r="I266" s="2">
        <v>5273</v>
      </c>
      <c r="J266" s="95">
        <v>266.94</v>
      </c>
      <c r="K266" s="3">
        <f t="shared" ref="K266:K329" si="26">J266*I266</f>
        <v>1407574.6199999999</v>
      </c>
      <c r="L266" s="2">
        <v>10782</v>
      </c>
      <c r="M266" s="95">
        <v>264.44</v>
      </c>
      <c r="N266" s="3">
        <f t="shared" ref="N266:N329" si="27">L266*M266</f>
        <v>2851192.08</v>
      </c>
      <c r="O266" s="19">
        <f t="shared" ref="O266:O329" si="28">E266+H266+K266+N266</f>
        <v>16256792.34</v>
      </c>
      <c r="P266" s="3">
        <f t="shared" ref="P266:P329" si="29">O266/$O$7*$P$7</f>
        <v>82116.884387289712</v>
      </c>
    </row>
    <row r="267" spans="1:16" x14ac:dyDescent="0.3">
      <c r="A267" s="10" t="s">
        <v>509</v>
      </c>
      <c r="B267" s="4" t="s">
        <v>510</v>
      </c>
      <c r="C267" s="2">
        <v>12</v>
      </c>
      <c r="D267" s="95">
        <v>200.83</v>
      </c>
      <c r="E267" s="3">
        <f t="shared" si="24"/>
        <v>2409.96</v>
      </c>
      <c r="F267" s="2">
        <v>24265</v>
      </c>
      <c r="G267" s="95">
        <v>199.12</v>
      </c>
      <c r="H267" s="96">
        <f t="shared" si="25"/>
        <v>4831646.8</v>
      </c>
      <c r="I267" s="2">
        <v>1</v>
      </c>
      <c r="J267" s="95">
        <v>200.83</v>
      </c>
      <c r="K267" s="3">
        <f t="shared" si="26"/>
        <v>200.83</v>
      </c>
      <c r="L267" s="2">
        <v>2817</v>
      </c>
      <c r="M267" s="95">
        <v>199.12</v>
      </c>
      <c r="N267" s="3">
        <f t="shared" si="27"/>
        <v>560921.04</v>
      </c>
      <c r="O267" s="19">
        <f t="shared" si="28"/>
        <v>5395178.6299999999</v>
      </c>
      <c r="P267" s="3">
        <f t="shared" si="29"/>
        <v>27252.317095691342</v>
      </c>
    </row>
    <row r="268" spans="1:16" x14ac:dyDescent="0.3">
      <c r="A268" s="10" t="s">
        <v>511</v>
      </c>
      <c r="B268" s="4" t="s">
        <v>512</v>
      </c>
      <c r="C268" s="2">
        <v>0</v>
      </c>
      <c r="D268" s="95">
        <v>217.84</v>
      </c>
      <c r="E268" s="3">
        <f t="shared" si="24"/>
        <v>0</v>
      </c>
      <c r="F268" s="2">
        <v>33483</v>
      </c>
      <c r="G268" s="95">
        <v>216.11</v>
      </c>
      <c r="H268" s="96">
        <f t="shared" si="25"/>
        <v>7236011.1300000008</v>
      </c>
      <c r="I268" s="2">
        <v>0</v>
      </c>
      <c r="J268" s="95">
        <v>217.84</v>
      </c>
      <c r="K268" s="3">
        <f t="shared" si="26"/>
        <v>0</v>
      </c>
      <c r="L268" s="2">
        <v>1821</v>
      </c>
      <c r="M268" s="95">
        <v>216.11</v>
      </c>
      <c r="N268" s="3">
        <f t="shared" si="27"/>
        <v>393536.31</v>
      </c>
      <c r="O268" s="19">
        <f t="shared" si="28"/>
        <v>7629547.4400000004</v>
      </c>
      <c r="P268" s="3">
        <f t="shared" si="29"/>
        <v>38538.639846944257</v>
      </c>
    </row>
    <row r="269" spans="1:16" x14ac:dyDescent="0.3">
      <c r="A269" s="10" t="s">
        <v>513</v>
      </c>
      <c r="B269" s="4" t="s">
        <v>514</v>
      </c>
      <c r="C269" s="2">
        <v>6190</v>
      </c>
      <c r="D269" s="95">
        <v>310.25</v>
      </c>
      <c r="E269" s="3">
        <f t="shared" si="24"/>
        <v>1920447.5</v>
      </c>
      <c r="F269" s="2">
        <v>58210</v>
      </c>
      <c r="G269" s="95">
        <v>307.49</v>
      </c>
      <c r="H269" s="96">
        <f t="shared" si="25"/>
        <v>17898992.900000002</v>
      </c>
      <c r="I269" s="2">
        <v>758</v>
      </c>
      <c r="J269" s="95">
        <v>310.25</v>
      </c>
      <c r="K269" s="3">
        <f t="shared" si="26"/>
        <v>235169.5</v>
      </c>
      <c r="L269" s="2">
        <v>7132</v>
      </c>
      <c r="M269" s="95">
        <v>307.49</v>
      </c>
      <c r="N269" s="3">
        <f t="shared" si="27"/>
        <v>2193018.6800000002</v>
      </c>
      <c r="O269" s="19">
        <f t="shared" si="28"/>
        <v>22247628.580000002</v>
      </c>
      <c r="P269" s="3">
        <f t="shared" si="29"/>
        <v>112378.00826797191</v>
      </c>
    </row>
    <row r="270" spans="1:16" x14ac:dyDescent="0.3">
      <c r="A270" s="10" t="s">
        <v>515</v>
      </c>
      <c r="B270" s="4" t="s">
        <v>516</v>
      </c>
      <c r="C270" s="2">
        <v>454</v>
      </c>
      <c r="D270" s="95">
        <v>310.64999999999998</v>
      </c>
      <c r="E270" s="3">
        <f t="shared" si="24"/>
        <v>141035.09999999998</v>
      </c>
      <c r="F270" s="2">
        <v>18653</v>
      </c>
      <c r="G270" s="95">
        <v>307.68</v>
      </c>
      <c r="H270" s="96">
        <f t="shared" si="25"/>
        <v>5739155.04</v>
      </c>
      <c r="I270" s="2">
        <v>67</v>
      </c>
      <c r="J270" s="95">
        <v>310.64999999999998</v>
      </c>
      <c r="K270" s="3">
        <f t="shared" si="26"/>
        <v>20813.55</v>
      </c>
      <c r="L270" s="2">
        <v>2764</v>
      </c>
      <c r="M270" s="95">
        <v>307.68</v>
      </c>
      <c r="N270" s="3">
        <f t="shared" si="27"/>
        <v>850427.52</v>
      </c>
      <c r="O270" s="19">
        <f t="shared" si="28"/>
        <v>6751431.209999999</v>
      </c>
      <c r="P270" s="3">
        <f t="shared" si="29"/>
        <v>34103.068091494693</v>
      </c>
    </row>
    <row r="271" spans="1:16" x14ac:dyDescent="0.3">
      <c r="A271" s="10" t="s">
        <v>517</v>
      </c>
      <c r="B271" s="4" t="s">
        <v>518</v>
      </c>
      <c r="C271" s="2">
        <v>459</v>
      </c>
      <c r="D271" s="95">
        <v>203.84</v>
      </c>
      <c r="E271" s="3">
        <f t="shared" si="24"/>
        <v>93562.559999999998</v>
      </c>
      <c r="F271" s="2">
        <v>16667</v>
      </c>
      <c r="G271" s="95">
        <v>202.39</v>
      </c>
      <c r="H271" s="96">
        <f t="shared" si="25"/>
        <v>3373234.13</v>
      </c>
      <c r="I271" s="2">
        <v>35</v>
      </c>
      <c r="J271" s="95">
        <v>203.84</v>
      </c>
      <c r="K271" s="3">
        <f t="shared" si="26"/>
        <v>7134.4000000000005</v>
      </c>
      <c r="L271" s="2">
        <v>1287</v>
      </c>
      <c r="M271" s="95">
        <v>202.39</v>
      </c>
      <c r="N271" s="3">
        <f t="shared" si="27"/>
        <v>260475.93</v>
      </c>
      <c r="O271" s="19">
        <f t="shared" si="28"/>
        <v>3734407.02</v>
      </c>
      <c r="P271" s="3">
        <f t="shared" si="29"/>
        <v>18863.368806273567</v>
      </c>
    </row>
    <row r="272" spans="1:16" x14ac:dyDescent="0.3">
      <c r="A272" s="10" t="s">
        <v>519</v>
      </c>
      <c r="B272" s="4" t="s">
        <v>520</v>
      </c>
      <c r="C272" s="2">
        <v>10</v>
      </c>
      <c r="D272" s="95">
        <v>233.44</v>
      </c>
      <c r="E272" s="3">
        <f t="shared" si="24"/>
        <v>2334.4</v>
      </c>
      <c r="F272" s="2">
        <v>8926</v>
      </c>
      <c r="G272" s="95">
        <v>231.86</v>
      </c>
      <c r="H272" s="96">
        <f t="shared" si="25"/>
        <v>2069582.36</v>
      </c>
      <c r="I272" s="2">
        <v>1</v>
      </c>
      <c r="J272" s="95">
        <v>233.44</v>
      </c>
      <c r="K272" s="3">
        <f t="shared" si="26"/>
        <v>233.44</v>
      </c>
      <c r="L272" s="2">
        <v>1042</v>
      </c>
      <c r="M272" s="95">
        <v>231.86</v>
      </c>
      <c r="N272" s="3">
        <f t="shared" si="27"/>
        <v>241598.12000000002</v>
      </c>
      <c r="O272" s="19">
        <f t="shared" si="28"/>
        <v>2313748.3199999998</v>
      </c>
      <c r="P272" s="3">
        <f t="shared" si="29"/>
        <v>11687.287339411618</v>
      </c>
    </row>
    <row r="273" spans="1:16" x14ac:dyDescent="0.3">
      <c r="A273" s="10" t="s">
        <v>521</v>
      </c>
      <c r="B273" s="4" t="s">
        <v>522</v>
      </c>
      <c r="C273" s="2">
        <v>1436</v>
      </c>
      <c r="D273" s="95">
        <v>209.06</v>
      </c>
      <c r="E273" s="3">
        <f t="shared" si="24"/>
        <v>300210.15999999997</v>
      </c>
      <c r="F273" s="2">
        <v>48650</v>
      </c>
      <c r="G273" s="95">
        <v>207.6</v>
      </c>
      <c r="H273" s="96">
        <f t="shared" si="25"/>
        <v>10099740</v>
      </c>
      <c r="I273" s="2">
        <v>77</v>
      </c>
      <c r="J273" s="95">
        <v>209.06</v>
      </c>
      <c r="K273" s="3">
        <f t="shared" si="26"/>
        <v>16097.62</v>
      </c>
      <c r="L273" s="2">
        <v>2601</v>
      </c>
      <c r="M273" s="95">
        <v>207.6</v>
      </c>
      <c r="N273" s="3">
        <f t="shared" si="27"/>
        <v>539967.6</v>
      </c>
      <c r="O273" s="19">
        <f t="shared" si="28"/>
        <v>10956015.379999999</v>
      </c>
      <c r="P273" s="3">
        <f t="shared" si="29"/>
        <v>55341.412345605924</v>
      </c>
    </row>
    <row r="274" spans="1:16" x14ac:dyDescent="0.3">
      <c r="A274" s="10" t="s">
        <v>1322</v>
      </c>
      <c r="B274" s="4" t="s">
        <v>523</v>
      </c>
      <c r="C274" s="2">
        <v>16276</v>
      </c>
      <c r="D274" s="95">
        <v>224.77</v>
      </c>
      <c r="E274" s="3">
        <f t="shared" si="24"/>
        <v>3658356.52</v>
      </c>
      <c r="F274" s="2">
        <v>0</v>
      </c>
      <c r="G274" s="95">
        <v>222.79</v>
      </c>
      <c r="H274" s="96">
        <f t="shared" si="25"/>
        <v>0</v>
      </c>
      <c r="I274" s="2">
        <v>1888</v>
      </c>
      <c r="J274" s="95">
        <v>224.77</v>
      </c>
      <c r="K274" s="3">
        <f t="shared" si="26"/>
        <v>424365.76</v>
      </c>
      <c r="L274" s="2">
        <v>0</v>
      </c>
      <c r="M274" s="95">
        <v>222.79</v>
      </c>
      <c r="N274" s="3">
        <f t="shared" si="27"/>
        <v>0</v>
      </c>
      <c r="O274" s="19">
        <f t="shared" si="28"/>
        <v>4082722.2800000003</v>
      </c>
      <c r="P274" s="3">
        <f t="shared" si="29"/>
        <v>20622.79116571233</v>
      </c>
    </row>
    <row r="275" spans="1:16" x14ac:dyDescent="0.3">
      <c r="A275" s="10" t="s">
        <v>524</v>
      </c>
      <c r="B275" s="4" t="s">
        <v>525</v>
      </c>
      <c r="C275" s="2">
        <v>0</v>
      </c>
      <c r="D275" s="95">
        <v>217.43</v>
      </c>
      <c r="E275" s="3">
        <f t="shared" si="24"/>
        <v>0</v>
      </c>
      <c r="F275" s="2">
        <v>12642</v>
      </c>
      <c r="G275" s="95">
        <v>215.48</v>
      </c>
      <c r="H275" s="96">
        <f t="shared" si="25"/>
        <v>2724098.1599999997</v>
      </c>
      <c r="I275" s="2">
        <v>0</v>
      </c>
      <c r="J275" s="95">
        <v>217.43</v>
      </c>
      <c r="K275" s="3">
        <f t="shared" si="26"/>
        <v>0</v>
      </c>
      <c r="L275" s="2">
        <v>417</v>
      </c>
      <c r="M275" s="95">
        <v>215.48</v>
      </c>
      <c r="N275" s="3">
        <f t="shared" si="27"/>
        <v>89855.159999999989</v>
      </c>
      <c r="O275" s="19">
        <f t="shared" si="28"/>
        <v>2813953.32</v>
      </c>
      <c r="P275" s="3">
        <f t="shared" si="29"/>
        <v>14213.940525100539</v>
      </c>
    </row>
    <row r="276" spans="1:16" x14ac:dyDescent="0.3">
      <c r="A276" s="10" t="s">
        <v>526</v>
      </c>
      <c r="B276" s="4" t="s">
        <v>527</v>
      </c>
      <c r="C276" s="2">
        <v>0</v>
      </c>
      <c r="D276" s="95">
        <v>321.08</v>
      </c>
      <c r="E276" s="3">
        <f t="shared" si="24"/>
        <v>0</v>
      </c>
      <c r="F276" s="2">
        <v>29760</v>
      </c>
      <c r="G276" s="95">
        <v>318.51</v>
      </c>
      <c r="H276" s="96">
        <f t="shared" si="25"/>
        <v>9478857.5999999996</v>
      </c>
      <c r="I276" s="2">
        <v>0</v>
      </c>
      <c r="J276" s="95">
        <v>321.08</v>
      </c>
      <c r="K276" s="3">
        <f t="shared" si="26"/>
        <v>0</v>
      </c>
      <c r="L276" s="2">
        <v>3347</v>
      </c>
      <c r="M276" s="95">
        <v>318.51</v>
      </c>
      <c r="N276" s="3">
        <f t="shared" si="27"/>
        <v>1066052.97</v>
      </c>
      <c r="O276" s="19">
        <f t="shared" si="28"/>
        <v>10544910.57</v>
      </c>
      <c r="P276" s="3">
        <f t="shared" si="29"/>
        <v>53264.825190662377</v>
      </c>
    </row>
    <row r="277" spans="1:16" x14ac:dyDescent="0.3">
      <c r="A277" s="10" t="s">
        <v>528</v>
      </c>
      <c r="B277" s="4" t="s">
        <v>529</v>
      </c>
      <c r="C277" s="2">
        <v>2473</v>
      </c>
      <c r="D277" s="95">
        <v>299.79000000000002</v>
      </c>
      <c r="E277" s="3">
        <f t="shared" si="24"/>
        <v>741380.67</v>
      </c>
      <c r="F277" s="2">
        <v>28160</v>
      </c>
      <c r="G277" s="95">
        <v>297.08</v>
      </c>
      <c r="H277" s="96">
        <f t="shared" si="25"/>
        <v>8365772.7999999998</v>
      </c>
      <c r="I277" s="2">
        <v>0</v>
      </c>
      <c r="J277" s="95">
        <v>299.79000000000002</v>
      </c>
      <c r="K277" s="3">
        <f t="shared" si="26"/>
        <v>0</v>
      </c>
      <c r="L277" s="2">
        <v>0</v>
      </c>
      <c r="M277" s="95">
        <v>297.08</v>
      </c>
      <c r="N277" s="3">
        <f t="shared" si="27"/>
        <v>0</v>
      </c>
      <c r="O277" s="19">
        <f t="shared" si="28"/>
        <v>9107153.4700000007</v>
      </c>
      <c r="P277" s="3">
        <f t="shared" si="29"/>
        <v>46002.3756810376</v>
      </c>
    </row>
    <row r="278" spans="1:16" x14ac:dyDescent="0.3">
      <c r="A278" s="10" t="s">
        <v>530</v>
      </c>
      <c r="B278" s="4" t="s">
        <v>531</v>
      </c>
      <c r="C278" s="2">
        <v>1212</v>
      </c>
      <c r="D278" s="95">
        <v>281.38</v>
      </c>
      <c r="E278" s="3">
        <f t="shared" si="24"/>
        <v>341032.56</v>
      </c>
      <c r="F278" s="2">
        <v>47989</v>
      </c>
      <c r="G278" s="95">
        <v>279.32</v>
      </c>
      <c r="H278" s="96">
        <f t="shared" si="25"/>
        <v>13404287.48</v>
      </c>
      <c r="I278" s="2">
        <v>67</v>
      </c>
      <c r="J278" s="95">
        <v>281.38</v>
      </c>
      <c r="K278" s="3">
        <f t="shared" si="26"/>
        <v>18852.46</v>
      </c>
      <c r="L278" s="2">
        <v>2669</v>
      </c>
      <c r="M278" s="95">
        <v>279.32</v>
      </c>
      <c r="N278" s="3">
        <f t="shared" si="27"/>
        <v>745505.08</v>
      </c>
      <c r="O278" s="19">
        <f t="shared" si="28"/>
        <v>14509677.580000002</v>
      </c>
      <c r="P278" s="3">
        <f t="shared" si="29"/>
        <v>73291.796525076948</v>
      </c>
    </row>
    <row r="279" spans="1:16" x14ac:dyDescent="0.3">
      <c r="A279" s="10" t="s">
        <v>532</v>
      </c>
      <c r="B279" s="4" t="s">
        <v>533</v>
      </c>
      <c r="C279" s="2">
        <v>2025</v>
      </c>
      <c r="D279" s="95">
        <v>254.59</v>
      </c>
      <c r="E279" s="3">
        <f t="shared" si="24"/>
        <v>515544.75</v>
      </c>
      <c r="F279" s="2">
        <v>99248</v>
      </c>
      <c r="G279" s="95">
        <v>252.51</v>
      </c>
      <c r="H279" s="96">
        <f t="shared" si="25"/>
        <v>25061112.48</v>
      </c>
      <c r="I279" s="2">
        <v>155</v>
      </c>
      <c r="J279" s="95">
        <v>254.59</v>
      </c>
      <c r="K279" s="3">
        <f t="shared" si="26"/>
        <v>39461.449999999997</v>
      </c>
      <c r="L279" s="2">
        <v>7603</v>
      </c>
      <c r="M279" s="95">
        <v>252.51</v>
      </c>
      <c r="N279" s="3">
        <f t="shared" si="27"/>
        <v>1919833.53</v>
      </c>
      <c r="O279" s="19">
        <f t="shared" si="28"/>
        <v>27535952.210000001</v>
      </c>
      <c r="P279" s="3">
        <f t="shared" si="29"/>
        <v>139090.57560874918</v>
      </c>
    </row>
    <row r="280" spans="1:16" x14ac:dyDescent="0.3">
      <c r="A280" s="10" t="s">
        <v>534</v>
      </c>
      <c r="B280" s="4" t="s">
        <v>535</v>
      </c>
      <c r="C280" s="2">
        <v>22663</v>
      </c>
      <c r="D280" s="95">
        <v>209.79</v>
      </c>
      <c r="E280" s="3">
        <f t="shared" si="24"/>
        <v>4754470.7699999996</v>
      </c>
      <c r="F280" s="2">
        <v>0</v>
      </c>
      <c r="G280" s="95">
        <v>208.08</v>
      </c>
      <c r="H280" s="96">
        <f t="shared" si="25"/>
        <v>0</v>
      </c>
      <c r="I280" s="2">
        <v>537</v>
      </c>
      <c r="J280" s="95">
        <v>209.79</v>
      </c>
      <c r="K280" s="3">
        <f t="shared" si="26"/>
        <v>112657.23</v>
      </c>
      <c r="L280" s="2">
        <v>0</v>
      </c>
      <c r="M280" s="95">
        <v>208.08</v>
      </c>
      <c r="N280" s="3">
        <f t="shared" si="27"/>
        <v>0</v>
      </c>
      <c r="O280" s="19">
        <f t="shared" si="28"/>
        <v>4867128</v>
      </c>
      <c r="P280" s="3">
        <f t="shared" si="29"/>
        <v>24585.009078989107</v>
      </c>
    </row>
    <row r="281" spans="1:16" x14ac:dyDescent="0.3">
      <c r="A281" s="10" t="s">
        <v>536</v>
      </c>
      <c r="B281" s="4" t="s">
        <v>537</v>
      </c>
      <c r="C281" s="2">
        <v>544</v>
      </c>
      <c r="D281" s="95">
        <v>211.27</v>
      </c>
      <c r="E281" s="3">
        <f t="shared" si="24"/>
        <v>114930.88</v>
      </c>
      <c r="F281" s="2">
        <v>28322</v>
      </c>
      <c r="G281" s="95">
        <v>209.64</v>
      </c>
      <c r="H281" s="96">
        <f t="shared" si="25"/>
        <v>5937424.0800000001</v>
      </c>
      <c r="I281" s="2">
        <v>23</v>
      </c>
      <c r="J281" s="95">
        <v>211.27</v>
      </c>
      <c r="K281" s="3">
        <f t="shared" si="26"/>
        <v>4859.21</v>
      </c>
      <c r="L281" s="2">
        <v>1184</v>
      </c>
      <c r="M281" s="95">
        <v>209.64</v>
      </c>
      <c r="N281" s="3">
        <f t="shared" si="27"/>
        <v>248213.75999999998</v>
      </c>
      <c r="O281" s="19">
        <f t="shared" si="28"/>
        <v>6305427.9299999997</v>
      </c>
      <c r="P281" s="3">
        <f t="shared" si="29"/>
        <v>31850.200550707006</v>
      </c>
    </row>
    <row r="282" spans="1:16" x14ac:dyDescent="0.3">
      <c r="A282" s="10" t="s">
        <v>538</v>
      </c>
      <c r="B282" s="4" t="s">
        <v>539</v>
      </c>
      <c r="C282" s="2">
        <v>684</v>
      </c>
      <c r="D282" s="95">
        <v>301.23</v>
      </c>
      <c r="E282" s="3">
        <f t="shared" si="24"/>
        <v>206041.32</v>
      </c>
      <c r="F282" s="2">
        <v>45629</v>
      </c>
      <c r="G282" s="95">
        <v>298.52999999999997</v>
      </c>
      <c r="H282" s="96">
        <f t="shared" si="25"/>
        <v>13621625.369999999</v>
      </c>
      <c r="I282" s="2">
        <v>52</v>
      </c>
      <c r="J282" s="95">
        <v>301.23</v>
      </c>
      <c r="K282" s="3">
        <f t="shared" si="26"/>
        <v>15663.960000000001</v>
      </c>
      <c r="L282" s="2">
        <v>3497</v>
      </c>
      <c r="M282" s="95">
        <v>298.52999999999997</v>
      </c>
      <c r="N282" s="3">
        <f t="shared" si="27"/>
        <v>1043959.4099999999</v>
      </c>
      <c r="O282" s="19">
        <f t="shared" si="28"/>
        <v>14887290.060000001</v>
      </c>
      <c r="P282" s="3">
        <f t="shared" si="29"/>
        <v>75199.206038272328</v>
      </c>
    </row>
    <row r="283" spans="1:16" x14ac:dyDescent="0.3">
      <c r="A283" s="10" t="s">
        <v>540</v>
      </c>
      <c r="B283" s="4" t="s">
        <v>541</v>
      </c>
      <c r="C283" s="2">
        <v>441</v>
      </c>
      <c r="D283" s="95">
        <v>320.89</v>
      </c>
      <c r="E283" s="3">
        <f t="shared" si="24"/>
        <v>141512.49</v>
      </c>
      <c r="F283" s="2">
        <v>31454</v>
      </c>
      <c r="G283" s="95">
        <v>317.89</v>
      </c>
      <c r="H283" s="96">
        <f t="shared" si="25"/>
        <v>9998912.0599999987</v>
      </c>
      <c r="I283" s="2">
        <v>50</v>
      </c>
      <c r="J283" s="95">
        <v>320.89</v>
      </c>
      <c r="K283" s="3">
        <f t="shared" si="26"/>
        <v>16044.5</v>
      </c>
      <c r="L283" s="2">
        <v>3573</v>
      </c>
      <c r="M283" s="95">
        <v>317.89</v>
      </c>
      <c r="N283" s="3">
        <f t="shared" si="27"/>
        <v>1135820.97</v>
      </c>
      <c r="O283" s="19">
        <f t="shared" si="28"/>
        <v>11292290.02</v>
      </c>
      <c r="P283" s="3">
        <f t="shared" si="29"/>
        <v>57040.014699485626</v>
      </c>
    </row>
    <row r="284" spans="1:16" x14ac:dyDescent="0.3">
      <c r="A284" s="10" t="s">
        <v>542</v>
      </c>
      <c r="B284" s="4" t="s">
        <v>543</v>
      </c>
      <c r="C284" s="2">
        <v>0</v>
      </c>
      <c r="D284" s="95">
        <v>295.01</v>
      </c>
      <c r="E284" s="3">
        <f t="shared" si="24"/>
        <v>0</v>
      </c>
      <c r="F284" s="2">
        <v>8194</v>
      </c>
      <c r="G284" s="95">
        <v>292.22000000000003</v>
      </c>
      <c r="H284" s="96">
        <f t="shared" si="25"/>
        <v>2394450.6800000002</v>
      </c>
      <c r="I284" s="2">
        <v>0</v>
      </c>
      <c r="J284" s="95">
        <v>295.01</v>
      </c>
      <c r="K284" s="3">
        <f t="shared" si="26"/>
        <v>0</v>
      </c>
      <c r="L284" s="2">
        <v>0</v>
      </c>
      <c r="M284" s="95">
        <v>292.22000000000003</v>
      </c>
      <c r="N284" s="3">
        <f t="shared" si="27"/>
        <v>0</v>
      </c>
      <c r="O284" s="19">
        <f t="shared" si="28"/>
        <v>2394450.6800000002</v>
      </c>
      <c r="P284" s="3">
        <f t="shared" si="29"/>
        <v>12094.933954272754</v>
      </c>
    </row>
    <row r="285" spans="1:16" x14ac:dyDescent="0.3">
      <c r="A285" s="10" t="s">
        <v>544</v>
      </c>
      <c r="B285" s="4" t="s">
        <v>545</v>
      </c>
      <c r="C285" s="2">
        <v>556</v>
      </c>
      <c r="D285" s="95">
        <v>215.48</v>
      </c>
      <c r="E285" s="3">
        <f t="shared" si="24"/>
        <v>119806.87999999999</v>
      </c>
      <c r="F285" s="2">
        <v>39520</v>
      </c>
      <c r="G285" s="95">
        <v>213.84</v>
      </c>
      <c r="H285" s="96">
        <f t="shared" si="25"/>
        <v>8450956.8000000007</v>
      </c>
      <c r="I285" s="2">
        <v>11</v>
      </c>
      <c r="J285" s="95">
        <v>215.48</v>
      </c>
      <c r="K285" s="3">
        <f t="shared" si="26"/>
        <v>2370.2799999999997</v>
      </c>
      <c r="L285" s="2">
        <v>758</v>
      </c>
      <c r="M285" s="95">
        <v>213.84</v>
      </c>
      <c r="N285" s="3">
        <f t="shared" si="27"/>
        <v>162090.72</v>
      </c>
      <c r="O285" s="19">
        <f t="shared" si="28"/>
        <v>8735224.6800000016</v>
      </c>
      <c r="P285" s="3">
        <f t="shared" si="29"/>
        <v>44123.675823773228</v>
      </c>
    </row>
    <row r="286" spans="1:16" x14ac:dyDescent="0.3">
      <c r="A286" s="10" t="s">
        <v>546</v>
      </c>
      <c r="B286" s="4" t="s">
        <v>547</v>
      </c>
      <c r="C286" s="2">
        <v>1612</v>
      </c>
      <c r="D286" s="95">
        <v>200.66</v>
      </c>
      <c r="E286" s="3">
        <f t="shared" si="24"/>
        <v>323463.92</v>
      </c>
      <c r="F286" s="2">
        <v>35084</v>
      </c>
      <c r="G286" s="95">
        <v>199</v>
      </c>
      <c r="H286" s="96">
        <f t="shared" si="25"/>
        <v>6981716</v>
      </c>
      <c r="I286" s="2">
        <v>119</v>
      </c>
      <c r="J286" s="95">
        <v>200.66</v>
      </c>
      <c r="K286" s="3">
        <f t="shared" si="26"/>
        <v>23878.54</v>
      </c>
      <c r="L286" s="2">
        <v>2583</v>
      </c>
      <c r="M286" s="95">
        <v>199</v>
      </c>
      <c r="N286" s="3">
        <f t="shared" si="27"/>
        <v>514017</v>
      </c>
      <c r="O286" s="19">
        <f t="shared" si="28"/>
        <v>7843075.46</v>
      </c>
      <c r="P286" s="3">
        <f t="shared" si="29"/>
        <v>39617.220132960683</v>
      </c>
    </row>
    <row r="287" spans="1:16" x14ac:dyDescent="0.3">
      <c r="A287" s="10" t="s">
        <v>548</v>
      </c>
      <c r="B287" s="4" t="s">
        <v>549</v>
      </c>
      <c r="C287" s="2">
        <v>6223</v>
      </c>
      <c r="D287" s="95">
        <v>285.86</v>
      </c>
      <c r="E287" s="3">
        <f t="shared" si="24"/>
        <v>1778906.78</v>
      </c>
      <c r="F287" s="2">
        <v>31053</v>
      </c>
      <c r="G287" s="95">
        <v>283.20999999999998</v>
      </c>
      <c r="H287" s="96">
        <f t="shared" si="25"/>
        <v>8794520.129999999</v>
      </c>
      <c r="I287" s="2">
        <v>1989</v>
      </c>
      <c r="J287" s="95">
        <v>285.86</v>
      </c>
      <c r="K287" s="3">
        <f t="shared" si="26"/>
        <v>568575.54</v>
      </c>
      <c r="L287" s="2">
        <v>9928</v>
      </c>
      <c r="M287" s="95">
        <v>283.20999999999998</v>
      </c>
      <c r="N287" s="3">
        <f t="shared" si="27"/>
        <v>2811708.88</v>
      </c>
      <c r="O287" s="19">
        <f t="shared" si="28"/>
        <v>13953711.329999998</v>
      </c>
      <c r="P287" s="3">
        <f t="shared" si="29"/>
        <v>70483.480141398206</v>
      </c>
    </row>
    <row r="288" spans="1:16" x14ac:dyDescent="0.3">
      <c r="A288" s="10" t="s">
        <v>550</v>
      </c>
      <c r="B288" s="4" t="s">
        <v>551</v>
      </c>
      <c r="C288" s="2">
        <v>0</v>
      </c>
      <c r="D288" s="95">
        <v>196.17</v>
      </c>
      <c r="E288" s="3">
        <f t="shared" si="24"/>
        <v>0</v>
      </c>
      <c r="F288" s="2">
        <v>18777</v>
      </c>
      <c r="G288" s="95">
        <v>194.88</v>
      </c>
      <c r="H288" s="96">
        <f t="shared" si="25"/>
        <v>3659261.76</v>
      </c>
      <c r="I288" s="2">
        <v>0</v>
      </c>
      <c r="J288" s="95">
        <v>196.17</v>
      </c>
      <c r="K288" s="3">
        <f t="shared" si="26"/>
        <v>0</v>
      </c>
      <c r="L288" s="2">
        <v>0</v>
      </c>
      <c r="M288" s="95">
        <v>194.88</v>
      </c>
      <c r="N288" s="3">
        <f t="shared" si="27"/>
        <v>0</v>
      </c>
      <c r="O288" s="19">
        <f t="shared" si="28"/>
        <v>3659261.76</v>
      </c>
      <c r="P288" s="3">
        <f t="shared" si="29"/>
        <v>18483.792411458599</v>
      </c>
    </row>
    <row r="289" spans="1:16" x14ac:dyDescent="0.3">
      <c r="A289" s="10" t="s">
        <v>552</v>
      </c>
      <c r="B289" s="4" t="s">
        <v>553</v>
      </c>
      <c r="C289" s="2">
        <v>0</v>
      </c>
      <c r="D289" s="95">
        <v>228.51</v>
      </c>
      <c r="E289" s="3">
        <f t="shared" si="24"/>
        <v>0</v>
      </c>
      <c r="F289" s="2">
        <v>3930</v>
      </c>
      <c r="G289" s="95">
        <v>226.88</v>
      </c>
      <c r="H289" s="96">
        <f t="shared" si="25"/>
        <v>891638.4</v>
      </c>
      <c r="I289" s="2">
        <v>0</v>
      </c>
      <c r="J289" s="95">
        <v>228.51</v>
      </c>
      <c r="K289" s="3">
        <f t="shared" si="26"/>
        <v>0</v>
      </c>
      <c r="L289" s="2">
        <v>0</v>
      </c>
      <c r="M289" s="95">
        <v>226.88</v>
      </c>
      <c r="N289" s="3">
        <f t="shared" si="27"/>
        <v>0</v>
      </c>
      <c r="O289" s="19">
        <f t="shared" si="28"/>
        <v>891638.4</v>
      </c>
      <c r="P289" s="3">
        <f t="shared" si="29"/>
        <v>4503.8754187634522</v>
      </c>
    </row>
    <row r="290" spans="1:16" x14ac:dyDescent="0.3">
      <c r="A290" s="10" t="s">
        <v>554</v>
      </c>
      <c r="B290" s="4" t="s">
        <v>555</v>
      </c>
      <c r="C290" s="2">
        <v>0</v>
      </c>
      <c r="D290" s="95">
        <v>317.72000000000003</v>
      </c>
      <c r="E290" s="3">
        <f t="shared" si="24"/>
        <v>0</v>
      </c>
      <c r="F290" s="2">
        <v>32017</v>
      </c>
      <c r="G290" s="95">
        <v>314.95</v>
      </c>
      <c r="H290" s="96">
        <f t="shared" si="25"/>
        <v>10083754.15</v>
      </c>
      <c r="I290" s="2">
        <v>0</v>
      </c>
      <c r="J290" s="95">
        <v>317.72000000000003</v>
      </c>
      <c r="K290" s="3">
        <f t="shared" si="26"/>
        <v>0</v>
      </c>
      <c r="L290" s="2">
        <v>6043</v>
      </c>
      <c r="M290" s="95">
        <v>314.95</v>
      </c>
      <c r="N290" s="3">
        <f t="shared" si="27"/>
        <v>1903242.8499999999</v>
      </c>
      <c r="O290" s="19">
        <f t="shared" si="28"/>
        <v>11986997</v>
      </c>
      <c r="P290" s="3">
        <f t="shared" si="29"/>
        <v>60549.143165089386</v>
      </c>
    </row>
    <row r="291" spans="1:16" x14ac:dyDescent="0.3">
      <c r="A291" s="10" t="s">
        <v>1323</v>
      </c>
      <c r="B291" s="4" t="s">
        <v>556</v>
      </c>
      <c r="C291" s="2">
        <v>2343</v>
      </c>
      <c r="D291" s="95">
        <v>223.23</v>
      </c>
      <c r="E291" s="3">
        <f t="shared" si="24"/>
        <v>523027.88999999996</v>
      </c>
      <c r="F291" s="2">
        <v>36298</v>
      </c>
      <c r="G291" s="95">
        <v>221.33</v>
      </c>
      <c r="H291" s="96">
        <f t="shared" si="25"/>
        <v>8033836.3400000008</v>
      </c>
      <c r="I291" s="2">
        <v>120</v>
      </c>
      <c r="J291" s="95">
        <v>223.23</v>
      </c>
      <c r="K291" s="3">
        <f t="shared" si="26"/>
        <v>26787.599999999999</v>
      </c>
      <c r="L291" s="2">
        <v>1860</v>
      </c>
      <c r="M291" s="95">
        <v>221.33</v>
      </c>
      <c r="N291" s="3">
        <f t="shared" si="27"/>
        <v>411673.80000000005</v>
      </c>
      <c r="O291" s="19">
        <f t="shared" si="28"/>
        <v>8995325.6300000008</v>
      </c>
      <c r="P291" s="3">
        <f t="shared" si="29"/>
        <v>45437.506940851657</v>
      </c>
    </row>
    <row r="292" spans="1:16" x14ac:dyDescent="0.3">
      <c r="A292" s="10" t="s">
        <v>557</v>
      </c>
      <c r="B292" s="4" t="s">
        <v>558</v>
      </c>
      <c r="C292" s="2">
        <v>8265</v>
      </c>
      <c r="D292" s="95">
        <v>294.74</v>
      </c>
      <c r="E292" s="3">
        <f t="shared" si="24"/>
        <v>2436026.1</v>
      </c>
      <c r="F292" s="2">
        <v>37605</v>
      </c>
      <c r="G292" s="95">
        <v>292.14</v>
      </c>
      <c r="H292" s="96">
        <f t="shared" si="25"/>
        <v>10985924.699999999</v>
      </c>
      <c r="I292" s="2">
        <v>2319</v>
      </c>
      <c r="J292" s="95">
        <v>294.74</v>
      </c>
      <c r="K292" s="3">
        <f t="shared" si="26"/>
        <v>683502.06</v>
      </c>
      <c r="L292" s="2">
        <v>10550</v>
      </c>
      <c r="M292" s="95">
        <v>292.14</v>
      </c>
      <c r="N292" s="3">
        <f t="shared" si="27"/>
        <v>3082077</v>
      </c>
      <c r="O292" s="19">
        <f t="shared" si="28"/>
        <v>17187529.859999999</v>
      </c>
      <c r="P292" s="3">
        <f t="shared" si="29"/>
        <v>86818.258663732762</v>
      </c>
    </row>
    <row r="293" spans="1:16" x14ac:dyDescent="0.3">
      <c r="A293" s="10" t="s">
        <v>559</v>
      </c>
      <c r="B293" s="4" t="s">
        <v>560</v>
      </c>
      <c r="C293" s="2">
        <v>127</v>
      </c>
      <c r="D293" s="95">
        <v>329.7</v>
      </c>
      <c r="E293" s="3">
        <f t="shared" si="24"/>
        <v>41871.9</v>
      </c>
      <c r="F293" s="2">
        <v>51323</v>
      </c>
      <c r="G293" s="95">
        <v>326.91000000000003</v>
      </c>
      <c r="H293" s="96">
        <f t="shared" si="25"/>
        <v>16778001.93</v>
      </c>
      <c r="I293" s="2">
        <v>24</v>
      </c>
      <c r="J293" s="95">
        <v>329.7</v>
      </c>
      <c r="K293" s="3">
        <f t="shared" si="26"/>
        <v>7912.7999999999993</v>
      </c>
      <c r="L293" s="2">
        <v>9877</v>
      </c>
      <c r="M293" s="95">
        <v>326.91000000000003</v>
      </c>
      <c r="N293" s="3">
        <f t="shared" si="27"/>
        <v>3228890.0700000003</v>
      </c>
      <c r="O293" s="19">
        <f t="shared" si="28"/>
        <v>20056676.699999999</v>
      </c>
      <c r="P293" s="3">
        <f t="shared" si="29"/>
        <v>101310.99464896943</v>
      </c>
    </row>
    <row r="294" spans="1:16" x14ac:dyDescent="0.3">
      <c r="A294" s="10" t="s">
        <v>561</v>
      </c>
      <c r="B294" s="4" t="s">
        <v>562</v>
      </c>
      <c r="C294" s="2">
        <v>0</v>
      </c>
      <c r="D294" s="95">
        <v>232.19</v>
      </c>
      <c r="E294" s="3">
        <f t="shared" si="24"/>
        <v>0</v>
      </c>
      <c r="F294" s="2">
        <v>65819</v>
      </c>
      <c r="G294" s="95">
        <v>230.65</v>
      </c>
      <c r="H294" s="96">
        <f t="shared" si="25"/>
        <v>15181152.35</v>
      </c>
      <c r="I294" s="2">
        <v>0</v>
      </c>
      <c r="J294" s="95">
        <v>232.19</v>
      </c>
      <c r="K294" s="3">
        <f t="shared" si="26"/>
        <v>0</v>
      </c>
      <c r="L294" s="2">
        <v>532</v>
      </c>
      <c r="M294" s="95">
        <v>230.65</v>
      </c>
      <c r="N294" s="3">
        <f t="shared" si="27"/>
        <v>122705.8</v>
      </c>
      <c r="O294" s="19">
        <f t="shared" si="28"/>
        <v>15303858.15</v>
      </c>
      <c r="P294" s="3">
        <f t="shared" si="29"/>
        <v>77303.389506360108</v>
      </c>
    </row>
    <row r="295" spans="1:16" x14ac:dyDescent="0.3">
      <c r="A295" s="10" t="s">
        <v>563</v>
      </c>
      <c r="B295" s="4" t="s">
        <v>564</v>
      </c>
      <c r="C295" s="2">
        <v>0</v>
      </c>
      <c r="D295" s="95">
        <v>323.44</v>
      </c>
      <c r="E295" s="3">
        <f t="shared" si="24"/>
        <v>0</v>
      </c>
      <c r="F295" s="2">
        <v>56116</v>
      </c>
      <c r="G295" s="95">
        <v>320.63</v>
      </c>
      <c r="H295" s="96">
        <f t="shared" si="25"/>
        <v>17992473.079999998</v>
      </c>
      <c r="I295" s="2">
        <v>0</v>
      </c>
      <c r="J295" s="95">
        <v>323.44</v>
      </c>
      <c r="K295" s="3">
        <f t="shared" si="26"/>
        <v>0</v>
      </c>
      <c r="L295" s="2">
        <v>7233</v>
      </c>
      <c r="M295" s="95">
        <v>320.63</v>
      </c>
      <c r="N295" s="3">
        <f t="shared" si="27"/>
        <v>2319116.79</v>
      </c>
      <c r="O295" s="19">
        <f t="shared" si="28"/>
        <v>20311589.869999997</v>
      </c>
      <c r="P295" s="3">
        <f t="shared" si="29"/>
        <v>102598.62106824663</v>
      </c>
    </row>
    <row r="296" spans="1:16" x14ac:dyDescent="0.3">
      <c r="A296" s="10" t="s">
        <v>565</v>
      </c>
      <c r="B296" s="4" t="s">
        <v>566</v>
      </c>
      <c r="C296" s="2">
        <v>289</v>
      </c>
      <c r="D296" s="95">
        <v>193.06</v>
      </c>
      <c r="E296" s="3">
        <f t="shared" si="24"/>
        <v>55794.340000000004</v>
      </c>
      <c r="F296" s="2">
        <v>29906</v>
      </c>
      <c r="G296" s="95">
        <v>191.48</v>
      </c>
      <c r="H296" s="96">
        <f t="shared" si="25"/>
        <v>5726400.8799999999</v>
      </c>
      <c r="I296" s="2">
        <v>19</v>
      </c>
      <c r="J296" s="95">
        <v>193.06</v>
      </c>
      <c r="K296" s="3">
        <f t="shared" si="26"/>
        <v>3668.14</v>
      </c>
      <c r="L296" s="2">
        <v>1989</v>
      </c>
      <c r="M296" s="95">
        <v>191.48</v>
      </c>
      <c r="N296" s="3">
        <f t="shared" si="27"/>
        <v>380853.72</v>
      </c>
      <c r="O296" s="19">
        <f t="shared" si="28"/>
        <v>6166717.0799999991</v>
      </c>
      <c r="P296" s="3">
        <f t="shared" si="29"/>
        <v>31149.53939969468</v>
      </c>
    </row>
    <row r="297" spans="1:16" x14ac:dyDescent="0.3">
      <c r="A297" s="10" t="s">
        <v>567</v>
      </c>
      <c r="B297" s="4" t="s">
        <v>568</v>
      </c>
      <c r="C297" s="2">
        <v>7451</v>
      </c>
      <c r="D297" s="95">
        <v>230.69</v>
      </c>
      <c r="E297" s="3">
        <f t="shared" si="24"/>
        <v>1718871.19</v>
      </c>
      <c r="F297" s="2">
        <v>25339</v>
      </c>
      <c r="G297" s="95">
        <v>228.57</v>
      </c>
      <c r="H297" s="96">
        <f t="shared" si="25"/>
        <v>5791735.2299999995</v>
      </c>
      <c r="I297" s="2">
        <v>0</v>
      </c>
      <c r="J297" s="95">
        <v>230.69</v>
      </c>
      <c r="K297" s="3">
        <f t="shared" si="26"/>
        <v>0</v>
      </c>
      <c r="L297" s="2">
        <v>0</v>
      </c>
      <c r="M297" s="95">
        <v>228.57</v>
      </c>
      <c r="N297" s="3">
        <f t="shared" si="27"/>
        <v>0</v>
      </c>
      <c r="O297" s="19">
        <f t="shared" si="28"/>
        <v>7510606.4199999999</v>
      </c>
      <c r="P297" s="3">
        <f t="shared" si="29"/>
        <v>37937.840760385559</v>
      </c>
    </row>
    <row r="298" spans="1:16" x14ac:dyDescent="0.3">
      <c r="A298" s="10" t="s">
        <v>569</v>
      </c>
      <c r="B298" s="4" t="s">
        <v>570</v>
      </c>
      <c r="C298" s="2">
        <v>0</v>
      </c>
      <c r="D298" s="95">
        <v>212.02</v>
      </c>
      <c r="E298" s="3">
        <f t="shared" si="24"/>
        <v>0</v>
      </c>
      <c r="F298" s="2">
        <v>21347</v>
      </c>
      <c r="G298" s="95">
        <v>210.33</v>
      </c>
      <c r="H298" s="96">
        <f t="shared" si="25"/>
        <v>4489914.5100000007</v>
      </c>
      <c r="I298" s="2">
        <v>0</v>
      </c>
      <c r="J298" s="95">
        <v>212.02</v>
      </c>
      <c r="K298" s="3">
        <f t="shared" si="26"/>
        <v>0</v>
      </c>
      <c r="L298" s="2">
        <v>684</v>
      </c>
      <c r="M298" s="95">
        <v>210.33</v>
      </c>
      <c r="N298" s="3">
        <f t="shared" si="27"/>
        <v>143865.72</v>
      </c>
      <c r="O298" s="19">
        <f t="shared" si="28"/>
        <v>4633780.2300000004</v>
      </c>
      <c r="P298" s="3">
        <f t="shared" si="29"/>
        <v>23406.314570849638</v>
      </c>
    </row>
    <row r="299" spans="1:16" x14ac:dyDescent="0.3">
      <c r="A299" s="10" t="s">
        <v>571</v>
      </c>
      <c r="B299" s="4" t="s">
        <v>572</v>
      </c>
      <c r="C299" s="2">
        <v>730</v>
      </c>
      <c r="D299" s="95">
        <v>291.61</v>
      </c>
      <c r="E299" s="3">
        <f t="shared" si="24"/>
        <v>212875.30000000002</v>
      </c>
      <c r="F299" s="2">
        <v>26295</v>
      </c>
      <c r="G299" s="95">
        <v>288.85000000000002</v>
      </c>
      <c r="H299" s="96">
        <f t="shared" si="25"/>
        <v>7595310.7500000009</v>
      </c>
      <c r="I299" s="2">
        <v>147</v>
      </c>
      <c r="J299" s="95">
        <v>291.61</v>
      </c>
      <c r="K299" s="3">
        <f t="shared" si="26"/>
        <v>42866.670000000006</v>
      </c>
      <c r="L299" s="2">
        <v>5304</v>
      </c>
      <c r="M299" s="95">
        <v>288.85000000000002</v>
      </c>
      <c r="N299" s="3">
        <f t="shared" si="27"/>
        <v>1532060.4000000001</v>
      </c>
      <c r="O299" s="19">
        <f t="shared" si="28"/>
        <v>9383113.120000001</v>
      </c>
      <c r="P299" s="3">
        <f t="shared" si="29"/>
        <v>47396.31282439702</v>
      </c>
    </row>
    <row r="300" spans="1:16" x14ac:dyDescent="0.3">
      <c r="A300" s="10" t="s">
        <v>573</v>
      </c>
      <c r="B300" s="4" t="s">
        <v>574</v>
      </c>
      <c r="C300" s="2">
        <v>2051</v>
      </c>
      <c r="D300" s="95">
        <v>289.67</v>
      </c>
      <c r="E300" s="3">
        <f t="shared" si="24"/>
        <v>594113.17000000004</v>
      </c>
      <c r="F300" s="2">
        <v>45714</v>
      </c>
      <c r="G300" s="95">
        <v>287.07</v>
      </c>
      <c r="H300" s="96">
        <f t="shared" si="25"/>
        <v>13123117.98</v>
      </c>
      <c r="I300" s="2">
        <v>316</v>
      </c>
      <c r="J300" s="95">
        <v>289.67</v>
      </c>
      <c r="K300" s="3">
        <f t="shared" si="26"/>
        <v>91535.72</v>
      </c>
      <c r="L300" s="2">
        <v>7038</v>
      </c>
      <c r="M300" s="95">
        <v>287.07</v>
      </c>
      <c r="N300" s="3">
        <f t="shared" si="27"/>
        <v>2020398.66</v>
      </c>
      <c r="O300" s="19">
        <f t="shared" si="28"/>
        <v>15829165.530000001</v>
      </c>
      <c r="P300" s="3">
        <f t="shared" si="29"/>
        <v>79956.840721647633</v>
      </c>
    </row>
    <row r="301" spans="1:16" x14ac:dyDescent="0.3">
      <c r="A301" s="10" t="s">
        <v>575</v>
      </c>
      <c r="B301" s="4" t="s">
        <v>576</v>
      </c>
      <c r="C301" s="2">
        <v>0</v>
      </c>
      <c r="D301" s="95">
        <v>200.91</v>
      </c>
      <c r="E301" s="3">
        <f t="shared" si="24"/>
        <v>0</v>
      </c>
      <c r="F301" s="2">
        <v>37385</v>
      </c>
      <c r="G301" s="95">
        <v>199.24</v>
      </c>
      <c r="H301" s="96">
        <f t="shared" si="25"/>
        <v>7448587.4000000004</v>
      </c>
      <c r="I301" s="2">
        <v>0</v>
      </c>
      <c r="J301" s="95">
        <v>200.91</v>
      </c>
      <c r="K301" s="3">
        <f t="shared" si="26"/>
        <v>0</v>
      </c>
      <c r="L301" s="2">
        <v>790</v>
      </c>
      <c r="M301" s="95">
        <v>199.24</v>
      </c>
      <c r="N301" s="3">
        <f t="shared" si="27"/>
        <v>157399.6</v>
      </c>
      <c r="O301" s="19">
        <f t="shared" si="28"/>
        <v>7605987</v>
      </c>
      <c r="P301" s="3">
        <f t="shared" si="29"/>
        <v>38419.630519204162</v>
      </c>
    </row>
    <row r="302" spans="1:16" x14ac:dyDescent="0.3">
      <c r="A302" s="10" t="s">
        <v>577</v>
      </c>
      <c r="B302" s="4" t="s">
        <v>578</v>
      </c>
      <c r="C302" s="2">
        <v>7263</v>
      </c>
      <c r="D302" s="95">
        <v>324.11</v>
      </c>
      <c r="E302" s="3">
        <f t="shared" si="24"/>
        <v>2354010.9300000002</v>
      </c>
      <c r="F302" s="2">
        <v>50181</v>
      </c>
      <c r="G302" s="95">
        <v>321.07</v>
      </c>
      <c r="H302" s="96">
        <f t="shared" si="25"/>
        <v>16111613.67</v>
      </c>
      <c r="I302" s="2">
        <v>0</v>
      </c>
      <c r="J302" s="95">
        <v>324.11</v>
      </c>
      <c r="K302" s="3">
        <f t="shared" si="26"/>
        <v>0</v>
      </c>
      <c r="L302" s="2">
        <v>0</v>
      </c>
      <c r="M302" s="95">
        <v>321.07</v>
      </c>
      <c r="N302" s="3">
        <f t="shared" si="27"/>
        <v>0</v>
      </c>
      <c r="O302" s="19">
        <f t="shared" si="28"/>
        <v>18465624.600000001</v>
      </c>
      <c r="P302" s="3">
        <f t="shared" si="29"/>
        <v>93274.216014085658</v>
      </c>
    </row>
    <row r="303" spans="1:16" x14ac:dyDescent="0.3">
      <c r="A303" s="10" t="s">
        <v>579</v>
      </c>
      <c r="B303" s="4" t="s">
        <v>580</v>
      </c>
      <c r="C303" s="2">
        <v>0</v>
      </c>
      <c r="D303" s="95">
        <v>202.69</v>
      </c>
      <c r="E303" s="3">
        <f t="shared" si="24"/>
        <v>0</v>
      </c>
      <c r="F303" s="2">
        <v>5446</v>
      </c>
      <c r="G303" s="95">
        <v>201.1</v>
      </c>
      <c r="H303" s="96">
        <f t="shared" si="25"/>
        <v>1095190.5999999999</v>
      </c>
      <c r="I303" s="2">
        <v>0</v>
      </c>
      <c r="J303" s="95">
        <v>202.69</v>
      </c>
      <c r="K303" s="3">
        <f t="shared" si="26"/>
        <v>0</v>
      </c>
      <c r="L303" s="2">
        <v>365</v>
      </c>
      <c r="M303" s="95">
        <v>201.1</v>
      </c>
      <c r="N303" s="3">
        <f t="shared" si="27"/>
        <v>73401.5</v>
      </c>
      <c r="O303" s="19">
        <f t="shared" si="28"/>
        <v>1168592.0999999999</v>
      </c>
      <c r="P303" s="3">
        <f t="shared" si="29"/>
        <v>5902.83374263733</v>
      </c>
    </row>
    <row r="304" spans="1:16" x14ac:dyDescent="0.3">
      <c r="A304" s="10" t="s">
        <v>581</v>
      </c>
      <c r="B304" s="4" t="s">
        <v>582</v>
      </c>
      <c r="C304" s="2">
        <v>1985</v>
      </c>
      <c r="D304" s="95">
        <v>358.35</v>
      </c>
      <c r="E304" s="3">
        <f t="shared" si="24"/>
        <v>711324.75</v>
      </c>
      <c r="F304" s="2">
        <v>64173</v>
      </c>
      <c r="G304" s="95">
        <v>355.48</v>
      </c>
      <c r="H304" s="96">
        <f t="shared" si="25"/>
        <v>22812218.040000003</v>
      </c>
      <c r="I304" s="2">
        <v>611</v>
      </c>
      <c r="J304" s="95">
        <v>358.35</v>
      </c>
      <c r="K304" s="3">
        <f t="shared" si="26"/>
        <v>218951.85</v>
      </c>
      <c r="L304" s="2">
        <v>19737</v>
      </c>
      <c r="M304" s="95">
        <v>355.48</v>
      </c>
      <c r="N304" s="3">
        <f t="shared" si="27"/>
        <v>7016108.7600000007</v>
      </c>
      <c r="O304" s="19">
        <f t="shared" si="28"/>
        <v>30758603.400000006</v>
      </c>
      <c r="P304" s="3">
        <f t="shared" si="29"/>
        <v>155368.94526834416</v>
      </c>
    </row>
    <row r="305" spans="1:16" x14ac:dyDescent="0.3">
      <c r="A305" s="10" t="s">
        <v>583</v>
      </c>
      <c r="B305" s="4" t="s">
        <v>584</v>
      </c>
      <c r="C305" s="2">
        <v>722</v>
      </c>
      <c r="D305" s="95">
        <v>247.69</v>
      </c>
      <c r="E305" s="3">
        <f t="shared" si="24"/>
        <v>178832.18</v>
      </c>
      <c r="F305" s="2">
        <v>18878</v>
      </c>
      <c r="G305" s="95">
        <v>246.26</v>
      </c>
      <c r="H305" s="96">
        <f t="shared" si="25"/>
        <v>4648896.28</v>
      </c>
      <c r="I305" s="2">
        <v>55</v>
      </c>
      <c r="J305" s="95">
        <v>247.69</v>
      </c>
      <c r="K305" s="3">
        <f t="shared" si="26"/>
        <v>13622.95</v>
      </c>
      <c r="L305" s="2">
        <v>1427</v>
      </c>
      <c r="M305" s="95">
        <v>246.26</v>
      </c>
      <c r="N305" s="3">
        <f t="shared" si="27"/>
        <v>351413.01999999996</v>
      </c>
      <c r="O305" s="19">
        <f t="shared" si="28"/>
        <v>5192764.43</v>
      </c>
      <c r="P305" s="3">
        <f t="shared" si="29"/>
        <v>26229.875330297804</v>
      </c>
    </row>
    <row r="306" spans="1:16" x14ac:dyDescent="0.3">
      <c r="A306" s="10" t="s">
        <v>585</v>
      </c>
      <c r="B306" s="4" t="s">
        <v>586</v>
      </c>
      <c r="C306" s="2">
        <v>0</v>
      </c>
      <c r="D306" s="95">
        <v>208.77</v>
      </c>
      <c r="E306" s="3">
        <f t="shared" si="24"/>
        <v>0</v>
      </c>
      <c r="F306" s="2">
        <v>11143</v>
      </c>
      <c r="G306" s="95">
        <v>207.44</v>
      </c>
      <c r="H306" s="96">
        <f t="shared" si="25"/>
        <v>2311503.92</v>
      </c>
      <c r="I306" s="2">
        <v>0</v>
      </c>
      <c r="J306" s="95">
        <v>208.77</v>
      </c>
      <c r="K306" s="3">
        <f t="shared" si="26"/>
        <v>0</v>
      </c>
      <c r="L306" s="2">
        <v>1567</v>
      </c>
      <c r="M306" s="95">
        <v>207.44</v>
      </c>
      <c r="N306" s="3">
        <f t="shared" si="27"/>
        <v>325058.48</v>
      </c>
      <c r="O306" s="19">
        <f t="shared" si="28"/>
        <v>2636562.4</v>
      </c>
      <c r="P306" s="3">
        <f t="shared" si="29"/>
        <v>13317.897236588253</v>
      </c>
    </row>
    <row r="307" spans="1:16" x14ac:dyDescent="0.3">
      <c r="A307" s="10" t="s">
        <v>587</v>
      </c>
      <c r="B307" s="4" t="s">
        <v>588</v>
      </c>
      <c r="C307" s="2">
        <v>377</v>
      </c>
      <c r="D307" s="95">
        <v>274.27999999999997</v>
      </c>
      <c r="E307" s="3">
        <f t="shared" si="24"/>
        <v>103403.55999999998</v>
      </c>
      <c r="F307" s="2">
        <v>13832</v>
      </c>
      <c r="G307" s="95">
        <v>271.79000000000002</v>
      </c>
      <c r="H307" s="96">
        <f t="shared" si="25"/>
        <v>3759399.2800000003</v>
      </c>
      <c r="I307" s="2">
        <v>67</v>
      </c>
      <c r="J307" s="95">
        <v>274.27999999999997</v>
      </c>
      <c r="K307" s="3">
        <f t="shared" si="26"/>
        <v>18376.759999999998</v>
      </c>
      <c r="L307" s="2">
        <v>2457</v>
      </c>
      <c r="M307" s="95">
        <v>271.79000000000002</v>
      </c>
      <c r="N307" s="3">
        <f t="shared" si="27"/>
        <v>667788.03</v>
      </c>
      <c r="O307" s="19">
        <f t="shared" si="28"/>
        <v>4548967.63</v>
      </c>
      <c r="P307" s="3">
        <f t="shared" si="29"/>
        <v>22977.90616634236</v>
      </c>
    </row>
    <row r="308" spans="1:16" x14ac:dyDescent="0.3">
      <c r="A308" s="10" t="s">
        <v>589</v>
      </c>
      <c r="B308" s="4" t="s">
        <v>590</v>
      </c>
      <c r="C308" s="2">
        <v>96</v>
      </c>
      <c r="D308" s="95">
        <v>256.45</v>
      </c>
      <c r="E308" s="3">
        <f t="shared" si="24"/>
        <v>24619.199999999997</v>
      </c>
      <c r="F308" s="2">
        <v>41244</v>
      </c>
      <c r="G308" s="95">
        <v>254.25</v>
      </c>
      <c r="H308" s="96">
        <f t="shared" si="25"/>
        <v>10486287</v>
      </c>
      <c r="I308" s="2">
        <v>5</v>
      </c>
      <c r="J308" s="95">
        <v>256.45</v>
      </c>
      <c r="K308" s="3">
        <f t="shared" si="26"/>
        <v>1282.25</v>
      </c>
      <c r="L308" s="2">
        <v>2239</v>
      </c>
      <c r="M308" s="95">
        <v>254.25</v>
      </c>
      <c r="N308" s="3">
        <f t="shared" si="27"/>
        <v>569265.75</v>
      </c>
      <c r="O308" s="19">
        <f t="shared" si="28"/>
        <v>11081454.199999999</v>
      </c>
      <c r="P308" s="3">
        <f t="shared" si="29"/>
        <v>55975.033349318524</v>
      </c>
    </row>
    <row r="309" spans="1:16" x14ac:dyDescent="0.3">
      <c r="A309" s="10" t="s">
        <v>591</v>
      </c>
      <c r="B309" s="4" t="s">
        <v>592</v>
      </c>
      <c r="C309" s="2">
        <v>6674</v>
      </c>
      <c r="D309" s="95">
        <v>233.16</v>
      </c>
      <c r="E309" s="3">
        <f t="shared" si="24"/>
        <v>1556109.84</v>
      </c>
      <c r="F309" s="2">
        <v>33007</v>
      </c>
      <c r="G309" s="95">
        <v>231.17</v>
      </c>
      <c r="H309" s="96">
        <f t="shared" si="25"/>
        <v>7630228.1899999995</v>
      </c>
      <c r="I309" s="2">
        <v>0</v>
      </c>
      <c r="J309" s="95">
        <v>233.16</v>
      </c>
      <c r="K309" s="3">
        <f t="shared" si="26"/>
        <v>0</v>
      </c>
      <c r="L309" s="2">
        <v>0</v>
      </c>
      <c r="M309" s="95">
        <v>231.17</v>
      </c>
      <c r="N309" s="3">
        <f t="shared" si="27"/>
        <v>0</v>
      </c>
      <c r="O309" s="19">
        <f t="shared" si="28"/>
        <v>9186338.0299999993</v>
      </c>
      <c r="P309" s="3">
        <f t="shared" si="29"/>
        <v>46402.355530861918</v>
      </c>
    </row>
    <row r="310" spans="1:16" x14ac:dyDescent="0.3">
      <c r="A310" s="10" t="s">
        <v>593</v>
      </c>
      <c r="B310" s="4" t="s">
        <v>594</v>
      </c>
      <c r="C310" s="2">
        <v>0</v>
      </c>
      <c r="D310" s="95">
        <v>270.83</v>
      </c>
      <c r="E310" s="3">
        <f t="shared" si="24"/>
        <v>0</v>
      </c>
      <c r="F310" s="2">
        <v>16137</v>
      </c>
      <c r="G310" s="95">
        <v>268.57</v>
      </c>
      <c r="H310" s="96">
        <f t="shared" si="25"/>
        <v>4333914.09</v>
      </c>
      <c r="I310" s="2">
        <v>0</v>
      </c>
      <c r="J310" s="95">
        <v>270.83</v>
      </c>
      <c r="K310" s="3">
        <f t="shared" si="26"/>
        <v>0</v>
      </c>
      <c r="L310" s="2">
        <v>0</v>
      </c>
      <c r="M310" s="95">
        <v>268.57</v>
      </c>
      <c r="N310" s="3">
        <f t="shared" si="27"/>
        <v>0</v>
      </c>
      <c r="O310" s="19">
        <f t="shared" si="28"/>
        <v>4333914.09</v>
      </c>
      <c r="P310" s="3">
        <f t="shared" si="29"/>
        <v>21891.620119752104</v>
      </c>
    </row>
    <row r="311" spans="1:16" x14ac:dyDescent="0.3">
      <c r="A311" s="10" t="s">
        <v>595</v>
      </c>
      <c r="B311" s="4" t="s">
        <v>596</v>
      </c>
      <c r="C311" s="2">
        <v>0</v>
      </c>
      <c r="D311" s="95">
        <v>272.48</v>
      </c>
      <c r="E311" s="3">
        <f t="shared" si="24"/>
        <v>0</v>
      </c>
      <c r="F311" s="2">
        <v>118628</v>
      </c>
      <c r="G311" s="95">
        <v>270.57</v>
      </c>
      <c r="H311" s="96">
        <f t="shared" si="25"/>
        <v>32097177.960000001</v>
      </c>
      <c r="I311" s="2">
        <v>0</v>
      </c>
      <c r="J311" s="95">
        <v>272.48</v>
      </c>
      <c r="K311" s="3">
        <f t="shared" si="26"/>
        <v>0</v>
      </c>
      <c r="L311" s="2">
        <v>10445</v>
      </c>
      <c r="M311" s="95">
        <v>270.57</v>
      </c>
      <c r="N311" s="3">
        <f t="shared" si="27"/>
        <v>2826103.65</v>
      </c>
      <c r="O311" s="19">
        <f t="shared" si="28"/>
        <v>34923281.609999999</v>
      </c>
      <c r="P311" s="3">
        <f t="shared" si="29"/>
        <v>176405.71512603393</v>
      </c>
    </row>
    <row r="312" spans="1:16" x14ac:dyDescent="0.3">
      <c r="A312" s="10" t="s">
        <v>597</v>
      </c>
      <c r="B312" s="4" t="s">
        <v>598</v>
      </c>
      <c r="C312" s="2">
        <v>730</v>
      </c>
      <c r="D312" s="95">
        <v>286.83999999999997</v>
      </c>
      <c r="E312" s="3">
        <f t="shared" si="24"/>
        <v>209393.19999999998</v>
      </c>
      <c r="F312" s="2">
        <v>19207</v>
      </c>
      <c r="G312" s="95">
        <v>284.41000000000003</v>
      </c>
      <c r="H312" s="96">
        <f t="shared" si="25"/>
        <v>5462662.8700000001</v>
      </c>
      <c r="I312" s="2">
        <v>49</v>
      </c>
      <c r="J312" s="95">
        <v>286.83999999999997</v>
      </c>
      <c r="K312" s="3">
        <f t="shared" si="26"/>
        <v>14055.159999999998</v>
      </c>
      <c r="L312" s="2">
        <v>1294</v>
      </c>
      <c r="M312" s="95">
        <v>284.41000000000003</v>
      </c>
      <c r="N312" s="3">
        <f t="shared" si="27"/>
        <v>368026.54000000004</v>
      </c>
      <c r="O312" s="19">
        <f t="shared" si="28"/>
        <v>6054137.7700000005</v>
      </c>
      <c r="P312" s="3">
        <f t="shared" si="29"/>
        <v>30580.874807669101</v>
      </c>
    </row>
    <row r="313" spans="1:16" x14ac:dyDescent="0.3">
      <c r="A313" s="10" t="s">
        <v>599</v>
      </c>
      <c r="B313" s="4" t="s">
        <v>600</v>
      </c>
      <c r="C313" s="2">
        <v>0</v>
      </c>
      <c r="D313" s="95">
        <v>332.65</v>
      </c>
      <c r="E313" s="3">
        <f t="shared" si="24"/>
        <v>0</v>
      </c>
      <c r="F313" s="2">
        <v>55512</v>
      </c>
      <c r="G313" s="95">
        <v>330.02</v>
      </c>
      <c r="H313" s="96">
        <f t="shared" si="25"/>
        <v>18320070.239999998</v>
      </c>
      <c r="I313" s="2">
        <v>0</v>
      </c>
      <c r="J313" s="95">
        <v>332.65</v>
      </c>
      <c r="K313" s="3">
        <f t="shared" si="26"/>
        <v>0</v>
      </c>
      <c r="L313" s="2">
        <v>17284</v>
      </c>
      <c r="M313" s="95">
        <v>330.02</v>
      </c>
      <c r="N313" s="3">
        <f t="shared" si="27"/>
        <v>5704065.6799999997</v>
      </c>
      <c r="O313" s="19">
        <f t="shared" si="28"/>
        <v>24024135.919999998</v>
      </c>
      <c r="P313" s="3">
        <f t="shared" si="29"/>
        <v>121351.56496974567</v>
      </c>
    </row>
    <row r="314" spans="1:16" x14ac:dyDescent="0.3">
      <c r="A314" s="10" t="s">
        <v>601</v>
      </c>
      <c r="B314" s="4" t="s">
        <v>602</v>
      </c>
      <c r="C314" s="2">
        <v>451</v>
      </c>
      <c r="D314" s="95">
        <v>179.93</v>
      </c>
      <c r="E314" s="3">
        <f t="shared" si="24"/>
        <v>81148.430000000008</v>
      </c>
      <c r="F314" s="2">
        <v>25892</v>
      </c>
      <c r="G314" s="95">
        <v>178.58</v>
      </c>
      <c r="H314" s="96">
        <f t="shared" si="25"/>
        <v>4623793.3600000003</v>
      </c>
      <c r="I314" s="2">
        <v>30</v>
      </c>
      <c r="J314" s="95">
        <v>179.93</v>
      </c>
      <c r="K314" s="3">
        <f t="shared" si="26"/>
        <v>5397.9000000000005</v>
      </c>
      <c r="L314" s="2">
        <v>1721</v>
      </c>
      <c r="M314" s="95">
        <v>178.58</v>
      </c>
      <c r="N314" s="3">
        <f t="shared" si="27"/>
        <v>307336.18</v>
      </c>
      <c r="O314" s="19">
        <f t="shared" si="28"/>
        <v>5017675.87</v>
      </c>
      <c r="P314" s="3">
        <f t="shared" si="29"/>
        <v>25345.461804040198</v>
      </c>
    </row>
    <row r="315" spans="1:16" x14ac:dyDescent="0.3">
      <c r="A315" s="10" t="s">
        <v>1282</v>
      </c>
      <c r="B315" s="4" t="s">
        <v>603</v>
      </c>
      <c r="C315" s="2">
        <v>5204</v>
      </c>
      <c r="D315" s="95">
        <v>298.39999999999998</v>
      </c>
      <c r="E315" s="3">
        <f t="shared" si="24"/>
        <v>1552873.5999999999</v>
      </c>
      <c r="F315" s="2">
        <v>36389</v>
      </c>
      <c r="G315" s="95">
        <v>295.61</v>
      </c>
      <c r="H315" s="96">
        <f t="shared" si="25"/>
        <v>10756952.290000001</v>
      </c>
      <c r="I315" s="2">
        <v>1488</v>
      </c>
      <c r="J315" s="95">
        <v>298.39999999999998</v>
      </c>
      <c r="K315" s="3">
        <f t="shared" si="26"/>
        <v>444019.19999999995</v>
      </c>
      <c r="L315" s="2">
        <v>10408</v>
      </c>
      <c r="M315" s="95">
        <v>295.61</v>
      </c>
      <c r="N315" s="3">
        <f t="shared" si="27"/>
        <v>3076708.8800000004</v>
      </c>
      <c r="O315" s="19">
        <f t="shared" si="28"/>
        <v>15830553.970000001</v>
      </c>
      <c r="P315" s="3">
        <f t="shared" si="29"/>
        <v>79963.854058877652</v>
      </c>
    </row>
    <row r="316" spans="1:16" x14ac:dyDescent="0.3">
      <c r="A316" s="10" t="s">
        <v>604</v>
      </c>
      <c r="B316" s="4" t="s">
        <v>605</v>
      </c>
      <c r="C316" s="2">
        <v>12671</v>
      </c>
      <c r="D316" s="95">
        <v>235.49</v>
      </c>
      <c r="E316" s="3">
        <f t="shared" si="24"/>
        <v>2983893.79</v>
      </c>
      <c r="F316" s="2">
        <v>17550</v>
      </c>
      <c r="G316" s="95">
        <v>233.51</v>
      </c>
      <c r="H316" s="96">
        <f t="shared" si="25"/>
        <v>4098100.5</v>
      </c>
      <c r="I316" s="2">
        <v>2163</v>
      </c>
      <c r="J316" s="95">
        <v>235.49</v>
      </c>
      <c r="K316" s="3">
        <f t="shared" si="26"/>
        <v>509364.87</v>
      </c>
      <c r="L316" s="2">
        <v>2995</v>
      </c>
      <c r="M316" s="95">
        <v>233.51</v>
      </c>
      <c r="N316" s="3">
        <f t="shared" si="27"/>
        <v>699362.45</v>
      </c>
      <c r="O316" s="19">
        <f t="shared" si="28"/>
        <v>8290721.6100000003</v>
      </c>
      <c r="P316" s="3">
        <f t="shared" si="29"/>
        <v>41878.386196792278</v>
      </c>
    </row>
    <row r="317" spans="1:16" x14ac:dyDescent="0.3">
      <c r="A317" s="10" t="s">
        <v>606</v>
      </c>
      <c r="B317" s="4" t="s">
        <v>607</v>
      </c>
      <c r="C317" s="2">
        <v>0</v>
      </c>
      <c r="D317" s="95">
        <v>189.27</v>
      </c>
      <c r="E317" s="3">
        <f t="shared" si="24"/>
        <v>0</v>
      </c>
      <c r="F317" s="2">
        <v>19112</v>
      </c>
      <c r="G317" s="95">
        <v>187.81</v>
      </c>
      <c r="H317" s="96">
        <f t="shared" si="25"/>
        <v>3589424.72</v>
      </c>
      <c r="I317" s="2">
        <v>0</v>
      </c>
      <c r="J317" s="95">
        <v>189.27</v>
      </c>
      <c r="K317" s="3">
        <f t="shared" si="26"/>
        <v>0</v>
      </c>
      <c r="L317" s="2">
        <v>0</v>
      </c>
      <c r="M317" s="95">
        <v>187.81</v>
      </c>
      <c r="N317" s="3">
        <f t="shared" si="27"/>
        <v>0</v>
      </c>
      <c r="O317" s="19">
        <f t="shared" si="28"/>
        <v>3589424.72</v>
      </c>
      <c r="P317" s="3">
        <f t="shared" si="29"/>
        <v>18131.029085232181</v>
      </c>
    </row>
    <row r="318" spans="1:16" x14ac:dyDescent="0.3">
      <c r="A318" s="10" t="s">
        <v>608</v>
      </c>
      <c r="B318" s="4" t="s">
        <v>609</v>
      </c>
      <c r="C318" s="2">
        <v>1057</v>
      </c>
      <c r="D318" s="95">
        <v>228.49</v>
      </c>
      <c r="E318" s="3">
        <f t="shared" si="24"/>
        <v>241513.93000000002</v>
      </c>
      <c r="F318" s="2">
        <v>25369</v>
      </c>
      <c r="G318" s="95">
        <v>226.91</v>
      </c>
      <c r="H318" s="96">
        <f t="shared" si="25"/>
        <v>5756479.79</v>
      </c>
      <c r="I318" s="2">
        <v>239</v>
      </c>
      <c r="J318" s="95">
        <v>228.49</v>
      </c>
      <c r="K318" s="3">
        <f t="shared" si="26"/>
        <v>54609.11</v>
      </c>
      <c r="L318" s="2">
        <v>5727</v>
      </c>
      <c r="M318" s="95">
        <v>226.91</v>
      </c>
      <c r="N318" s="3">
        <f t="shared" si="27"/>
        <v>1299513.57</v>
      </c>
      <c r="O318" s="19">
        <f t="shared" si="28"/>
        <v>7352116.4000000004</v>
      </c>
      <c r="P318" s="3">
        <f t="shared" si="29"/>
        <v>37137.270366381301</v>
      </c>
    </row>
    <row r="319" spans="1:16" x14ac:dyDescent="0.3">
      <c r="A319" s="10" t="s">
        <v>610</v>
      </c>
      <c r="B319" s="4" t="s">
        <v>611</v>
      </c>
      <c r="C319" s="2">
        <v>700</v>
      </c>
      <c r="D319" s="95">
        <v>248.72</v>
      </c>
      <c r="E319" s="3">
        <f t="shared" si="24"/>
        <v>174104</v>
      </c>
      <c r="F319" s="2">
        <v>28751</v>
      </c>
      <c r="G319" s="95">
        <v>246.68</v>
      </c>
      <c r="H319" s="96">
        <f t="shared" si="25"/>
        <v>7092296.6800000006</v>
      </c>
      <c r="I319" s="2">
        <v>105</v>
      </c>
      <c r="J319" s="95">
        <v>248.72</v>
      </c>
      <c r="K319" s="3">
        <f t="shared" si="26"/>
        <v>26115.599999999999</v>
      </c>
      <c r="L319" s="2">
        <v>4324</v>
      </c>
      <c r="M319" s="95">
        <v>246.68</v>
      </c>
      <c r="N319" s="3">
        <f t="shared" si="27"/>
        <v>1066644.32</v>
      </c>
      <c r="O319" s="19">
        <f t="shared" si="28"/>
        <v>8359160.6000000006</v>
      </c>
      <c r="P319" s="3">
        <f t="shared" si="29"/>
        <v>42224.087643416824</v>
      </c>
    </row>
    <row r="320" spans="1:16" x14ac:dyDescent="0.3">
      <c r="A320" s="10" t="s">
        <v>612</v>
      </c>
      <c r="B320" s="4" t="s">
        <v>613</v>
      </c>
      <c r="C320" s="2">
        <v>5172</v>
      </c>
      <c r="D320" s="95">
        <v>329.92</v>
      </c>
      <c r="E320" s="3">
        <f t="shared" si="24"/>
        <v>1706346.24</v>
      </c>
      <c r="F320" s="2">
        <v>49555</v>
      </c>
      <c r="G320" s="95">
        <v>326.83999999999997</v>
      </c>
      <c r="H320" s="96">
        <f t="shared" si="25"/>
        <v>16196556.199999999</v>
      </c>
      <c r="I320" s="2">
        <v>1222</v>
      </c>
      <c r="J320" s="95">
        <v>329.92</v>
      </c>
      <c r="K320" s="3">
        <f t="shared" si="26"/>
        <v>403162.24</v>
      </c>
      <c r="L320" s="2">
        <v>11710</v>
      </c>
      <c r="M320" s="95">
        <v>326.83999999999997</v>
      </c>
      <c r="N320" s="3">
        <f t="shared" si="27"/>
        <v>3827296.4</v>
      </c>
      <c r="O320" s="19">
        <f t="shared" si="28"/>
        <v>22133361.079999994</v>
      </c>
      <c r="P320" s="3">
        <f t="shared" si="29"/>
        <v>111800.81623091565</v>
      </c>
    </row>
    <row r="321" spans="1:16" x14ac:dyDescent="0.3">
      <c r="A321" s="10" t="s">
        <v>614</v>
      </c>
      <c r="B321" s="4" t="s">
        <v>615</v>
      </c>
      <c r="C321" s="2">
        <v>0</v>
      </c>
      <c r="D321" s="95">
        <v>196.33</v>
      </c>
      <c r="E321" s="3">
        <f t="shared" si="24"/>
        <v>0</v>
      </c>
      <c r="F321" s="2">
        <v>14171</v>
      </c>
      <c r="G321" s="95">
        <v>194.87</v>
      </c>
      <c r="H321" s="96">
        <f t="shared" si="25"/>
        <v>2761502.77</v>
      </c>
      <c r="I321" s="2">
        <v>0</v>
      </c>
      <c r="J321" s="95">
        <v>196.33</v>
      </c>
      <c r="K321" s="3">
        <f t="shared" si="26"/>
        <v>0</v>
      </c>
      <c r="L321" s="2">
        <v>1808</v>
      </c>
      <c r="M321" s="95">
        <v>194.87</v>
      </c>
      <c r="N321" s="3">
        <f t="shared" si="27"/>
        <v>352324.96</v>
      </c>
      <c r="O321" s="19">
        <f t="shared" si="28"/>
        <v>3113827.73</v>
      </c>
      <c r="P321" s="3">
        <f t="shared" si="29"/>
        <v>15728.676749914537</v>
      </c>
    </row>
    <row r="322" spans="1:16" x14ac:dyDescent="0.3">
      <c r="A322" s="10" t="s">
        <v>616</v>
      </c>
      <c r="B322" s="4" t="s">
        <v>617</v>
      </c>
      <c r="C322" s="2">
        <v>7362</v>
      </c>
      <c r="D322" s="95">
        <v>315.04000000000002</v>
      </c>
      <c r="E322" s="3">
        <f t="shared" si="24"/>
        <v>2319324.48</v>
      </c>
      <c r="F322" s="2">
        <v>25430</v>
      </c>
      <c r="G322" s="95">
        <v>311.74</v>
      </c>
      <c r="H322" s="96">
        <f t="shared" si="25"/>
        <v>7927548.2000000002</v>
      </c>
      <c r="I322" s="2">
        <v>1158</v>
      </c>
      <c r="J322" s="95">
        <v>315.04000000000002</v>
      </c>
      <c r="K322" s="3">
        <f t="shared" si="26"/>
        <v>364816.32</v>
      </c>
      <c r="L322" s="2">
        <v>4001</v>
      </c>
      <c r="M322" s="95">
        <v>311.74</v>
      </c>
      <c r="N322" s="3">
        <f t="shared" si="27"/>
        <v>1247271.74</v>
      </c>
      <c r="O322" s="19">
        <f t="shared" si="28"/>
        <v>11858960.74</v>
      </c>
      <c r="P322" s="3">
        <f t="shared" si="29"/>
        <v>59902.401880590645</v>
      </c>
    </row>
    <row r="323" spans="1:16" x14ac:dyDescent="0.3">
      <c r="A323" s="10" t="s">
        <v>618</v>
      </c>
      <c r="B323" s="4" t="s">
        <v>619</v>
      </c>
      <c r="C323" s="2">
        <v>1429</v>
      </c>
      <c r="D323" s="95">
        <v>251.18</v>
      </c>
      <c r="E323" s="3">
        <f t="shared" si="24"/>
        <v>358936.22000000003</v>
      </c>
      <c r="F323" s="2">
        <v>11929</v>
      </c>
      <c r="G323" s="95">
        <v>248.98</v>
      </c>
      <c r="H323" s="96">
        <f t="shared" si="25"/>
        <v>2970082.42</v>
      </c>
      <c r="I323" s="2">
        <v>247</v>
      </c>
      <c r="J323" s="95">
        <v>251.18</v>
      </c>
      <c r="K323" s="3">
        <f t="shared" si="26"/>
        <v>62041.46</v>
      </c>
      <c r="L323" s="2">
        <v>2060</v>
      </c>
      <c r="M323" s="95">
        <v>248.98</v>
      </c>
      <c r="N323" s="3">
        <f t="shared" si="27"/>
        <v>512898.8</v>
      </c>
      <c r="O323" s="19">
        <f t="shared" si="28"/>
        <v>3903958.9</v>
      </c>
      <c r="P323" s="3">
        <f t="shared" si="29"/>
        <v>19719.815258711158</v>
      </c>
    </row>
    <row r="324" spans="1:16" x14ac:dyDescent="0.3">
      <c r="A324" s="10" t="s">
        <v>620</v>
      </c>
      <c r="B324" s="4" t="s">
        <v>621</v>
      </c>
      <c r="C324" s="2">
        <v>619</v>
      </c>
      <c r="D324" s="95">
        <v>269.16000000000003</v>
      </c>
      <c r="E324" s="3">
        <f t="shared" si="24"/>
        <v>166610.04</v>
      </c>
      <c r="F324" s="2">
        <v>11201</v>
      </c>
      <c r="G324" s="95">
        <v>266.66000000000003</v>
      </c>
      <c r="H324" s="96">
        <f t="shared" si="25"/>
        <v>2986858.66</v>
      </c>
      <c r="I324" s="2">
        <v>89</v>
      </c>
      <c r="J324" s="95">
        <v>269.16000000000003</v>
      </c>
      <c r="K324" s="3">
        <f t="shared" si="26"/>
        <v>23955.24</v>
      </c>
      <c r="L324" s="2">
        <v>1611</v>
      </c>
      <c r="M324" s="95">
        <v>266.66000000000003</v>
      </c>
      <c r="N324" s="3">
        <f t="shared" si="27"/>
        <v>429589.26000000007</v>
      </c>
      <c r="O324" s="19">
        <f t="shared" si="28"/>
        <v>3607013.2000000007</v>
      </c>
      <c r="P324" s="3">
        <f t="shared" si="29"/>
        <v>18219.872637422639</v>
      </c>
    </row>
    <row r="325" spans="1:16" x14ac:dyDescent="0.3">
      <c r="A325" s="10" t="s">
        <v>622</v>
      </c>
      <c r="B325" s="4" t="s">
        <v>623</v>
      </c>
      <c r="C325" s="2">
        <v>8855</v>
      </c>
      <c r="D325" s="95">
        <v>364.81</v>
      </c>
      <c r="E325" s="3">
        <f t="shared" si="24"/>
        <v>3230392.55</v>
      </c>
      <c r="F325" s="2">
        <v>40593</v>
      </c>
      <c r="G325" s="95">
        <v>362.47</v>
      </c>
      <c r="H325" s="96">
        <f t="shared" si="25"/>
        <v>14713744.710000001</v>
      </c>
      <c r="I325" s="2">
        <v>3926</v>
      </c>
      <c r="J325" s="95">
        <v>364.81</v>
      </c>
      <c r="K325" s="3">
        <f t="shared" si="26"/>
        <v>1432244.06</v>
      </c>
      <c r="L325" s="2">
        <v>18000</v>
      </c>
      <c r="M325" s="95">
        <v>362.47</v>
      </c>
      <c r="N325" s="3">
        <f t="shared" si="27"/>
        <v>6524460.0000000009</v>
      </c>
      <c r="O325" s="19">
        <f t="shared" si="28"/>
        <v>25900841.32</v>
      </c>
      <c r="P325" s="3">
        <f t="shared" si="29"/>
        <v>130831.24565568364</v>
      </c>
    </row>
    <row r="326" spans="1:16" x14ac:dyDescent="0.3">
      <c r="A326" s="10" t="s">
        <v>624</v>
      </c>
      <c r="B326" s="4" t="s">
        <v>625</v>
      </c>
      <c r="C326" s="2">
        <v>178</v>
      </c>
      <c r="D326" s="95">
        <v>253.48</v>
      </c>
      <c r="E326" s="3">
        <f t="shared" si="24"/>
        <v>45119.439999999995</v>
      </c>
      <c r="F326" s="2">
        <v>13577</v>
      </c>
      <c r="G326" s="95">
        <v>251.34</v>
      </c>
      <c r="H326" s="96">
        <f t="shared" si="25"/>
        <v>3412443.18</v>
      </c>
      <c r="I326" s="2">
        <v>31</v>
      </c>
      <c r="J326" s="95">
        <v>253.48</v>
      </c>
      <c r="K326" s="3">
        <f t="shared" si="26"/>
        <v>7857.88</v>
      </c>
      <c r="L326" s="2">
        <v>2379</v>
      </c>
      <c r="M326" s="95">
        <v>251.34</v>
      </c>
      <c r="N326" s="3">
        <f t="shared" si="27"/>
        <v>597937.86</v>
      </c>
      <c r="O326" s="19">
        <f t="shared" si="28"/>
        <v>4063358.36</v>
      </c>
      <c r="P326" s="3">
        <f t="shared" si="29"/>
        <v>20524.979448205653</v>
      </c>
    </row>
    <row r="327" spans="1:16" x14ac:dyDescent="0.3">
      <c r="A327" s="10" t="s">
        <v>1285</v>
      </c>
      <c r="B327" s="4" t="s">
        <v>1267</v>
      </c>
      <c r="C327" s="2">
        <v>4678</v>
      </c>
      <c r="D327" s="95">
        <v>294.51</v>
      </c>
      <c r="E327" s="3">
        <f t="shared" si="24"/>
        <v>1377717.78</v>
      </c>
      <c r="F327" s="2">
        <v>23744</v>
      </c>
      <c r="G327" s="95">
        <v>291.73</v>
      </c>
      <c r="H327" s="96">
        <f t="shared" si="25"/>
        <v>6926837.1200000001</v>
      </c>
      <c r="I327" s="2">
        <v>2973</v>
      </c>
      <c r="J327" s="95">
        <v>294.51</v>
      </c>
      <c r="K327" s="3">
        <f t="shared" si="26"/>
        <v>875578.23</v>
      </c>
      <c r="L327" s="2">
        <v>15092</v>
      </c>
      <c r="M327" s="95">
        <v>291.73</v>
      </c>
      <c r="N327" s="3">
        <f t="shared" si="27"/>
        <v>4402789.16</v>
      </c>
      <c r="O327" s="19">
        <f t="shared" si="28"/>
        <v>13582922.290000001</v>
      </c>
      <c r="P327" s="3">
        <f t="shared" si="29"/>
        <v>68610.537429640957</v>
      </c>
    </row>
    <row r="328" spans="1:16" x14ac:dyDescent="0.3">
      <c r="A328" s="10" t="s">
        <v>626</v>
      </c>
      <c r="B328" s="4" t="s">
        <v>627</v>
      </c>
      <c r="C328" s="2">
        <v>7960</v>
      </c>
      <c r="D328" s="95">
        <v>318.93</v>
      </c>
      <c r="E328" s="3">
        <f t="shared" si="24"/>
        <v>2538682.8000000003</v>
      </c>
      <c r="F328" s="2">
        <v>48149</v>
      </c>
      <c r="G328" s="95">
        <v>315.95999999999998</v>
      </c>
      <c r="H328" s="96">
        <f t="shared" si="25"/>
        <v>15213158.039999999</v>
      </c>
      <c r="I328" s="2">
        <v>1583</v>
      </c>
      <c r="J328" s="95">
        <v>318.93</v>
      </c>
      <c r="K328" s="3">
        <f t="shared" si="26"/>
        <v>504866.19</v>
      </c>
      <c r="L328" s="2">
        <v>9572</v>
      </c>
      <c r="M328" s="95">
        <v>315.95999999999998</v>
      </c>
      <c r="N328" s="3">
        <f t="shared" si="27"/>
        <v>3024369.1199999996</v>
      </c>
      <c r="O328" s="19">
        <f t="shared" si="28"/>
        <v>21281076.150000002</v>
      </c>
      <c r="P328" s="3">
        <f t="shared" si="29"/>
        <v>107495.72445154691</v>
      </c>
    </row>
    <row r="329" spans="1:16" x14ac:dyDescent="0.3">
      <c r="A329" s="10" t="s">
        <v>628</v>
      </c>
      <c r="B329" s="4" t="s">
        <v>629</v>
      </c>
      <c r="C329" s="2">
        <v>2039</v>
      </c>
      <c r="D329" s="95">
        <v>349.74</v>
      </c>
      <c r="E329" s="3">
        <f t="shared" si="24"/>
        <v>713119.86</v>
      </c>
      <c r="F329" s="2">
        <v>46949</v>
      </c>
      <c r="G329" s="95">
        <v>346.76</v>
      </c>
      <c r="H329" s="96">
        <f t="shared" si="25"/>
        <v>16280035.24</v>
      </c>
      <c r="I329" s="2">
        <v>378</v>
      </c>
      <c r="J329" s="95">
        <v>349.74</v>
      </c>
      <c r="K329" s="3">
        <f t="shared" si="26"/>
        <v>132201.72</v>
      </c>
      <c r="L329" s="2">
        <v>8712</v>
      </c>
      <c r="M329" s="95">
        <v>346.76</v>
      </c>
      <c r="N329" s="3">
        <f t="shared" si="27"/>
        <v>3020973.12</v>
      </c>
      <c r="O329" s="19">
        <f t="shared" si="28"/>
        <v>20146329.940000001</v>
      </c>
      <c r="P329" s="3">
        <f t="shared" si="29"/>
        <v>101763.85426543336</v>
      </c>
    </row>
    <row r="330" spans="1:16" x14ac:dyDescent="0.3">
      <c r="A330" s="10" t="s">
        <v>1284</v>
      </c>
      <c r="B330" s="4" t="s">
        <v>1268</v>
      </c>
      <c r="C330" s="2">
        <v>1974</v>
      </c>
      <c r="D330" s="95">
        <v>300.51</v>
      </c>
      <c r="E330" s="3">
        <f t="shared" ref="E330:E393" si="30">C330*D330</f>
        <v>593206.74</v>
      </c>
      <c r="F330" s="2">
        <v>34185</v>
      </c>
      <c r="G330" s="95">
        <v>297.68</v>
      </c>
      <c r="H330" s="96">
        <f t="shared" ref="H330:H393" si="31">F330*G330</f>
        <v>10176190.800000001</v>
      </c>
      <c r="I330" s="2">
        <v>540</v>
      </c>
      <c r="J330" s="95">
        <v>300.51</v>
      </c>
      <c r="K330" s="3">
        <f t="shared" ref="K330:K393" si="32">J330*I330</f>
        <v>162275.4</v>
      </c>
      <c r="L330" s="2">
        <v>9353</v>
      </c>
      <c r="M330" s="95">
        <v>297.68</v>
      </c>
      <c r="N330" s="3">
        <f t="shared" ref="N330:N393" si="33">L330*M330</f>
        <v>2784201.04</v>
      </c>
      <c r="O330" s="19">
        <f t="shared" ref="O330:O393" si="34">E330+H330+K330+N330</f>
        <v>13715873.98</v>
      </c>
      <c r="P330" s="3">
        <f t="shared" ref="P330:P393" si="35">O330/$O$7*$P$7</f>
        <v>69282.107707989286</v>
      </c>
    </row>
    <row r="331" spans="1:16" x14ac:dyDescent="0.3">
      <c r="A331" s="10" t="s">
        <v>630</v>
      </c>
      <c r="B331" s="4" t="s">
        <v>631</v>
      </c>
      <c r="C331" s="2">
        <v>6428</v>
      </c>
      <c r="D331" s="95">
        <v>208.06</v>
      </c>
      <c r="E331" s="3">
        <f t="shared" si="30"/>
        <v>1337409.68</v>
      </c>
      <c r="F331" s="2">
        <v>20364</v>
      </c>
      <c r="G331" s="95">
        <v>206.57</v>
      </c>
      <c r="H331" s="96">
        <f t="shared" si="31"/>
        <v>4206591.4799999995</v>
      </c>
      <c r="I331" s="2">
        <v>1333</v>
      </c>
      <c r="J331" s="95">
        <v>208.06</v>
      </c>
      <c r="K331" s="3">
        <f t="shared" si="32"/>
        <v>277343.98</v>
      </c>
      <c r="L331" s="2">
        <v>4221</v>
      </c>
      <c r="M331" s="95">
        <v>206.57</v>
      </c>
      <c r="N331" s="3">
        <f t="shared" si="33"/>
        <v>871931.97</v>
      </c>
      <c r="O331" s="19">
        <f t="shared" si="34"/>
        <v>6693277.1099999985</v>
      </c>
      <c r="P331" s="3">
        <f t="shared" si="35"/>
        <v>33809.318044962027</v>
      </c>
    </row>
    <row r="332" spans="1:16" x14ac:dyDescent="0.3">
      <c r="A332" s="10" t="s">
        <v>632</v>
      </c>
      <c r="B332" s="4" t="s">
        <v>633</v>
      </c>
      <c r="C332" s="2">
        <v>231</v>
      </c>
      <c r="D332" s="95">
        <v>202.76</v>
      </c>
      <c r="E332" s="3">
        <f t="shared" si="30"/>
        <v>46837.56</v>
      </c>
      <c r="F332" s="2">
        <v>12002</v>
      </c>
      <c r="G332" s="95">
        <v>201.09</v>
      </c>
      <c r="H332" s="96">
        <f t="shared" si="31"/>
        <v>2413482.1800000002</v>
      </c>
      <c r="I332" s="2">
        <v>13</v>
      </c>
      <c r="J332" s="95">
        <v>202.76</v>
      </c>
      <c r="K332" s="3">
        <f t="shared" si="32"/>
        <v>2635.88</v>
      </c>
      <c r="L332" s="2">
        <v>694</v>
      </c>
      <c r="M332" s="95">
        <v>201.09</v>
      </c>
      <c r="N332" s="3">
        <f t="shared" si="33"/>
        <v>139556.46</v>
      </c>
      <c r="O332" s="19">
        <f t="shared" si="34"/>
        <v>2602512.08</v>
      </c>
      <c r="P332" s="3">
        <f t="shared" si="35"/>
        <v>13145.901056018833</v>
      </c>
    </row>
    <row r="333" spans="1:16" x14ac:dyDescent="0.3">
      <c r="A333" s="10" t="s">
        <v>634</v>
      </c>
      <c r="B333" s="4" t="s">
        <v>635</v>
      </c>
      <c r="C333" s="2">
        <v>4946</v>
      </c>
      <c r="D333" s="95">
        <v>150.86000000000001</v>
      </c>
      <c r="E333" s="3">
        <f t="shared" si="30"/>
        <v>746153.56</v>
      </c>
      <c r="F333" s="2">
        <v>32866</v>
      </c>
      <c r="G333" s="95">
        <v>149.71</v>
      </c>
      <c r="H333" s="96">
        <f t="shared" si="31"/>
        <v>4920368.8600000003</v>
      </c>
      <c r="I333" s="2">
        <v>1403</v>
      </c>
      <c r="J333" s="95">
        <v>150.86000000000001</v>
      </c>
      <c r="K333" s="3">
        <f t="shared" si="32"/>
        <v>211656.58000000002</v>
      </c>
      <c r="L333" s="2">
        <v>9325</v>
      </c>
      <c r="M333" s="95">
        <v>149.71</v>
      </c>
      <c r="N333" s="3">
        <f t="shared" si="33"/>
        <v>1396045.75</v>
      </c>
      <c r="O333" s="19">
        <f t="shared" si="34"/>
        <v>7274224.75</v>
      </c>
      <c r="P333" s="3">
        <f t="shared" si="35"/>
        <v>36743.821309272593</v>
      </c>
    </row>
    <row r="334" spans="1:16" x14ac:dyDescent="0.3">
      <c r="A334" s="10" t="s">
        <v>636</v>
      </c>
      <c r="B334" s="4" t="s">
        <v>637</v>
      </c>
      <c r="C334" s="2">
        <v>3115</v>
      </c>
      <c r="D334" s="95">
        <v>202.94</v>
      </c>
      <c r="E334" s="3">
        <f t="shared" si="30"/>
        <v>632158.1</v>
      </c>
      <c r="F334" s="2">
        <v>26764</v>
      </c>
      <c r="G334" s="95">
        <v>201.27</v>
      </c>
      <c r="H334" s="96">
        <f t="shared" si="31"/>
        <v>5386790.2800000003</v>
      </c>
      <c r="I334" s="2">
        <v>1101</v>
      </c>
      <c r="J334" s="95">
        <v>202.94</v>
      </c>
      <c r="K334" s="3">
        <f t="shared" si="32"/>
        <v>223436.94</v>
      </c>
      <c r="L334" s="2">
        <v>9463</v>
      </c>
      <c r="M334" s="95">
        <v>201.27</v>
      </c>
      <c r="N334" s="3">
        <f t="shared" si="33"/>
        <v>1904618.01</v>
      </c>
      <c r="O334" s="19">
        <f t="shared" si="34"/>
        <v>8147003.3300000001</v>
      </c>
      <c r="P334" s="3">
        <f t="shared" si="35"/>
        <v>41152.431338276801</v>
      </c>
    </row>
    <row r="335" spans="1:16" x14ac:dyDescent="0.3">
      <c r="A335" s="10" t="s">
        <v>638</v>
      </c>
      <c r="B335" s="4" t="s">
        <v>639</v>
      </c>
      <c r="C335" s="2">
        <v>0</v>
      </c>
      <c r="D335" s="95">
        <v>224.11</v>
      </c>
      <c r="E335" s="3">
        <f t="shared" si="30"/>
        <v>0</v>
      </c>
      <c r="F335" s="2">
        <v>38128</v>
      </c>
      <c r="G335" s="95">
        <v>222.09</v>
      </c>
      <c r="H335" s="96">
        <f t="shared" si="31"/>
        <v>8467847.5199999996</v>
      </c>
      <c r="I335" s="2">
        <v>0</v>
      </c>
      <c r="J335" s="95">
        <v>224.11</v>
      </c>
      <c r="K335" s="3">
        <f t="shared" si="32"/>
        <v>0</v>
      </c>
      <c r="L335" s="2">
        <v>2078</v>
      </c>
      <c r="M335" s="95">
        <v>222.09</v>
      </c>
      <c r="N335" s="3">
        <f t="shared" si="33"/>
        <v>461503.02</v>
      </c>
      <c r="O335" s="19">
        <f t="shared" si="34"/>
        <v>8929350.5399999991</v>
      </c>
      <c r="P335" s="3">
        <f t="shared" si="35"/>
        <v>45104.251233042625</v>
      </c>
    </row>
    <row r="336" spans="1:16" x14ac:dyDescent="0.3">
      <c r="A336" s="10" t="s">
        <v>640</v>
      </c>
      <c r="B336" s="4" t="s">
        <v>641</v>
      </c>
      <c r="C336" s="2">
        <v>891</v>
      </c>
      <c r="D336" s="95">
        <v>297.81</v>
      </c>
      <c r="E336" s="3">
        <f t="shared" si="30"/>
        <v>265348.71000000002</v>
      </c>
      <c r="F336" s="2">
        <v>1537</v>
      </c>
      <c r="G336" s="95">
        <v>295.17</v>
      </c>
      <c r="H336" s="96">
        <f t="shared" si="31"/>
        <v>453676.29000000004</v>
      </c>
      <c r="I336" s="2">
        <v>764</v>
      </c>
      <c r="J336" s="95">
        <v>297.81</v>
      </c>
      <c r="K336" s="3">
        <f t="shared" si="32"/>
        <v>227526.84</v>
      </c>
      <c r="L336" s="2">
        <v>1317</v>
      </c>
      <c r="M336" s="95">
        <v>295.17</v>
      </c>
      <c r="N336" s="3">
        <f t="shared" si="33"/>
        <v>388738.89</v>
      </c>
      <c r="O336" s="19">
        <f t="shared" si="34"/>
        <v>1335290.73</v>
      </c>
      <c r="P336" s="3">
        <f t="shared" si="35"/>
        <v>6744.8677577700837</v>
      </c>
    </row>
    <row r="337" spans="1:16" x14ac:dyDescent="0.3">
      <c r="A337" s="10" t="s">
        <v>642</v>
      </c>
      <c r="B337" s="4" t="s">
        <v>643</v>
      </c>
      <c r="C337" s="2">
        <v>267</v>
      </c>
      <c r="D337" s="95">
        <v>254.95</v>
      </c>
      <c r="E337" s="3">
        <f t="shared" si="30"/>
        <v>68071.649999999994</v>
      </c>
      <c r="F337" s="2">
        <v>14716</v>
      </c>
      <c r="G337" s="95">
        <v>252.92</v>
      </c>
      <c r="H337" s="96">
        <f t="shared" si="31"/>
        <v>3721970.7199999997</v>
      </c>
      <c r="I337" s="2">
        <v>1</v>
      </c>
      <c r="J337" s="95">
        <v>254.95</v>
      </c>
      <c r="K337" s="3">
        <f t="shared" si="32"/>
        <v>254.95</v>
      </c>
      <c r="L337" s="2">
        <v>72</v>
      </c>
      <c r="M337" s="95">
        <v>252.92</v>
      </c>
      <c r="N337" s="3">
        <f t="shared" si="33"/>
        <v>18210.239999999998</v>
      </c>
      <c r="O337" s="19">
        <f t="shared" si="34"/>
        <v>3808507.56</v>
      </c>
      <c r="P337" s="3">
        <f t="shared" si="35"/>
        <v>19237.668074478144</v>
      </c>
    </row>
    <row r="338" spans="1:16" x14ac:dyDescent="0.3">
      <c r="A338" s="10" t="s">
        <v>644</v>
      </c>
      <c r="B338" s="4" t="s">
        <v>645</v>
      </c>
      <c r="C338" s="2">
        <v>6047</v>
      </c>
      <c r="D338" s="95">
        <v>270.5</v>
      </c>
      <c r="E338" s="3">
        <f t="shared" si="30"/>
        <v>1635713.5</v>
      </c>
      <c r="F338" s="2">
        <v>9438</v>
      </c>
      <c r="G338" s="95">
        <v>268.68</v>
      </c>
      <c r="H338" s="96">
        <f t="shared" si="31"/>
        <v>2535801.84</v>
      </c>
      <c r="I338" s="2">
        <v>811</v>
      </c>
      <c r="J338" s="95">
        <v>270.5</v>
      </c>
      <c r="K338" s="3">
        <f t="shared" si="32"/>
        <v>219375.5</v>
      </c>
      <c r="L338" s="2">
        <v>1265</v>
      </c>
      <c r="M338" s="95">
        <v>268.68</v>
      </c>
      <c r="N338" s="3">
        <f t="shared" si="33"/>
        <v>339880.2</v>
      </c>
      <c r="O338" s="19">
        <f t="shared" si="34"/>
        <v>4730771.04</v>
      </c>
      <c r="P338" s="3">
        <f t="shared" si="35"/>
        <v>23896.237980389818</v>
      </c>
    </row>
    <row r="339" spans="1:16" x14ac:dyDescent="0.3">
      <c r="A339" s="10" t="s">
        <v>646</v>
      </c>
      <c r="B339" s="4" t="s">
        <v>647</v>
      </c>
      <c r="C339" s="2">
        <v>0</v>
      </c>
      <c r="D339" s="95">
        <v>177.25</v>
      </c>
      <c r="E339" s="3">
        <f t="shared" si="30"/>
        <v>0</v>
      </c>
      <c r="F339" s="2">
        <v>11467</v>
      </c>
      <c r="G339" s="95">
        <v>175.88</v>
      </c>
      <c r="H339" s="96">
        <f t="shared" si="31"/>
        <v>2016815.96</v>
      </c>
      <c r="I339" s="2">
        <v>0</v>
      </c>
      <c r="J339" s="95">
        <v>177.25</v>
      </c>
      <c r="K339" s="3">
        <f t="shared" si="32"/>
        <v>0</v>
      </c>
      <c r="L339" s="2">
        <v>855</v>
      </c>
      <c r="M339" s="95">
        <v>175.88</v>
      </c>
      <c r="N339" s="3">
        <f t="shared" si="33"/>
        <v>150377.4</v>
      </c>
      <c r="O339" s="19">
        <f t="shared" si="34"/>
        <v>2167193.36</v>
      </c>
      <c r="P339" s="3">
        <f t="shared" si="35"/>
        <v>10947.003742561303</v>
      </c>
    </row>
    <row r="340" spans="1:16" x14ac:dyDescent="0.3">
      <c r="A340" s="10" t="s">
        <v>648</v>
      </c>
      <c r="B340" s="4" t="s">
        <v>649</v>
      </c>
      <c r="C340" s="2">
        <v>12465</v>
      </c>
      <c r="D340" s="95">
        <v>313.58</v>
      </c>
      <c r="E340" s="3">
        <f t="shared" si="30"/>
        <v>3908774.6999999997</v>
      </c>
      <c r="F340" s="2">
        <v>56083</v>
      </c>
      <c r="G340" s="95">
        <v>310.99</v>
      </c>
      <c r="H340" s="96">
        <f t="shared" si="31"/>
        <v>17441252.170000002</v>
      </c>
      <c r="I340" s="2">
        <v>4001</v>
      </c>
      <c r="J340" s="95">
        <v>313.58</v>
      </c>
      <c r="K340" s="3">
        <f t="shared" si="32"/>
        <v>1254633.5799999998</v>
      </c>
      <c r="L340" s="2">
        <v>18003</v>
      </c>
      <c r="M340" s="95">
        <v>310.99</v>
      </c>
      <c r="N340" s="3">
        <f t="shared" si="33"/>
        <v>5598752.9699999997</v>
      </c>
      <c r="O340" s="19">
        <f t="shared" si="34"/>
        <v>28203413.419999998</v>
      </c>
      <c r="P340" s="3">
        <f t="shared" si="35"/>
        <v>142462.07927738558</v>
      </c>
    </row>
    <row r="341" spans="1:16" x14ac:dyDescent="0.3">
      <c r="A341" s="10" t="s">
        <v>650</v>
      </c>
      <c r="B341" s="4" t="s">
        <v>651</v>
      </c>
      <c r="C341" s="2">
        <v>8476</v>
      </c>
      <c r="D341" s="95">
        <v>271.8</v>
      </c>
      <c r="E341" s="3">
        <f t="shared" si="30"/>
        <v>2303776.8000000003</v>
      </c>
      <c r="F341" s="2">
        <v>38421</v>
      </c>
      <c r="G341" s="95">
        <v>269.39</v>
      </c>
      <c r="H341" s="96">
        <f t="shared" si="31"/>
        <v>10350233.189999999</v>
      </c>
      <c r="I341" s="2">
        <v>2584</v>
      </c>
      <c r="J341" s="95">
        <v>271.8</v>
      </c>
      <c r="K341" s="3">
        <f t="shared" si="32"/>
        <v>702331.20000000007</v>
      </c>
      <c r="L341" s="2">
        <v>11715</v>
      </c>
      <c r="M341" s="95">
        <v>269.39</v>
      </c>
      <c r="N341" s="3">
        <f t="shared" si="33"/>
        <v>3155903.8499999996</v>
      </c>
      <c r="O341" s="19">
        <f t="shared" si="34"/>
        <v>16512245.039999999</v>
      </c>
      <c r="P341" s="3">
        <f t="shared" si="35"/>
        <v>83407.23609958333</v>
      </c>
    </row>
    <row r="342" spans="1:16" x14ac:dyDescent="0.3">
      <c r="A342" s="10" t="s">
        <v>652</v>
      </c>
      <c r="B342" s="4" t="s">
        <v>653</v>
      </c>
      <c r="C342" s="2">
        <v>4813</v>
      </c>
      <c r="D342" s="95">
        <v>270.58</v>
      </c>
      <c r="E342" s="3">
        <f t="shared" si="30"/>
        <v>1302301.54</v>
      </c>
      <c r="F342" s="2">
        <v>20528</v>
      </c>
      <c r="G342" s="95">
        <v>268.31</v>
      </c>
      <c r="H342" s="96">
        <f t="shared" si="31"/>
        <v>5507867.6799999997</v>
      </c>
      <c r="I342" s="2">
        <v>1596</v>
      </c>
      <c r="J342" s="95">
        <v>270.58</v>
      </c>
      <c r="K342" s="3">
        <f t="shared" si="32"/>
        <v>431845.68</v>
      </c>
      <c r="L342" s="2">
        <v>6805</v>
      </c>
      <c r="M342" s="95">
        <v>268.31</v>
      </c>
      <c r="N342" s="3">
        <f t="shared" si="33"/>
        <v>1825849.55</v>
      </c>
      <c r="O342" s="19">
        <f t="shared" si="34"/>
        <v>9067864.4499999993</v>
      </c>
      <c r="P342" s="3">
        <f t="shared" si="35"/>
        <v>45803.917593762184</v>
      </c>
    </row>
    <row r="343" spans="1:16" x14ac:dyDescent="0.3">
      <c r="A343" s="10" t="s">
        <v>654</v>
      </c>
      <c r="B343" s="4" t="s">
        <v>655</v>
      </c>
      <c r="C343" s="2">
        <v>5003</v>
      </c>
      <c r="D343" s="95">
        <v>257.83</v>
      </c>
      <c r="E343" s="3">
        <f t="shared" si="30"/>
        <v>1289923.49</v>
      </c>
      <c r="F343" s="2">
        <v>35543</v>
      </c>
      <c r="G343" s="95">
        <v>255.58</v>
      </c>
      <c r="H343" s="96">
        <f t="shared" si="31"/>
        <v>9084079.9400000013</v>
      </c>
      <c r="I343" s="2">
        <v>1185</v>
      </c>
      <c r="J343" s="95">
        <v>257.83</v>
      </c>
      <c r="K343" s="3">
        <f t="shared" si="32"/>
        <v>305528.55</v>
      </c>
      <c r="L343" s="2">
        <v>8419</v>
      </c>
      <c r="M343" s="95">
        <v>255.58</v>
      </c>
      <c r="N343" s="3">
        <f t="shared" si="33"/>
        <v>2151728.02</v>
      </c>
      <c r="O343" s="19">
        <f t="shared" si="34"/>
        <v>12831260.000000002</v>
      </c>
      <c r="P343" s="3">
        <f t="shared" si="35"/>
        <v>64813.714287947594</v>
      </c>
    </row>
    <row r="344" spans="1:16" x14ac:dyDescent="0.3">
      <c r="A344" s="10" t="s">
        <v>656</v>
      </c>
      <c r="B344" s="4" t="s">
        <v>657</v>
      </c>
      <c r="C344" s="2">
        <v>831</v>
      </c>
      <c r="D344" s="95">
        <v>305.97000000000003</v>
      </c>
      <c r="E344" s="3">
        <f t="shared" si="30"/>
        <v>254261.07000000004</v>
      </c>
      <c r="F344" s="2">
        <v>10315</v>
      </c>
      <c r="G344" s="95">
        <v>303.57</v>
      </c>
      <c r="H344" s="96">
        <f t="shared" si="31"/>
        <v>3131324.55</v>
      </c>
      <c r="I344" s="2">
        <v>355</v>
      </c>
      <c r="J344" s="95">
        <v>305.97000000000003</v>
      </c>
      <c r="K344" s="3">
        <f t="shared" si="32"/>
        <v>108619.35</v>
      </c>
      <c r="L344" s="2">
        <v>4413</v>
      </c>
      <c r="M344" s="95">
        <v>303.57</v>
      </c>
      <c r="N344" s="3">
        <f t="shared" si="33"/>
        <v>1339654.4099999999</v>
      </c>
      <c r="O344" s="19">
        <f t="shared" si="34"/>
        <v>4833859.38</v>
      </c>
      <c r="P344" s="3">
        <f t="shared" si="35"/>
        <v>24416.961449104412</v>
      </c>
    </row>
    <row r="345" spans="1:16" x14ac:dyDescent="0.3">
      <c r="A345" s="10" t="s">
        <v>658</v>
      </c>
      <c r="B345" s="4" t="s">
        <v>659</v>
      </c>
      <c r="C345" s="2">
        <v>68</v>
      </c>
      <c r="D345" s="95">
        <v>178.9</v>
      </c>
      <c r="E345" s="3">
        <f t="shared" si="30"/>
        <v>12165.2</v>
      </c>
      <c r="F345" s="2">
        <v>7539</v>
      </c>
      <c r="G345" s="95">
        <v>177.62</v>
      </c>
      <c r="H345" s="96">
        <f t="shared" si="31"/>
        <v>1339077.18</v>
      </c>
      <c r="I345" s="2">
        <v>7</v>
      </c>
      <c r="J345" s="95">
        <v>178.9</v>
      </c>
      <c r="K345" s="3">
        <f t="shared" si="32"/>
        <v>1252.3</v>
      </c>
      <c r="L345" s="2">
        <v>801</v>
      </c>
      <c r="M345" s="95">
        <v>177.62</v>
      </c>
      <c r="N345" s="3">
        <f t="shared" si="33"/>
        <v>142273.62</v>
      </c>
      <c r="O345" s="19">
        <f t="shared" si="34"/>
        <v>1494768.2999999998</v>
      </c>
      <c r="P345" s="3">
        <f t="shared" si="35"/>
        <v>7550.4264992589278</v>
      </c>
    </row>
    <row r="346" spans="1:16" x14ac:dyDescent="0.3">
      <c r="A346" s="10" t="s">
        <v>660</v>
      </c>
      <c r="B346" s="4" t="s">
        <v>661</v>
      </c>
      <c r="C346" s="2">
        <v>0</v>
      </c>
      <c r="D346" s="95">
        <v>304.81</v>
      </c>
      <c r="E346" s="3">
        <f t="shared" si="30"/>
        <v>0</v>
      </c>
      <c r="F346" s="2">
        <v>25662</v>
      </c>
      <c r="G346" s="95">
        <v>302.22000000000003</v>
      </c>
      <c r="H346" s="96">
        <f t="shared" si="31"/>
        <v>7755569.6400000006</v>
      </c>
      <c r="I346" s="2">
        <v>0</v>
      </c>
      <c r="J346" s="95">
        <v>304.81</v>
      </c>
      <c r="K346" s="3">
        <f t="shared" si="32"/>
        <v>0</v>
      </c>
      <c r="L346" s="2">
        <v>3755</v>
      </c>
      <c r="M346" s="95">
        <v>302.22000000000003</v>
      </c>
      <c r="N346" s="3">
        <f t="shared" si="33"/>
        <v>1134836.1000000001</v>
      </c>
      <c r="O346" s="19">
        <f t="shared" si="34"/>
        <v>8890405.7400000002</v>
      </c>
      <c r="P346" s="3">
        <f t="shared" si="35"/>
        <v>44907.531882004521</v>
      </c>
    </row>
    <row r="347" spans="1:16" x14ac:dyDescent="0.3">
      <c r="A347" s="10" t="s">
        <v>662</v>
      </c>
      <c r="B347" s="4" t="s">
        <v>663</v>
      </c>
      <c r="C347" s="2">
        <v>4</v>
      </c>
      <c r="D347" s="95">
        <v>227.52</v>
      </c>
      <c r="E347" s="3">
        <f t="shared" si="30"/>
        <v>910.08</v>
      </c>
      <c r="F347" s="2">
        <v>14522</v>
      </c>
      <c r="G347" s="95">
        <v>225.53</v>
      </c>
      <c r="H347" s="96">
        <f t="shared" si="31"/>
        <v>3275146.66</v>
      </c>
      <c r="I347" s="2">
        <v>0</v>
      </c>
      <c r="J347" s="95">
        <v>227.52</v>
      </c>
      <c r="K347" s="3">
        <f t="shared" si="32"/>
        <v>0</v>
      </c>
      <c r="L347" s="2">
        <v>620</v>
      </c>
      <c r="M347" s="95">
        <v>225.53</v>
      </c>
      <c r="N347" s="3">
        <f t="shared" si="33"/>
        <v>139828.6</v>
      </c>
      <c r="O347" s="19">
        <f t="shared" si="34"/>
        <v>3415885.3400000003</v>
      </c>
      <c r="P347" s="3">
        <f t="shared" si="35"/>
        <v>17254.440831777138</v>
      </c>
    </row>
    <row r="348" spans="1:16" x14ac:dyDescent="0.3">
      <c r="A348" s="10" t="s">
        <v>664</v>
      </c>
      <c r="B348" s="4" t="s">
        <v>665</v>
      </c>
      <c r="C348" s="2">
        <v>0</v>
      </c>
      <c r="D348" s="95">
        <v>189.01</v>
      </c>
      <c r="E348" s="3">
        <f t="shared" si="30"/>
        <v>0</v>
      </c>
      <c r="F348" s="2">
        <v>1579</v>
      </c>
      <c r="G348" s="95">
        <v>187.6</v>
      </c>
      <c r="H348" s="96">
        <f t="shared" si="31"/>
        <v>296220.39999999997</v>
      </c>
      <c r="I348" s="2">
        <v>0</v>
      </c>
      <c r="J348" s="95">
        <v>189.01</v>
      </c>
      <c r="K348" s="3">
        <f t="shared" si="32"/>
        <v>0</v>
      </c>
      <c r="L348" s="2">
        <v>0</v>
      </c>
      <c r="M348" s="95">
        <v>187.6</v>
      </c>
      <c r="N348" s="3">
        <f t="shared" si="33"/>
        <v>0</v>
      </c>
      <c r="O348" s="19">
        <f t="shared" si="34"/>
        <v>296220.39999999997</v>
      </c>
      <c r="P348" s="3">
        <f t="shared" si="35"/>
        <v>1496.2789602783785</v>
      </c>
    </row>
    <row r="349" spans="1:16" x14ac:dyDescent="0.3">
      <c r="A349" s="10" t="s">
        <v>666</v>
      </c>
      <c r="B349" s="4" t="s">
        <v>667</v>
      </c>
      <c r="C349" s="2">
        <v>373</v>
      </c>
      <c r="D349" s="95">
        <v>265.38</v>
      </c>
      <c r="E349" s="3">
        <f t="shared" si="30"/>
        <v>98986.74</v>
      </c>
      <c r="F349" s="2">
        <v>30945</v>
      </c>
      <c r="G349" s="95">
        <v>262.82</v>
      </c>
      <c r="H349" s="96">
        <f t="shared" si="31"/>
        <v>8132964.8999999994</v>
      </c>
      <c r="I349" s="2">
        <v>5</v>
      </c>
      <c r="J349" s="95">
        <v>265.38</v>
      </c>
      <c r="K349" s="3">
        <f t="shared" si="32"/>
        <v>1326.9</v>
      </c>
      <c r="L349" s="2">
        <v>404</v>
      </c>
      <c r="M349" s="95">
        <v>262.82</v>
      </c>
      <c r="N349" s="3">
        <f t="shared" si="33"/>
        <v>106179.28</v>
      </c>
      <c r="O349" s="19">
        <f t="shared" si="34"/>
        <v>8339457.8200000003</v>
      </c>
      <c r="P349" s="3">
        <f t="shared" si="35"/>
        <v>42124.564264294408</v>
      </c>
    </row>
    <row r="350" spans="1:16" x14ac:dyDescent="0.3">
      <c r="A350" s="10" t="s">
        <v>668</v>
      </c>
      <c r="B350" s="4" t="s">
        <v>669</v>
      </c>
      <c r="C350" s="2">
        <v>182</v>
      </c>
      <c r="D350" s="95">
        <v>203.08</v>
      </c>
      <c r="E350" s="3">
        <f t="shared" si="30"/>
        <v>36960.560000000005</v>
      </c>
      <c r="F350" s="2">
        <v>9308</v>
      </c>
      <c r="G350" s="95">
        <v>201.21</v>
      </c>
      <c r="H350" s="96">
        <f t="shared" si="31"/>
        <v>1872862.6800000002</v>
      </c>
      <c r="I350" s="2">
        <v>44</v>
      </c>
      <c r="J350" s="95">
        <v>203.08</v>
      </c>
      <c r="K350" s="3">
        <f t="shared" si="32"/>
        <v>8935.52</v>
      </c>
      <c r="L350" s="2">
        <v>2271</v>
      </c>
      <c r="M350" s="95">
        <v>201.21</v>
      </c>
      <c r="N350" s="3">
        <f t="shared" si="33"/>
        <v>456947.91000000003</v>
      </c>
      <c r="O350" s="19">
        <f t="shared" si="34"/>
        <v>2375706.6700000004</v>
      </c>
      <c r="P350" s="3">
        <f t="shared" si="35"/>
        <v>12000.253548081124</v>
      </c>
    </row>
    <row r="351" spans="1:16" x14ac:dyDescent="0.3">
      <c r="A351" s="10" t="s">
        <v>670</v>
      </c>
      <c r="B351" s="4" t="s">
        <v>671</v>
      </c>
      <c r="C351" s="2">
        <v>0</v>
      </c>
      <c r="D351" s="95">
        <v>268.24</v>
      </c>
      <c r="E351" s="3">
        <f t="shared" si="30"/>
        <v>0</v>
      </c>
      <c r="F351" s="2">
        <v>9607</v>
      </c>
      <c r="G351" s="95">
        <v>265.98</v>
      </c>
      <c r="H351" s="96">
        <f t="shared" si="31"/>
        <v>2555269.8600000003</v>
      </c>
      <c r="I351" s="2">
        <v>0</v>
      </c>
      <c r="J351" s="95">
        <v>268.24</v>
      </c>
      <c r="K351" s="3">
        <f t="shared" si="32"/>
        <v>0</v>
      </c>
      <c r="L351" s="2">
        <v>23</v>
      </c>
      <c r="M351" s="95">
        <v>265.98</v>
      </c>
      <c r="N351" s="3">
        <f t="shared" si="33"/>
        <v>6117.5400000000009</v>
      </c>
      <c r="O351" s="19">
        <f t="shared" si="34"/>
        <v>2561387.4000000004</v>
      </c>
      <c r="P351" s="3">
        <f t="shared" si="35"/>
        <v>12938.170618033533</v>
      </c>
    </row>
    <row r="352" spans="1:16" x14ac:dyDescent="0.3">
      <c r="A352" s="10" t="s">
        <v>672</v>
      </c>
      <c r="B352" s="4" t="s">
        <v>673</v>
      </c>
      <c r="C352" s="2">
        <v>259</v>
      </c>
      <c r="D352" s="95">
        <v>290.57</v>
      </c>
      <c r="E352" s="3">
        <f t="shared" si="30"/>
        <v>75257.63</v>
      </c>
      <c r="F352" s="2">
        <v>15494</v>
      </c>
      <c r="G352" s="95">
        <v>287.79000000000002</v>
      </c>
      <c r="H352" s="96">
        <f t="shared" si="31"/>
        <v>4459018.2600000007</v>
      </c>
      <c r="I352" s="2">
        <v>44</v>
      </c>
      <c r="J352" s="95">
        <v>290.57</v>
      </c>
      <c r="K352" s="3">
        <f t="shared" si="32"/>
        <v>12785.08</v>
      </c>
      <c r="L352" s="2">
        <v>2620</v>
      </c>
      <c r="M352" s="95">
        <v>287.79000000000002</v>
      </c>
      <c r="N352" s="3">
        <f t="shared" si="33"/>
        <v>754009.8</v>
      </c>
      <c r="O352" s="19">
        <f t="shared" si="34"/>
        <v>5301070.7700000005</v>
      </c>
      <c r="P352" s="3">
        <f t="shared" si="35"/>
        <v>26776.956145146338</v>
      </c>
    </row>
    <row r="353" spans="1:16" x14ac:dyDescent="0.3">
      <c r="A353" s="10" t="s">
        <v>674</v>
      </c>
      <c r="B353" s="4" t="s">
        <v>675</v>
      </c>
      <c r="C353" s="2">
        <v>5686</v>
      </c>
      <c r="D353" s="95">
        <v>251.05</v>
      </c>
      <c r="E353" s="3">
        <f t="shared" si="30"/>
        <v>1427470.3</v>
      </c>
      <c r="F353" s="2">
        <v>24198</v>
      </c>
      <c r="G353" s="95">
        <v>248.73</v>
      </c>
      <c r="H353" s="96">
        <f t="shared" si="31"/>
        <v>6018768.54</v>
      </c>
      <c r="I353" s="2">
        <v>0</v>
      </c>
      <c r="J353" s="95">
        <v>251.05</v>
      </c>
      <c r="K353" s="3">
        <f t="shared" si="32"/>
        <v>0</v>
      </c>
      <c r="L353" s="2">
        <v>0</v>
      </c>
      <c r="M353" s="95">
        <v>248.73</v>
      </c>
      <c r="N353" s="3">
        <f t="shared" si="33"/>
        <v>0</v>
      </c>
      <c r="O353" s="19">
        <f t="shared" si="34"/>
        <v>7446238.8399999999</v>
      </c>
      <c r="P353" s="3">
        <f t="shared" si="35"/>
        <v>37612.704963937933</v>
      </c>
    </row>
    <row r="354" spans="1:16" x14ac:dyDescent="0.3">
      <c r="A354" s="10" t="s">
        <v>676</v>
      </c>
      <c r="B354" s="4" t="s">
        <v>677</v>
      </c>
      <c r="C354" s="2">
        <v>1425</v>
      </c>
      <c r="D354" s="95">
        <v>236.8</v>
      </c>
      <c r="E354" s="3">
        <f t="shared" si="30"/>
        <v>337440</v>
      </c>
      <c r="F354" s="2">
        <v>27155</v>
      </c>
      <c r="G354" s="95">
        <v>234.86</v>
      </c>
      <c r="H354" s="96">
        <f t="shared" si="31"/>
        <v>6377623.3000000007</v>
      </c>
      <c r="I354" s="2">
        <v>246</v>
      </c>
      <c r="J354" s="95">
        <v>236.8</v>
      </c>
      <c r="K354" s="3">
        <f t="shared" si="32"/>
        <v>58252.800000000003</v>
      </c>
      <c r="L354" s="2">
        <v>4679</v>
      </c>
      <c r="M354" s="95">
        <v>234.86</v>
      </c>
      <c r="N354" s="3">
        <f t="shared" si="33"/>
        <v>1098909.9400000002</v>
      </c>
      <c r="O354" s="19">
        <f t="shared" si="34"/>
        <v>7872226.040000001</v>
      </c>
      <c r="P354" s="3">
        <f t="shared" si="35"/>
        <v>39764.466573563397</v>
      </c>
    </row>
    <row r="355" spans="1:16" x14ac:dyDescent="0.3">
      <c r="A355" s="10" t="s">
        <v>678</v>
      </c>
      <c r="B355" s="4" t="s">
        <v>679</v>
      </c>
      <c r="C355" s="2">
        <v>962</v>
      </c>
      <c r="D355" s="95">
        <v>228.5</v>
      </c>
      <c r="E355" s="3">
        <f t="shared" si="30"/>
        <v>219817</v>
      </c>
      <c r="F355" s="2">
        <v>27039</v>
      </c>
      <c r="G355" s="95">
        <v>226.69</v>
      </c>
      <c r="H355" s="96">
        <f t="shared" si="31"/>
        <v>6129470.9100000001</v>
      </c>
      <c r="I355" s="2">
        <v>79</v>
      </c>
      <c r="J355" s="95">
        <v>228.5</v>
      </c>
      <c r="K355" s="3">
        <f t="shared" si="32"/>
        <v>18051.5</v>
      </c>
      <c r="L355" s="2">
        <v>2213</v>
      </c>
      <c r="M355" s="95">
        <v>226.69</v>
      </c>
      <c r="N355" s="3">
        <f t="shared" si="33"/>
        <v>501664.97</v>
      </c>
      <c r="O355" s="19">
        <f t="shared" si="34"/>
        <v>6869004.3799999999</v>
      </c>
      <c r="P355" s="3">
        <f t="shared" si="35"/>
        <v>34696.957845759542</v>
      </c>
    </row>
    <row r="356" spans="1:16" x14ac:dyDescent="0.3">
      <c r="A356" s="10" t="s">
        <v>680</v>
      </c>
      <c r="B356" s="4" t="s">
        <v>681</v>
      </c>
      <c r="C356" s="2">
        <v>811</v>
      </c>
      <c r="D356" s="95">
        <v>261.61</v>
      </c>
      <c r="E356" s="3">
        <f t="shared" si="30"/>
        <v>212165.71000000002</v>
      </c>
      <c r="F356" s="2">
        <v>17934</v>
      </c>
      <c r="G356" s="95">
        <v>259.56</v>
      </c>
      <c r="H356" s="96">
        <f t="shared" si="31"/>
        <v>4654949.04</v>
      </c>
      <c r="I356" s="2">
        <v>51</v>
      </c>
      <c r="J356" s="95">
        <v>261.61</v>
      </c>
      <c r="K356" s="3">
        <f t="shared" si="32"/>
        <v>13342.11</v>
      </c>
      <c r="L356" s="2">
        <v>1138</v>
      </c>
      <c r="M356" s="95">
        <v>259.56</v>
      </c>
      <c r="N356" s="3">
        <f t="shared" si="33"/>
        <v>295379.28000000003</v>
      </c>
      <c r="O356" s="19">
        <f t="shared" si="34"/>
        <v>5175836.1400000006</v>
      </c>
      <c r="P356" s="3">
        <f t="shared" si="35"/>
        <v>26144.366553182892</v>
      </c>
    </row>
    <row r="357" spans="1:16" x14ac:dyDescent="0.3">
      <c r="A357" s="10" t="s">
        <v>682</v>
      </c>
      <c r="B357" s="4" t="s">
        <v>683</v>
      </c>
      <c r="C357" s="2">
        <v>1340</v>
      </c>
      <c r="D357" s="95">
        <v>275.12</v>
      </c>
      <c r="E357" s="3">
        <f t="shared" si="30"/>
        <v>368660.8</v>
      </c>
      <c r="F357" s="2">
        <v>22138</v>
      </c>
      <c r="G357" s="95">
        <v>272.99</v>
      </c>
      <c r="H357" s="96">
        <f t="shared" si="31"/>
        <v>6043452.6200000001</v>
      </c>
      <c r="I357" s="2">
        <v>154</v>
      </c>
      <c r="J357" s="95">
        <v>275.12</v>
      </c>
      <c r="K357" s="3">
        <f t="shared" si="32"/>
        <v>42368.480000000003</v>
      </c>
      <c r="L357" s="2">
        <v>2550</v>
      </c>
      <c r="M357" s="95">
        <v>272.99</v>
      </c>
      <c r="N357" s="3">
        <f t="shared" si="33"/>
        <v>696124.5</v>
      </c>
      <c r="O357" s="19">
        <f t="shared" si="34"/>
        <v>7150606.4000000004</v>
      </c>
      <c r="P357" s="3">
        <f t="shared" si="35"/>
        <v>36119.395928004691</v>
      </c>
    </row>
    <row r="358" spans="1:16" x14ac:dyDescent="0.3">
      <c r="A358" s="10" t="s">
        <v>684</v>
      </c>
      <c r="B358" s="4" t="s">
        <v>1304</v>
      </c>
      <c r="C358" s="2">
        <v>4504</v>
      </c>
      <c r="D358" s="95">
        <v>236.57</v>
      </c>
      <c r="E358" s="3">
        <f t="shared" si="30"/>
        <v>1065511.28</v>
      </c>
      <c r="F358" s="2">
        <v>27869</v>
      </c>
      <c r="G358" s="95">
        <v>234.67</v>
      </c>
      <c r="H358" s="96">
        <f t="shared" si="31"/>
        <v>6540018.2299999995</v>
      </c>
      <c r="I358" s="2">
        <v>680</v>
      </c>
      <c r="J358" s="95">
        <v>236.57</v>
      </c>
      <c r="K358" s="3">
        <f t="shared" si="32"/>
        <v>160867.6</v>
      </c>
      <c r="L358" s="2">
        <v>4204</v>
      </c>
      <c r="M358" s="95">
        <v>234.67</v>
      </c>
      <c r="N358" s="3">
        <f t="shared" si="33"/>
        <v>986552.67999999993</v>
      </c>
      <c r="O358" s="19">
        <f t="shared" si="34"/>
        <v>8752949.7899999991</v>
      </c>
      <c r="P358" s="3">
        <f t="shared" si="35"/>
        <v>44213.20952625158</v>
      </c>
    </row>
    <row r="359" spans="1:16" x14ac:dyDescent="0.3">
      <c r="A359" s="10" t="s">
        <v>685</v>
      </c>
      <c r="B359" s="4" t="s">
        <v>686</v>
      </c>
      <c r="C359" s="2">
        <v>312</v>
      </c>
      <c r="D359" s="95">
        <v>231.28</v>
      </c>
      <c r="E359" s="3">
        <f t="shared" si="30"/>
        <v>72159.360000000001</v>
      </c>
      <c r="F359" s="2">
        <v>24778</v>
      </c>
      <c r="G359" s="95">
        <v>229.27</v>
      </c>
      <c r="H359" s="96">
        <f t="shared" si="31"/>
        <v>5680852.0600000005</v>
      </c>
      <c r="I359" s="2">
        <v>27</v>
      </c>
      <c r="J359" s="95">
        <v>231.28</v>
      </c>
      <c r="K359" s="3">
        <f t="shared" si="32"/>
        <v>6244.56</v>
      </c>
      <c r="L359" s="2">
        <v>2120</v>
      </c>
      <c r="M359" s="95">
        <v>229.27</v>
      </c>
      <c r="N359" s="3">
        <f t="shared" si="33"/>
        <v>486052.4</v>
      </c>
      <c r="O359" s="19">
        <f t="shared" si="34"/>
        <v>6245308.3800000008</v>
      </c>
      <c r="P359" s="3">
        <f t="shared" si="35"/>
        <v>31546.522553626448</v>
      </c>
    </row>
    <row r="360" spans="1:16" x14ac:dyDescent="0.3">
      <c r="A360" s="10" t="s">
        <v>687</v>
      </c>
      <c r="B360" s="4" t="s">
        <v>688</v>
      </c>
      <c r="C360" s="2">
        <v>365</v>
      </c>
      <c r="D360" s="95">
        <v>272.86</v>
      </c>
      <c r="E360" s="3">
        <f t="shared" si="30"/>
        <v>99593.900000000009</v>
      </c>
      <c r="F360" s="2">
        <v>61152</v>
      </c>
      <c r="G360" s="95">
        <v>270.52999999999997</v>
      </c>
      <c r="H360" s="96">
        <f t="shared" si="31"/>
        <v>16543450.559999999</v>
      </c>
      <c r="I360" s="2">
        <v>0</v>
      </c>
      <c r="J360" s="95">
        <v>272.86</v>
      </c>
      <c r="K360" s="3">
        <f t="shared" si="32"/>
        <v>0</v>
      </c>
      <c r="L360" s="2">
        <v>0</v>
      </c>
      <c r="M360" s="95">
        <v>270.52999999999997</v>
      </c>
      <c r="N360" s="3">
        <f t="shared" si="33"/>
        <v>0</v>
      </c>
      <c r="O360" s="19">
        <f t="shared" si="34"/>
        <v>16643044.459999999</v>
      </c>
      <c r="P360" s="3">
        <f t="shared" si="35"/>
        <v>84067.934755592898</v>
      </c>
    </row>
    <row r="361" spans="1:16" x14ac:dyDescent="0.3">
      <c r="A361" s="10" t="s">
        <v>689</v>
      </c>
      <c r="B361" s="4" t="s">
        <v>690</v>
      </c>
      <c r="C361" s="2">
        <v>365</v>
      </c>
      <c r="D361" s="95">
        <v>206.53</v>
      </c>
      <c r="E361" s="3">
        <f t="shared" si="30"/>
        <v>75383.45</v>
      </c>
      <c r="F361" s="2">
        <v>42881</v>
      </c>
      <c r="G361" s="95">
        <v>204.84</v>
      </c>
      <c r="H361" s="96">
        <f t="shared" si="31"/>
        <v>8783744.040000001</v>
      </c>
      <c r="I361" s="2">
        <v>31</v>
      </c>
      <c r="J361" s="95">
        <v>206.53</v>
      </c>
      <c r="K361" s="3">
        <f t="shared" si="32"/>
        <v>6402.43</v>
      </c>
      <c r="L361" s="2">
        <v>3665</v>
      </c>
      <c r="M361" s="95">
        <v>204.84</v>
      </c>
      <c r="N361" s="3">
        <f t="shared" si="33"/>
        <v>750738.6</v>
      </c>
      <c r="O361" s="19">
        <f t="shared" si="34"/>
        <v>9616268.5199999996</v>
      </c>
      <c r="P361" s="3">
        <f t="shared" si="35"/>
        <v>48574.035626389348</v>
      </c>
    </row>
    <row r="362" spans="1:16" x14ac:dyDescent="0.3">
      <c r="A362" s="10" t="s">
        <v>691</v>
      </c>
      <c r="B362" s="4" t="s">
        <v>692</v>
      </c>
      <c r="C362" s="2">
        <v>5777</v>
      </c>
      <c r="D362" s="95">
        <v>322.85000000000002</v>
      </c>
      <c r="E362" s="3">
        <f t="shared" si="30"/>
        <v>1865104.4500000002</v>
      </c>
      <c r="F362" s="2">
        <v>46189</v>
      </c>
      <c r="G362" s="95">
        <v>319.45999999999998</v>
      </c>
      <c r="H362" s="96">
        <f t="shared" si="31"/>
        <v>14755537.939999999</v>
      </c>
      <c r="I362" s="2">
        <v>524</v>
      </c>
      <c r="J362" s="95">
        <v>322.85000000000002</v>
      </c>
      <c r="K362" s="3">
        <f t="shared" si="32"/>
        <v>169173.40000000002</v>
      </c>
      <c r="L362" s="2">
        <v>4190</v>
      </c>
      <c r="M362" s="95">
        <v>319.45999999999998</v>
      </c>
      <c r="N362" s="3">
        <f t="shared" si="33"/>
        <v>1338537.3999999999</v>
      </c>
      <c r="O362" s="19">
        <f t="shared" si="34"/>
        <v>18128353.189999998</v>
      </c>
      <c r="P362" s="3">
        <f t="shared" si="35"/>
        <v>91570.578740331286</v>
      </c>
    </row>
    <row r="363" spans="1:16" x14ac:dyDescent="0.3">
      <c r="A363" s="10" t="s">
        <v>693</v>
      </c>
      <c r="B363" s="4" t="s">
        <v>694</v>
      </c>
      <c r="C363" s="2">
        <v>0</v>
      </c>
      <c r="D363" s="95">
        <v>317.24</v>
      </c>
      <c r="E363" s="3">
        <f t="shared" si="30"/>
        <v>0</v>
      </c>
      <c r="F363" s="2">
        <v>62839</v>
      </c>
      <c r="G363" s="95">
        <v>314.56</v>
      </c>
      <c r="H363" s="96">
        <f t="shared" si="31"/>
        <v>19766635.84</v>
      </c>
      <c r="I363" s="2">
        <v>0</v>
      </c>
      <c r="J363" s="95">
        <v>317.24</v>
      </c>
      <c r="K363" s="3">
        <f t="shared" si="32"/>
        <v>0</v>
      </c>
      <c r="L363" s="2">
        <v>970</v>
      </c>
      <c r="M363" s="95">
        <v>314.56</v>
      </c>
      <c r="N363" s="3">
        <f t="shared" si="33"/>
        <v>305123.20000000001</v>
      </c>
      <c r="O363" s="19">
        <f t="shared" si="34"/>
        <v>20071759.039999999</v>
      </c>
      <c r="P363" s="3">
        <f t="shared" si="35"/>
        <v>101387.17909816254</v>
      </c>
    </row>
    <row r="364" spans="1:16" x14ac:dyDescent="0.3">
      <c r="A364" s="10" t="s">
        <v>695</v>
      </c>
      <c r="B364" s="4" t="s">
        <v>696</v>
      </c>
      <c r="C364" s="2">
        <v>0</v>
      </c>
      <c r="D364" s="95">
        <v>189.06</v>
      </c>
      <c r="E364" s="3">
        <f t="shared" si="30"/>
        <v>0</v>
      </c>
      <c r="F364" s="2">
        <v>13006</v>
      </c>
      <c r="G364" s="95">
        <v>187.5</v>
      </c>
      <c r="H364" s="96">
        <f t="shared" si="31"/>
        <v>2438625</v>
      </c>
      <c r="I364" s="2">
        <v>0</v>
      </c>
      <c r="J364" s="95">
        <v>189.06</v>
      </c>
      <c r="K364" s="3">
        <f t="shared" si="32"/>
        <v>0</v>
      </c>
      <c r="L364" s="2">
        <v>1469</v>
      </c>
      <c r="M364" s="95">
        <v>187.5</v>
      </c>
      <c r="N364" s="3">
        <f t="shared" si="33"/>
        <v>275437.5</v>
      </c>
      <c r="O364" s="19">
        <f t="shared" si="34"/>
        <v>2714062.5</v>
      </c>
      <c r="P364" s="3">
        <f t="shared" si="35"/>
        <v>13709.368482489852</v>
      </c>
    </row>
    <row r="365" spans="1:16" x14ac:dyDescent="0.3">
      <c r="A365" s="10" t="s">
        <v>697</v>
      </c>
      <c r="B365" s="4" t="s">
        <v>698</v>
      </c>
      <c r="C365" s="2">
        <v>4658</v>
      </c>
      <c r="D365" s="95">
        <v>307.43</v>
      </c>
      <c r="E365" s="3">
        <f t="shared" si="30"/>
        <v>1432008.94</v>
      </c>
      <c r="F365" s="2">
        <v>29976</v>
      </c>
      <c r="G365" s="95">
        <v>304.62</v>
      </c>
      <c r="H365" s="96">
        <f t="shared" si="31"/>
        <v>9131289.120000001</v>
      </c>
      <c r="I365" s="2">
        <v>124</v>
      </c>
      <c r="J365" s="95">
        <v>307.43</v>
      </c>
      <c r="K365" s="3">
        <f t="shared" si="32"/>
        <v>38121.32</v>
      </c>
      <c r="L365" s="2">
        <v>798</v>
      </c>
      <c r="M365" s="95">
        <v>304.62</v>
      </c>
      <c r="N365" s="3">
        <f t="shared" si="33"/>
        <v>243086.76</v>
      </c>
      <c r="O365" s="19">
        <f t="shared" si="34"/>
        <v>10844506.140000001</v>
      </c>
      <c r="P365" s="3">
        <f t="shared" si="35"/>
        <v>54778.152929007243</v>
      </c>
    </row>
    <row r="366" spans="1:16" x14ac:dyDescent="0.3">
      <c r="A366" s="10" t="s">
        <v>699</v>
      </c>
      <c r="B366" s="4" t="s">
        <v>700</v>
      </c>
      <c r="C366" s="2">
        <v>3756</v>
      </c>
      <c r="D366" s="95">
        <v>292.7</v>
      </c>
      <c r="E366" s="3">
        <f t="shared" si="30"/>
        <v>1099381.2</v>
      </c>
      <c r="F366" s="2">
        <v>37480</v>
      </c>
      <c r="G366" s="95">
        <v>290.17</v>
      </c>
      <c r="H366" s="96">
        <f t="shared" si="31"/>
        <v>10875571.600000001</v>
      </c>
      <c r="I366" s="2">
        <v>742</v>
      </c>
      <c r="J366" s="95">
        <v>292.7</v>
      </c>
      <c r="K366" s="3">
        <f t="shared" si="32"/>
        <v>217183.4</v>
      </c>
      <c r="L366" s="2">
        <v>7399</v>
      </c>
      <c r="M366" s="95">
        <v>290.17</v>
      </c>
      <c r="N366" s="3">
        <f t="shared" si="33"/>
        <v>2146967.83</v>
      </c>
      <c r="O366" s="19">
        <f t="shared" si="34"/>
        <v>14339104.030000001</v>
      </c>
      <c r="P366" s="3">
        <f t="shared" si="35"/>
        <v>72430.189377004135</v>
      </c>
    </row>
    <row r="367" spans="1:16" x14ac:dyDescent="0.3">
      <c r="A367" s="10" t="s">
        <v>701</v>
      </c>
      <c r="B367" s="4" t="s">
        <v>702</v>
      </c>
      <c r="C367" s="2">
        <v>9494</v>
      </c>
      <c r="D367" s="95">
        <v>275.42</v>
      </c>
      <c r="E367" s="3">
        <f t="shared" si="30"/>
        <v>2614837.48</v>
      </c>
      <c r="F367" s="2">
        <v>46133</v>
      </c>
      <c r="G367" s="95">
        <v>272.89999999999998</v>
      </c>
      <c r="H367" s="96">
        <f t="shared" si="31"/>
        <v>12589695.699999999</v>
      </c>
      <c r="I367" s="2">
        <v>913</v>
      </c>
      <c r="J367" s="95">
        <v>275.42</v>
      </c>
      <c r="K367" s="3">
        <f t="shared" si="32"/>
        <v>251458.46000000002</v>
      </c>
      <c r="L367" s="2">
        <v>4438</v>
      </c>
      <c r="M367" s="95">
        <v>272.89999999999998</v>
      </c>
      <c r="N367" s="3">
        <f t="shared" si="33"/>
        <v>1211130.2</v>
      </c>
      <c r="O367" s="19">
        <f t="shared" si="34"/>
        <v>16667121.84</v>
      </c>
      <c r="P367" s="3">
        <f t="shared" si="35"/>
        <v>84189.555268942509</v>
      </c>
    </row>
    <row r="368" spans="1:16" x14ac:dyDescent="0.3">
      <c r="A368" s="10" t="s">
        <v>703</v>
      </c>
      <c r="B368" s="4" t="s">
        <v>704</v>
      </c>
      <c r="C368" s="2">
        <v>18689</v>
      </c>
      <c r="D368" s="95">
        <v>247.77</v>
      </c>
      <c r="E368" s="3">
        <f t="shared" si="30"/>
        <v>4630573.53</v>
      </c>
      <c r="F368" s="2">
        <v>33616</v>
      </c>
      <c r="G368" s="95">
        <v>245.54</v>
      </c>
      <c r="H368" s="96">
        <f t="shared" si="31"/>
        <v>8254072.6399999997</v>
      </c>
      <c r="I368" s="2">
        <v>2525</v>
      </c>
      <c r="J368" s="95">
        <v>247.77</v>
      </c>
      <c r="K368" s="3">
        <f t="shared" si="32"/>
        <v>625619.25</v>
      </c>
      <c r="L368" s="2">
        <v>4541</v>
      </c>
      <c r="M368" s="95">
        <v>245.54</v>
      </c>
      <c r="N368" s="3">
        <f t="shared" si="33"/>
        <v>1114997.1399999999</v>
      </c>
      <c r="O368" s="19">
        <f t="shared" si="34"/>
        <v>14625262.560000001</v>
      </c>
      <c r="P368" s="3">
        <f t="shared" si="35"/>
        <v>73875.643463701694</v>
      </c>
    </row>
    <row r="369" spans="1:16" x14ac:dyDescent="0.3">
      <c r="A369" s="10" t="s">
        <v>705</v>
      </c>
      <c r="B369" s="4" t="s">
        <v>706</v>
      </c>
      <c r="C369" s="2">
        <v>21</v>
      </c>
      <c r="D369" s="95">
        <v>281.42</v>
      </c>
      <c r="E369" s="3">
        <f t="shared" si="30"/>
        <v>5909.8200000000006</v>
      </c>
      <c r="F369" s="2">
        <v>10426</v>
      </c>
      <c r="G369" s="95">
        <v>279.58</v>
      </c>
      <c r="H369" s="96">
        <f t="shared" si="31"/>
        <v>2914901.0799999996</v>
      </c>
      <c r="I369" s="2">
        <v>0</v>
      </c>
      <c r="J369" s="95">
        <v>281.42</v>
      </c>
      <c r="K369" s="3">
        <f t="shared" si="32"/>
        <v>0</v>
      </c>
      <c r="L369" s="2">
        <v>79</v>
      </c>
      <c r="M369" s="95">
        <v>279.58</v>
      </c>
      <c r="N369" s="3">
        <f t="shared" si="33"/>
        <v>22086.82</v>
      </c>
      <c r="O369" s="19">
        <f t="shared" si="34"/>
        <v>2942897.7199999993</v>
      </c>
      <c r="P369" s="3">
        <f t="shared" si="35"/>
        <v>14865.269038483542</v>
      </c>
    </row>
    <row r="370" spans="1:16" x14ac:dyDescent="0.3">
      <c r="A370" s="10" t="s">
        <v>707</v>
      </c>
      <c r="B370" s="4" t="s">
        <v>708</v>
      </c>
      <c r="C370" s="2">
        <v>12742</v>
      </c>
      <c r="D370" s="95">
        <v>343</v>
      </c>
      <c r="E370" s="3">
        <f t="shared" si="30"/>
        <v>4370506</v>
      </c>
      <c r="F370" s="2">
        <v>24717</v>
      </c>
      <c r="G370" s="95">
        <v>340.25</v>
      </c>
      <c r="H370" s="96">
        <f t="shared" si="31"/>
        <v>8409959.25</v>
      </c>
      <c r="I370" s="2">
        <v>0</v>
      </c>
      <c r="J370" s="95">
        <v>343</v>
      </c>
      <c r="K370" s="3">
        <f t="shared" si="32"/>
        <v>0</v>
      </c>
      <c r="L370" s="2">
        <v>0</v>
      </c>
      <c r="M370" s="95">
        <v>340.25</v>
      </c>
      <c r="N370" s="3">
        <f t="shared" si="33"/>
        <v>0</v>
      </c>
      <c r="O370" s="19">
        <f t="shared" si="34"/>
        <v>12780465.25</v>
      </c>
      <c r="P370" s="3">
        <f t="shared" si="35"/>
        <v>64557.138050397436</v>
      </c>
    </row>
    <row r="371" spans="1:16" x14ac:dyDescent="0.3">
      <c r="A371" s="10" t="s">
        <v>709</v>
      </c>
      <c r="B371" s="4" t="s">
        <v>710</v>
      </c>
      <c r="C371" s="2">
        <v>7981</v>
      </c>
      <c r="D371" s="95">
        <v>343.75</v>
      </c>
      <c r="E371" s="3">
        <f t="shared" si="30"/>
        <v>2743468.75</v>
      </c>
      <c r="F371" s="2">
        <v>76553</v>
      </c>
      <c r="G371" s="95">
        <v>341.08</v>
      </c>
      <c r="H371" s="96">
        <f t="shared" si="31"/>
        <v>26110697.239999998</v>
      </c>
      <c r="I371" s="2">
        <v>1163</v>
      </c>
      <c r="J371" s="95">
        <v>343.75</v>
      </c>
      <c r="K371" s="3">
        <f t="shared" si="32"/>
        <v>399781.25</v>
      </c>
      <c r="L371" s="2">
        <v>11157</v>
      </c>
      <c r="M371" s="95">
        <v>341.08</v>
      </c>
      <c r="N371" s="3">
        <f t="shared" si="33"/>
        <v>3805429.5599999996</v>
      </c>
      <c r="O371" s="19">
        <f t="shared" si="34"/>
        <v>33059376.799999997</v>
      </c>
      <c r="P371" s="3">
        <f t="shared" si="35"/>
        <v>166990.69323299525</v>
      </c>
    </row>
    <row r="372" spans="1:16" x14ac:dyDescent="0.3">
      <c r="A372" s="10" t="s">
        <v>711</v>
      </c>
      <c r="B372" s="4" t="s">
        <v>712</v>
      </c>
      <c r="C372" s="2">
        <v>3257</v>
      </c>
      <c r="D372" s="95">
        <v>255.63</v>
      </c>
      <c r="E372" s="3">
        <f t="shared" si="30"/>
        <v>832586.91</v>
      </c>
      <c r="F372" s="2">
        <v>32758</v>
      </c>
      <c r="G372" s="95">
        <v>253.18</v>
      </c>
      <c r="H372" s="96">
        <f t="shared" si="31"/>
        <v>8293670.4400000004</v>
      </c>
      <c r="I372" s="2">
        <v>424</v>
      </c>
      <c r="J372" s="95">
        <v>255.63</v>
      </c>
      <c r="K372" s="3">
        <f t="shared" si="32"/>
        <v>108387.12</v>
      </c>
      <c r="L372" s="2">
        <v>4269</v>
      </c>
      <c r="M372" s="95">
        <v>253.18</v>
      </c>
      <c r="N372" s="3">
        <f t="shared" si="33"/>
        <v>1080825.42</v>
      </c>
      <c r="O372" s="19">
        <f t="shared" si="34"/>
        <v>10315469.889999999</v>
      </c>
      <c r="P372" s="3">
        <f t="shared" si="35"/>
        <v>52105.866313704661</v>
      </c>
    </row>
    <row r="373" spans="1:16" x14ac:dyDescent="0.3">
      <c r="A373" s="10" t="s">
        <v>713</v>
      </c>
      <c r="B373" s="4" t="s">
        <v>714</v>
      </c>
      <c r="C373" s="2">
        <v>0</v>
      </c>
      <c r="D373" s="95">
        <v>311.26</v>
      </c>
      <c r="E373" s="3">
        <f t="shared" si="30"/>
        <v>0</v>
      </c>
      <c r="F373" s="2">
        <v>1104</v>
      </c>
      <c r="G373" s="95">
        <v>309.2</v>
      </c>
      <c r="H373" s="96">
        <f t="shared" si="31"/>
        <v>341356.79999999999</v>
      </c>
      <c r="I373" s="2">
        <v>0</v>
      </c>
      <c r="J373" s="95">
        <v>311.26</v>
      </c>
      <c r="K373" s="3">
        <f t="shared" si="32"/>
        <v>0</v>
      </c>
      <c r="L373" s="2">
        <v>0</v>
      </c>
      <c r="M373" s="95">
        <v>309.2</v>
      </c>
      <c r="N373" s="3">
        <f t="shared" si="33"/>
        <v>0</v>
      </c>
      <c r="O373" s="19">
        <f t="shared" si="34"/>
        <v>341356.79999999999</v>
      </c>
      <c r="P373" s="3">
        <f t="shared" si="35"/>
        <v>1724.273540201669</v>
      </c>
    </row>
    <row r="374" spans="1:16" x14ac:dyDescent="0.3">
      <c r="A374" s="10" t="s">
        <v>715</v>
      </c>
      <c r="B374" s="4" t="s">
        <v>716</v>
      </c>
      <c r="C374" s="2">
        <v>2290</v>
      </c>
      <c r="D374" s="95">
        <v>345.86</v>
      </c>
      <c r="E374" s="3">
        <f t="shared" si="30"/>
        <v>792019.4</v>
      </c>
      <c r="F374" s="2">
        <v>0</v>
      </c>
      <c r="G374" s="95">
        <v>343.8</v>
      </c>
      <c r="H374" s="96">
        <f t="shared" si="31"/>
        <v>0</v>
      </c>
      <c r="I374" s="2">
        <v>0</v>
      </c>
      <c r="J374" s="95">
        <v>345.86</v>
      </c>
      <c r="K374" s="3">
        <f t="shared" si="32"/>
        <v>0</v>
      </c>
      <c r="L374" s="2">
        <v>0</v>
      </c>
      <c r="M374" s="95">
        <v>343.8</v>
      </c>
      <c r="N374" s="3">
        <f t="shared" si="33"/>
        <v>0</v>
      </c>
      <c r="O374" s="19">
        <f t="shared" si="34"/>
        <v>792019.4</v>
      </c>
      <c r="P374" s="3">
        <f t="shared" si="35"/>
        <v>4000.6764029496462</v>
      </c>
    </row>
    <row r="375" spans="1:16" x14ac:dyDescent="0.3">
      <c r="A375" s="10" t="s">
        <v>717</v>
      </c>
      <c r="B375" s="4" t="s">
        <v>718</v>
      </c>
      <c r="C375" s="2">
        <v>0</v>
      </c>
      <c r="D375" s="95">
        <v>300.33999999999997</v>
      </c>
      <c r="E375" s="3">
        <f t="shared" si="30"/>
        <v>0</v>
      </c>
      <c r="F375" s="2">
        <v>756</v>
      </c>
      <c r="G375" s="95">
        <v>298.5</v>
      </c>
      <c r="H375" s="96">
        <f t="shared" si="31"/>
        <v>225666</v>
      </c>
      <c r="I375" s="2">
        <v>0</v>
      </c>
      <c r="J375" s="95">
        <v>300.33999999999997</v>
      </c>
      <c r="K375" s="3">
        <f t="shared" si="32"/>
        <v>0</v>
      </c>
      <c r="L375" s="2">
        <v>0</v>
      </c>
      <c r="M375" s="95">
        <v>298.5</v>
      </c>
      <c r="N375" s="3">
        <f t="shared" si="33"/>
        <v>0</v>
      </c>
      <c r="O375" s="19">
        <f t="shared" si="34"/>
        <v>225666</v>
      </c>
      <c r="P375" s="3">
        <f t="shared" si="35"/>
        <v>1139.8920798506133</v>
      </c>
    </row>
    <row r="376" spans="1:16" x14ac:dyDescent="0.3">
      <c r="A376" s="10" t="s">
        <v>719</v>
      </c>
      <c r="B376" s="4" t="s">
        <v>720</v>
      </c>
      <c r="C376" s="2">
        <v>11665</v>
      </c>
      <c r="D376" s="95">
        <v>273.76</v>
      </c>
      <c r="E376" s="3">
        <f t="shared" si="30"/>
        <v>3193410.4</v>
      </c>
      <c r="F376" s="2">
        <v>35176</v>
      </c>
      <c r="G376" s="95">
        <v>271.13</v>
      </c>
      <c r="H376" s="96">
        <f t="shared" si="31"/>
        <v>9537268.879999999</v>
      </c>
      <c r="I376" s="2">
        <v>911</v>
      </c>
      <c r="J376" s="95">
        <v>273.76</v>
      </c>
      <c r="K376" s="3">
        <f t="shared" si="32"/>
        <v>249395.36</v>
      </c>
      <c r="L376" s="2">
        <v>2748</v>
      </c>
      <c r="M376" s="95">
        <v>271.13</v>
      </c>
      <c r="N376" s="3">
        <f t="shared" si="33"/>
        <v>745065.24</v>
      </c>
      <c r="O376" s="19">
        <f t="shared" si="34"/>
        <v>13725139.879999999</v>
      </c>
      <c r="P376" s="3">
        <f t="shared" si="35"/>
        <v>69328.911949756701</v>
      </c>
    </row>
    <row r="377" spans="1:16" x14ac:dyDescent="0.3">
      <c r="A377" s="10" t="s">
        <v>721</v>
      </c>
      <c r="B377" s="4" t="s">
        <v>722</v>
      </c>
      <c r="C377" s="2">
        <v>0</v>
      </c>
      <c r="D377" s="95">
        <v>282.3</v>
      </c>
      <c r="E377" s="3">
        <f t="shared" si="30"/>
        <v>0</v>
      </c>
      <c r="F377" s="2">
        <v>7557</v>
      </c>
      <c r="G377" s="95">
        <v>280.32</v>
      </c>
      <c r="H377" s="96">
        <f t="shared" si="31"/>
        <v>2118378.2399999998</v>
      </c>
      <c r="I377" s="2">
        <v>0</v>
      </c>
      <c r="J377" s="95">
        <v>282.3</v>
      </c>
      <c r="K377" s="3">
        <f t="shared" si="32"/>
        <v>0</v>
      </c>
      <c r="L377" s="2">
        <v>380</v>
      </c>
      <c r="M377" s="95">
        <v>280.32</v>
      </c>
      <c r="N377" s="3">
        <f t="shared" si="33"/>
        <v>106521.59999999999</v>
      </c>
      <c r="O377" s="19">
        <f t="shared" si="34"/>
        <v>2224899.84</v>
      </c>
      <c r="P377" s="3">
        <f t="shared" si="35"/>
        <v>11238.492755119942</v>
      </c>
    </row>
    <row r="378" spans="1:16" x14ac:dyDescent="0.3">
      <c r="A378" s="10" t="s">
        <v>723</v>
      </c>
      <c r="B378" s="4" t="s">
        <v>724</v>
      </c>
      <c r="C378" s="2">
        <v>0</v>
      </c>
      <c r="D378" s="95">
        <v>340.03</v>
      </c>
      <c r="E378" s="3">
        <f t="shared" si="30"/>
        <v>0</v>
      </c>
      <c r="F378" s="2">
        <v>40173</v>
      </c>
      <c r="G378" s="95">
        <v>337.18</v>
      </c>
      <c r="H378" s="96">
        <f t="shared" si="31"/>
        <v>13545532.140000001</v>
      </c>
      <c r="I378" s="2">
        <v>0</v>
      </c>
      <c r="J378" s="95">
        <v>340.03</v>
      </c>
      <c r="K378" s="3">
        <f t="shared" si="32"/>
        <v>0</v>
      </c>
      <c r="L378" s="2">
        <v>10589</v>
      </c>
      <c r="M378" s="95">
        <v>337.18</v>
      </c>
      <c r="N378" s="3">
        <f t="shared" si="33"/>
        <v>3570399.02</v>
      </c>
      <c r="O378" s="19">
        <f t="shared" si="34"/>
        <v>17115931.16</v>
      </c>
      <c r="P378" s="3">
        <f t="shared" si="35"/>
        <v>86456.596778213468</v>
      </c>
    </row>
    <row r="379" spans="1:16" x14ac:dyDescent="0.3">
      <c r="A379" s="10" t="s">
        <v>725</v>
      </c>
      <c r="B379" s="4" t="s">
        <v>726</v>
      </c>
      <c r="C379" s="2">
        <v>0</v>
      </c>
      <c r="D379" s="95">
        <v>139.04</v>
      </c>
      <c r="E379" s="3">
        <f t="shared" si="30"/>
        <v>0</v>
      </c>
      <c r="F379" s="2">
        <v>9273</v>
      </c>
      <c r="G379" s="95">
        <v>138.01</v>
      </c>
      <c r="H379" s="96">
        <f t="shared" si="31"/>
        <v>1279766.73</v>
      </c>
      <c r="I379" s="2">
        <v>0</v>
      </c>
      <c r="J379" s="95">
        <v>139.04</v>
      </c>
      <c r="K379" s="3">
        <f t="shared" si="32"/>
        <v>0</v>
      </c>
      <c r="L379" s="2">
        <v>614</v>
      </c>
      <c r="M379" s="95">
        <v>138.01</v>
      </c>
      <c r="N379" s="3">
        <f t="shared" si="33"/>
        <v>84738.14</v>
      </c>
      <c r="O379" s="19">
        <f t="shared" si="34"/>
        <v>1364504.8699999999</v>
      </c>
      <c r="P379" s="3">
        <f t="shared" si="35"/>
        <v>6892.4352548925872</v>
      </c>
    </row>
    <row r="380" spans="1:16" x14ac:dyDescent="0.3">
      <c r="A380" s="10" t="s">
        <v>727</v>
      </c>
      <c r="B380" s="4" t="s">
        <v>728</v>
      </c>
      <c r="C380" s="2">
        <v>669</v>
      </c>
      <c r="D380" s="95">
        <v>278.20999999999998</v>
      </c>
      <c r="E380" s="3">
        <f t="shared" si="30"/>
        <v>186122.49</v>
      </c>
      <c r="F380" s="2">
        <v>24752</v>
      </c>
      <c r="G380" s="95">
        <v>275.62</v>
      </c>
      <c r="H380" s="96">
        <f t="shared" si="31"/>
        <v>6822146.2400000002</v>
      </c>
      <c r="I380" s="2">
        <v>64</v>
      </c>
      <c r="J380" s="95">
        <v>278.20999999999998</v>
      </c>
      <c r="K380" s="3">
        <f t="shared" si="32"/>
        <v>17805.439999999999</v>
      </c>
      <c r="L380" s="2">
        <v>2355</v>
      </c>
      <c r="M380" s="95">
        <v>275.62</v>
      </c>
      <c r="N380" s="3">
        <f t="shared" si="33"/>
        <v>649085.1</v>
      </c>
      <c r="O380" s="19">
        <f t="shared" si="34"/>
        <v>7675159.2700000005</v>
      </c>
      <c r="P380" s="3">
        <f t="shared" si="35"/>
        <v>38769.035935697073</v>
      </c>
    </row>
    <row r="381" spans="1:16" x14ac:dyDescent="0.3">
      <c r="A381" s="10" t="s">
        <v>729</v>
      </c>
      <c r="B381" s="4" t="s">
        <v>730</v>
      </c>
      <c r="C381" s="2">
        <v>2826</v>
      </c>
      <c r="D381" s="95">
        <v>268.16000000000003</v>
      </c>
      <c r="E381" s="3">
        <f t="shared" si="30"/>
        <v>757820.16</v>
      </c>
      <c r="F381" s="2">
        <v>33082</v>
      </c>
      <c r="G381" s="95">
        <v>265.64999999999998</v>
      </c>
      <c r="H381" s="96">
        <f t="shared" si="31"/>
        <v>8788233.2999999989</v>
      </c>
      <c r="I381" s="2">
        <v>150</v>
      </c>
      <c r="J381" s="95">
        <v>268.16000000000003</v>
      </c>
      <c r="K381" s="3">
        <f t="shared" si="32"/>
        <v>40224.000000000007</v>
      </c>
      <c r="L381" s="2">
        <v>1755</v>
      </c>
      <c r="M381" s="95">
        <v>265.64999999999998</v>
      </c>
      <c r="N381" s="3">
        <f t="shared" si="33"/>
        <v>466215.74999999994</v>
      </c>
      <c r="O381" s="19">
        <f t="shared" si="34"/>
        <v>10052493.209999999</v>
      </c>
      <c r="P381" s="3">
        <f t="shared" si="35"/>
        <v>50777.509207550393</v>
      </c>
    </row>
    <row r="382" spans="1:16" x14ac:dyDescent="0.3">
      <c r="A382" s="10" t="s">
        <v>731</v>
      </c>
      <c r="B382" s="4" t="s">
        <v>1269</v>
      </c>
      <c r="C382" s="2">
        <v>27747</v>
      </c>
      <c r="D382" s="95">
        <v>378.82</v>
      </c>
      <c r="E382" s="3">
        <f t="shared" si="30"/>
        <v>10511118.539999999</v>
      </c>
      <c r="F382" s="2">
        <v>73612</v>
      </c>
      <c r="G382" s="95">
        <v>375.8</v>
      </c>
      <c r="H382" s="96">
        <f t="shared" si="31"/>
        <v>27663389.600000001</v>
      </c>
      <c r="I382" s="2">
        <v>5089</v>
      </c>
      <c r="J382" s="95">
        <v>378.82</v>
      </c>
      <c r="K382" s="3">
        <f t="shared" si="32"/>
        <v>1927814.98</v>
      </c>
      <c r="L382" s="2">
        <v>13500</v>
      </c>
      <c r="M382" s="95">
        <v>375.8</v>
      </c>
      <c r="N382" s="3">
        <f t="shared" si="33"/>
        <v>5073300</v>
      </c>
      <c r="O382" s="19">
        <f t="shared" si="34"/>
        <v>45175623.119999997</v>
      </c>
      <c r="P382" s="3">
        <f t="shared" si="35"/>
        <v>228192.70513415511</v>
      </c>
    </row>
    <row r="383" spans="1:16" x14ac:dyDescent="0.3">
      <c r="A383" s="10" t="s">
        <v>732</v>
      </c>
      <c r="B383" s="4" t="s">
        <v>733</v>
      </c>
      <c r="C383" s="2">
        <v>38</v>
      </c>
      <c r="D383" s="95">
        <v>212.12</v>
      </c>
      <c r="E383" s="3">
        <f t="shared" si="30"/>
        <v>8060.56</v>
      </c>
      <c r="F383" s="2">
        <v>19119</v>
      </c>
      <c r="G383" s="95">
        <v>210.29</v>
      </c>
      <c r="H383" s="96">
        <f t="shared" si="31"/>
        <v>4020534.51</v>
      </c>
      <c r="I383" s="2">
        <v>3</v>
      </c>
      <c r="J383" s="95">
        <v>212.12</v>
      </c>
      <c r="K383" s="3">
        <f t="shared" si="32"/>
        <v>636.36</v>
      </c>
      <c r="L383" s="2">
        <v>1545</v>
      </c>
      <c r="M383" s="95">
        <v>210.29</v>
      </c>
      <c r="N383" s="3">
        <f t="shared" si="33"/>
        <v>324898.05</v>
      </c>
      <c r="O383" s="19">
        <f t="shared" si="34"/>
        <v>4354129.4799999995</v>
      </c>
      <c r="P383" s="3">
        <f t="shared" si="35"/>
        <v>21993.732812634906</v>
      </c>
    </row>
    <row r="384" spans="1:16" x14ac:dyDescent="0.3">
      <c r="A384" s="10" t="s">
        <v>734</v>
      </c>
      <c r="B384" s="4" t="s">
        <v>735</v>
      </c>
      <c r="C384" s="2">
        <v>831</v>
      </c>
      <c r="D384" s="95">
        <v>168.11</v>
      </c>
      <c r="E384" s="3">
        <f t="shared" si="30"/>
        <v>139699.41</v>
      </c>
      <c r="F384" s="2">
        <v>7038</v>
      </c>
      <c r="G384" s="95">
        <v>166.77</v>
      </c>
      <c r="H384" s="96">
        <f t="shared" si="31"/>
        <v>1173727.26</v>
      </c>
      <c r="I384" s="2">
        <v>125</v>
      </c>
      <c r="J384" s="95">
        <v>168.11</v>
      </c>
      <c r="K384" s="3">
        <f t="shared" si="32"/>
        <v>21013.75</v>
      </c>
      <c r="L384" s="2">
        <v>1056</v>
      </c>
      <c r="M384" s="95">
        <v>166.77</v>
      </c>
      <c r="N384" s="3">
        <f t="shared" si="33"/>
        <v>176109.12000000002</v>
      </c>
      <c r="O384" s="19">
        <f t="shared" si="34"/>
        <v>1510549.54</v>
      </c>
      <c r="P384" s="3">
        <f t="shared" si="35"/>
        <v>7630.1412568485603</v>
      </c>
    </row>
    <row r="385" spans="1:16" x14ac:dyDescent="0.3">
      <c r="A385" s="10" t="s">
        <v>736</v>
      </c>
      <c r="B385" s="4" t="s">
        <v>737</v>
      </c>
      <c r="C385" s="2">
        <v>1046</v>
      </c>
      <c r="D385" s="95">
        <v>235.66</v>
      </c>
      <c r="E385" s="3">
        <f t="shared" si="30"/>
        <v>246500.36</v>
      </c>
      <c r="F385" s="2">
        <v>37169</v>
      </c>
      <c r="G385" s="95">
        <v>233.74</v>
      </c>
      <c r="H385" s="96">
        <f t="shared" si="31"/>
        <v>8687882.0600000005</v>
      </c>
      <c r="I385" s="2">
        <v>99</v>
      </c>
      <c r="J385" s="95">
        <v>235.66</v>
      </c>
      <c r="K385" s="3">
        <f t="shared" si="32"/>
        <v>23330.34</v>
      </c>
      <c r="L385" s="2">
        <v>3512</v>
      </c>
      <c r="M385" s="95">
        <v>233.74</v>
      </c>
      <c r="N385" s="3">
        <f t="shared" si="33"/>
        <v>820894.88</v>
      </c>
      <c r="O385" s="19">
        <f t="shared" si="34"/>
        <v>9778607.6400000006</v>
      </c>
      <c r="P385" s="3">
        <f t="shared" si="35"/>
        <v>49394.048730436567</v>
      </c>
    </row>
    <row r="386" spans="1:16" x14ac:dyDescent="0.3">
      <c r="A386" s="10" t="s">
        <v>738</v>
      </c>
      <c r="B386" s="4" t="s">
        <v>739</v>
      </c>
      <c r="C386" s="2">
        <v>63</v>
      </c>
      <c r="D386" s="95">
        <v>189.19</v>
      </c>
      <c r="E386" s="3">
        <f t="shared" si="30"/>
        <v>11918.97</v>
      </c>
      <c r="F386" s="2">
        <v>32151</v>
      </c>
      <c r="G386" s="95">
        <v>187.57</v>
      </c>
      <c r="H386" s="96">
        <f t="shared" si="31"/>
        <v>6030563.0699999994</v>
      </c>
      <c r="I386" s="2">
        <v>3</v>
      </c>
      <c r="J386" s="95">
        <v>189.19</v>
      </c>
      <c r="K386" s="3">
        <f t="shared" si="32"/>
        <v>567.56999999999994</v>
      </c>
      <c r="L386" s="2">
        <v>1680</v>
      </c>
      <c r="M386" s="95">
        <v>187.57</v>
      </c>
      <c r="N386" s="3">
        <f t="shared" si="33"/>
        <v>315117.59999999998</v>
      </c>
      <c r="O386" s="19">
        <f t="shared" si="34"/>
        <v>6358167.209999999</v>
      </c>
      <c r="P386" s="3">
        <f t="shared" si="35"/>
        <v>32116.599066961215</v>
      </c>
    </row>
    <row r="387" spans="1:16" x14ac:dyDescent="0.3">
      <c r="A387" s="10" t="s">
        <v>740</v>
      </c>
      <c r="B387" s="4" t="s">
        <v>741</v>
      </c>
      <c r="C387" s="2">
        <v>10383</v>
      </c>
      <c r="D387" s="95">
        <v>245.58</v>
      </c>
      <c r="E387" s="3">
        <f t="shared" si="30"/>
        <v>2549857.14</v>
      </c>
      <c r="F387" s="2">
        <v>31935</v>
      </c>
      <c r="G387" s="95">
        <v>243.4</v>
      </c>
      <c r="H387" s="96">
        <f t="shared" si="31"/>
        <v>7772979</v>
      </c>
      <c r="I387" s="2">
        <v>2020</v>
      </c>
      <c r="J387" s="95">
        <v>245.58</v>
      </c>
      <c r="K387" s="3">
        <f t="shared" si="32"/>
        <v>496071.60000000003</v>
      </c>
      <c r="L387" s="2">
        <v>6212</v>
      </c>
      <c r="M387" s="95">
        <v>243.4</v>
      </c>
      <c r="N387" s="3">
        <f t="shared" si="33"/>
        <v>1512000.8</v>
      </c>
      <c r="O387" s="19">
        <f t="shared" si="34"/>
        <v>12330908.540000001</v>
      </c>
      <c r="P387" s="3">
        <f t="shared" si="35"/>
        <v>62286.321298327137</v>
      </c>
    </row>
    <row r="388" spans="1:16" x14ac:dyDescent="0.3">
      <c r="A388" s="10" t="s">
        <v>742</v>
      </c>
      <c r="B388" s="4" t="s">
        <v>743</v>
      </c>
      <c r="C388" s="2">
        <v>18</v>
      </c>
      <c r="D388" s="95">
        <v>289.81</v>
      </c>
      <c r="E388" s="3">
        <f t="shared" si="30"/>
        <v>5216.58</v>
      </c>
      <c r="F388" s="2">
        <v>37352</v>
      </c>
      <c r="G388" s="95">
        <v>287.43</v>
      </c>
      <c r="H388" s="96">
        <f t="shared" si="31"/>
        <v>10736085.359999999</v>
      </c>
      <c r="I388" s="2">
        <v>2</v>
      </c>
      <c r="J388" s="95">
        <v>289.81</v>
      </c>
      <c r="K388" s="3">
        <f t="shared" si="32"/>
        <v>579.62</v>
      </c>
      <c r="L388" s="2">
        <v>3996</v>
      </c>
      <c r="M388" s="95">
        <v>287.43</v>
      </c>
      <c r="N388" s="3">
        <f t="shared" si="33"/>
        <v>1148570.28</v>
      </c>
      <c r="O388" s="19">
        <f t="shared" si="34"/>
        <v>11890451.839999998</v>
      </c>
      <c r="P388" s="3">
        <f t="shared" si="35"/>
        <v>60061.47083858955</v>
      </c>
    </row>
    <row r="389" spans="1:16" x14ac:dyDescent="0.3">
      <c r="A389" s="10" t="s">
        <v>744</v>
      </c>
      <c r="B389" s="4" t="s">
        <v>745</v>
      </c>
      <c r="C389" s="2">
        <v>1312</v>
      </c>
      <c r="D389" s="95">
        <v>223.84</v>
      </c>
      <c r="E389" s="3">
        <f t="shared" si="30"/>
        <v>293678.08000000002</v>
      </c>
      <c r="F389" s="2">
        <v>24083</v>
      </c>
      <c r="G389" s="95">
        <v>221.75</v>
      </c>
      <c r="H389" s="96">
        <f t="shared" si="31"/>
        <v>5340405.25</v>
      </c>
      <c r="I389" s="2">
        <v>94</v>
      </c>
      <c r="J389" s="95">
        <v>223.84</v>
      </c>
      <c r="K389" s="3">
        <f t="shared" si="32"/>
        <v>21040.959999999999</v>
      </c>
      <c r="L389" s="2">
        <v>1720</v>
      </c>
      <c r="M389" s="95">
        <v>221.75</v>
      </c>
      <c r="N389" s="3">
        <f t="shared" si="33"/>
        <v>381410</v>
      </c>
      <c r="O389" s="19">
        <f t="shared" si="34"/>
        <v>6036534.29</v>
      </c>
      <c r="P389" s="3">
        <f t="shared" si="35"/>
        <v>30491.955486948169</v>
      </c>
    </row>
    <row r="390" spans="1:16" x14ac:dyDescent="0.3">
      <c r="A390" s="10" t="s">
        <v>746</v>
      </c>
      <c r="B390" s="4" t="s">
        <v>747</v>
      </c>
      <c r="C390" s="2">
        <v>534</v>
      </c>
      <c r="D390" s="95">
        <v>245.58</v>
      </c>
      <c r="E390" s="3">
        <f t="shared" si="30"/>
        <v>131139.72</v>
      </c>
      <c r="F390" s="2">
        <v>34220</v>
      </c>
      <c r="G390" s="95">
        <v>243.68</v>
      </c>
      <c r="H390" s="96">
        <f t="shared" si="31"/>
        <v>8338729.6000000006</v>
      </c>
      <c r="I390" s="2">
        <v>27</v>
      </c>
      <c r="J390" s="95">
        <v>245.58</v>
      </c>
      <c r="K390" s="3">
        <f t="shared" si="32"/>
        <v>6630.6600000000008</v>
      </c>
      <c r="L390" s="2">
        <v>1709</v>
      </c>
      <c r="M390" s="95">
        <v>243.68</v>
      </c>
      <c r="N390" s="3">
        <f t="shared" si="33"/>
        <v>416449.12</v>
      </c>
      <c r="O390" s="19">
        <f t="shared" si="34"/>
        <v>8892949.0999999996</v>
      </c>
      <c r="P390" s="3">
        <f t="shared" si="35"/>
        <v>44920.378991982128</v>
      </c>
    </row>
    <row r="391" spans="1:16" x14ac:dyDescent="0.3">
      <c r="A391" s="10" t="s">
        <v>748</v>
      </c>
      <c r="B391" s="4" t="s">
        <v>749</v>
      </c>
      <c r="C391" s="2">
        <v>557</v>
      </c>
      <c r="D391" s="95">
        <v>255.63</v>
      </c>
      <c r="E391" s="3">
        <f t="shared" si="30"/>
        <v>142385.91</v>
      </c>
      <c r="F391" s="2">
        <v>16825</v>
      </c>
      <c r="G391" s="95">
        <v>253.41</v>
      </c>
      <c r="H391" s="96">
        <f t="shared" si="31"/>
        <v>4263623.25</v>
      </c>
      <c r="I391" s="2">
        <v>0</v>
      </c>
      <c r="J391" s="95">
        <v>255.63</v>
      </c>
      <c r="K391" s="3">
        <f t="shared" si="32"/>
        <v>0</v>
      </c>
      <c r="L391" s="2">
        <v>0</v>
      </c>
      <c r="M391" s="95">
        <v>253.41</v>
      </c>
      <c r="N391" s="3">
        <f t="shared" si="33"/>
        <v>0</v>
      </c>
      <c r="O391" s="19">
        <f t="shared" si="34"/>
        <v>4406009.16</v>
      </c>
      <c r="P391" s="3">
        <f t="shared" si="35"/>
        <v>22255.789286969477</v>
      </c>
    </row>
    <row r="392" spans="1:16" x14ac:dyDescent="0.3">
      <c r="A392" s="10" t="s">
        <v>750</v>
      </c>
      <c r="B392" s="4" t="s">
        <v>751</v>
      </c>
      <c r="C392" s="2">
        <v>0</v>
      </c>
      <c r="D392" s="95">
        <v>212.49</v>
      </c>
      <c r="E392" s="3">
        <f t="shared" si="30"/>
        <v>0</v>
      </c>
      <c r="F392" s="2">
        <v>14640</v>
      </c>
      <c r="G392" s="95">
        <v>210.87</v>
      </c>
      <c r="H392" s="96">
        <f t="shared" si="31"/>
        <v>3087136.8000000003</v>
      </c>
      <c r="I392" s="2">
        <v>0</v>
      </c>
      <c r="J392" s="95">
        <v>212.49</v>
      </c>
      <c r="K392" s="3">
        <f t="shared" si="32"/>
        <v>0</v>
      </c>
      <c r="L392" s="2">
        <v>0</v>
      </c>
      <c r="M392" s="95">
        <v>210.87</v>
      </c>
      <c r="N392" s="3">
        <f t="shared" si="33"/>
        <v>0</v>
      </c>
      <c r="O392" s="19">
        <f t="shared" si="34"/>
        <v>3087136.8000000003</v>
      </c>
      <c r="P392" s="3">
        <f t="shared" si="35"/>
        <v>15593.854580377048</v>
      </c>
    </row>
    <row r="393" spans="1:16" x14ac:dyDescent="0.3">
      <c r="A393" s="10" t="s">
        <v>752</v>
      </c>
      <c r="B393" s="4" t="s">
        <v>753</v>
      </c>
      <c r="C393" s="2">
        <v>0</v>
      </c>
      <c r="D393" s="95">
        <v>297.14999999999998</v>
      </c>
      <c r="E393" s="3">
        <f t="shared" si="30"/>
        <v>0</v>
      </c>
      <c r="F393" s="2">
        <v>43823</v>
      </c>
      <c r="G393" s="95">
        <v>294.8</v>
      </c>
      <c r="H393" s="96">
        <f t="shared" si="31"/>
        <v>12919020.4</v>
      </c>
      <c r="I393" s="2">
        <v>0</v>
      </c>
      <c r="J393" s="95">
        <v>297.14999999999998</v>
      </c>
      <c r="K393" s="3">
        <f t="shared" si="32"/>
        <v>0</v>
      </c>
      <c r="L393" s="2">
        <v>17321</v>
      </c>
      <c r="M393" s="95">
        <v>294.8</v>
      </c>
      <c r="N393" s="3">
        <f t="shared" si="33"/>
        <v>5106230.8</v>
      </c>
      <c r="O393" s="19">
        <f t="shared" si="34"/>
        <v>18025251.199999999</v>
      </c>
      <c r="P393" s="3">
        <f t="shared" si="35"/>
        <v>91049.78632225396</v>
      </c>
    </row>
    <row r="394" spans="1:16" x14ac:dyDescent="0.3">
      <c r="A394" s="10" t="s">
        <v>754</v>
      </c>
      <c r="B394" s="4" t="s">
        <v>755</v>
      </c>
      <c r="C394" s="2">
        <v>16232</v>
      </c>
      <c r="D394" s="95">
        <v>358.91</v>
      </c>
      <c r="E394" s="3">
        <f t="shared" ref="E394:E457" si="36">C394*D394</f>
        <v>5825827.1200000001</v>
      </c>
      <c r="F394" s="2">
        <v>25240</v>
      </c>
      <c r="G394" s="95">
        <v>356.24</v>
      </c>
      <c r="H394" s="96">
        <f t="shared" ref="H394:H457" si="37">F394*G394</f>
        <v>8991497.5999999996</v>
      </c>
      <c r="I394" s="2">
        <v>4263</v>
      </c>
      <c r="J394" s="95">
        <v>358.91</v>
      </c>
      <c r="K394" s="3">
        <f t="shared" ref="K394:K457" si="38">J394*I394</f>
        <v>1530033.33</v>
      </c>
      <c r="L394" s="2">
        <v>6629</v>
      </c>
      <c r="M394" s="95">
        <v>356.24</v>
      </c>
      <c r="N394" s="3">
        <f t="shared" ref="N394:N457" si="39">L394*M394</f>
        <v>2361514.96</v>
      </c>
      <c r="O394" s="19">
        <f t="shared" ref="O394:O457" si="40">E394+H394+K394+N394</f>
        <v>18708873.009999998</v>
      </c>
      <c r="P394" s="3">
        <f t="shared" ref="P394:P457" si="41">O394/$O$7*$P$7</f>
        <v>94502.920985128032</v>
      </c>
    </row>
    <row r="395" spans="1:16" x14ac:dyDescent="0.3">
      <c r="A395" s="10" t="s">
        <v>756</v>
      </c>
      <c r="B395" s="4" t="s">
        <v>757</v>
      </c>
      <c r="C395" s="2">
        <v>2371</v>
      </c>
      <c r="D395" s="95">
        <v>296.27999999999997</v>
      </c>
      <c r="E395" s="3">
        <f t="shared" si="36"/>
        <v>702479.87999999989</v>
      </c>
      <c r="F395" s="2">
        <v>42566</v>
      </c>
      <c r="G395" s="95">
        <v>293.99</v>
      </c>
      <c r="H395" s="96">
        <f t="shared" si="37"/>
        <v>12513978.34</v>
      </c>
      <c r="I395" s="2">
        <v>848</v>
      </c>
      <c r="J395" s="95">
        <v>296.27999999999997</v>
      </c>
      <c r="K395" s="3">
        <f t="shared" si="38"/>
        <v>251245.43999999997</v>
      </c>
      <c r="L395" s="2">
        <v>15219</v>
      </c>
      <c r="M395" s="95">
        <v>293.99</v>
      </c>
      <c r="N395" s="3">
        <f t="shared" si="39"/>
        <v>4474233.8100000005</v>
      </c>
      <c r="O395" s="19">
        <f t="shared" si="40"/>
        <v>17941937.469999999</v>
      </c>
      <c r="P395" s="3">
        <f t="shared" si="41"/>
        <v>90628.949062898042</v>
      </c>
    </row>
    <row r="396" spans="1:16" x14ac:dyDescent="0.3">
      <c r="A396" s="10" t="s">
        <v>758</v>
      </c>
      <c r="B396" s="4" t="s">
        <v>759</v>
      </c>
      <c r="C396" s="2">
        <v>3514</v>
      </c>
      <c r="D396" s="95">
        <v>319.64999999999998</v>
      </c>
      <c r="E396" s="3">
        <f t="shared" si="36"/>
        <v>1123250.0999999999</v>
      </c>
      <c r="F396" s="2">
        <v>52015</v>
      </c>
      <c r="G396" s="95">
        <v>316.74</v>
      </c>
      <c r="H396" s="96">
        <f t="shared" si="37"/>
        <v>16475231.1</v>
      </c>
      <c r="I396" s="2">
        <v>905</v>
      </c>
      <c r="J396" s="95">
        <v>319.64999999999998</v>
      </c>
      <c r="K396" s="3">
        <f t="shared" si="38"/>
        <v>289283.25</v>
      </c>
      <c r="L396" s="2">
        <v>13400</v>
      </c>
      <c r="M396" s="95">
        <v>316.74</v>
      </c>
      <c r="N396" s="3">
        <f t="shared" si="39"/>
        <v>4244316</v>
      </c>
      <c r="O396" s="19">
        <f t="shared" si="40"/>
        <v>22132080.449999999</v>
      </c>
      <c r="P396" s="3">
        <f t="shared" si="41"/>
        <v>111794.34746737035</v>
      </c>
    </row>
    <row r="397" spans="1:16" x14ac:dyDescent="0.3">
      <c r="A397" s="10" t="s">
        <v>760</v>
      </c>
      <c r="B397" s="4" t="s">
        <v>761</v>
      </c>
      <c r="C397" s="2">
        <v>5646</v>
      </c>
      <c r="D397" s="95">
        <v>411.72</v>
      </c>
      <c r="E397" s="3">
        <f t="shared" si="36"/>
        <v>2324571.12</v>
      </c>
      <c r="F397" s="2">
        <v>36123</v>
      </c>
      <c r="G397" s="95">
        <v>407.79</v>
      </c>
      <c r="H397" s="96">
        <f t="shared" si="37"/>
        <v>14730598.17</v>
      </c>
      <c r="I397" s="2">
        <v>674</v>
      </c>
      <c r="J397" s="95">
        <v>411.72</v>
      </c>
      <c r="K397" s="3">
        <f t="shared" si="38"/>
        <v>277499.28000000003</v>
      </c>
      <c r="L397" s="2">
        <v>4312</v>
      </c>
      <c r="M397" s="95">
        <v>407.79</v>
      </c>
      <c r="N397" s="3">
        <f t="shared" si="39"/>
        <v>1758390.48</v>
      </c>
      <c r="O397" s="19">
        <f t="shared" si="40"/>
        <v>19091059.050000001</v>
      </c>
      <c r="P397" s="3">
        <f t="shared" si="41"/>
        <v>96433.432626338821</v>
      </c>
    </row>
    <row r="398" spans="1:16" x14ac:dyDescent="0.3">
      <c r="A398" s="10" t="s">
        <v>762</v>
      </c>
      <c r="B398" s="4" t="s">
        <v>763</v>
      </c>
      <c r="C398" s="2">
        <v>10739</v>
      </c>
      <c r="D398" s="95">
        <v>280.62</v>
      </c>
      <c r="E398" s="3">
        <f t="shared" si="36"/>
        <v>3013578.18</v>
      </c>
      <c r="F398" s="2">
        <v>45286</v>
      </c>
      <c r="G398" s="95">
        <v>278.19</v>
      </c>
      <c r="H398" s="96">
        <f t="shared" si="37"/>
        <v>12598112.34</v>
      </c>
      <c r="I398" s="2">
        <v>2487</v>
      </c>
      <c r="J398" s="95">
        <v>280.62</v>
      </c>
      <c r="K398" s="3">
        <f t="shared" si="38"/>
        <v>697901.94000000006</v>
      </c>
      <c r="L398" s="2">
        <v>10486</v>
      </c>
      <c r="M398" s="95">
        <v>278.19</v>
      </c>
      <c r="N398" s="3">
        <f t="shared" si="39"/>
        <v>2917100.34</v>
      </c>
      <c r="O398" s="19">
        <f t="shared" si="40"/>
        <v>19226692.799999997</v>
      </c>
      <c r="P398" s="3">
        <f t="shared" si="41"/>
        <v>97118.550621009854</v>
      </c>
    </row>
    <row r="399" spans="1:16" x14ac:dyDescent="0.3">
      <c r="A399" s="10" t="s">
        <v>764</v>
      </c>
      <c r="B399" s="4" t="s">
        <v>765</v>
      </c>
      <c r="C399" s="2">
        <v>6309</v>
      </c>
      <c r="D399" s="95">
        <v>262.22000000000003</v>
      </c>
      <c r="E399" s="3">
        <f t="shared" si="36"/>
        <v>1654345.9800000002</v>
      </c>
      <c r="F399" s="2">
        <v>30678</v>
      </c>
      <c r="G399" s="95">
        <v>259.85000000000002</v>
      </c>
      <c r="H399" s="96">
        <f t="shared" si="37"/>
        <v>7971678.3000000007</v>
      </c>
      <c r="I399" s="2">
        <v>1179</v>
      </c>
      <c r="J399" s="95">
        <v>262.22000000000003</v>
      </c>
      <c r="K399" s="3">
        <f t="shared" si="38"/>
        <v>309157.38</v>
      </c>
      <c r="L399" s="2">
        <v>5734</v>
      </c>
      <c r="M399" s="95">
        <v>259.85000000000002</v>
      </c>
      <c r="N399" s="3">
        <f t="shared" si="39"/>
        <v>1489979.9000000001</v>
      </c>
      <c r="O399" s="19">
        <f t="shared" si="40"/>
        <v>11425161.560000002</v>
      </c>
      <c r="P399" s="3">
        <f t="shared" si="41"/>
        <v>57711.180121319478</v>
      </c>
    </row>
    <row r="400" spans="1:16" x14ac:dyDescent="0.3">
      <c r="A400" s="10" t="s">
        <v>766</v>
      </c>
      <c r="B400" s="4" t="s">
        <v>767</v>
      </c>
      <c r="C400" s="2">
        <v>19527</v>
      </c>
      <c r="D400" s="95">
        <v>210.04</v>
      </c>
      <c r="E400" s="3">
        <f t="shared" si="36"/>
        <v>4101451.08</v>
      </c>
      <c r="F400" s="2">
        <v>0</v>
      </c>
      <c r="G400" s="95">
        <v>208.21</v>
      </c>
      <c r="H400" s="96">
        <f t="shared" si="37"/>
        <v>0</v>
      </c>
      <c r="I400" s="2">
        <v>1661</v>
      </c>
      <c r="J400" s="95">
        <v>210.04</v>
      </c>
      <c r="K400" s="3">
        <f t="shared" si="38"/>
        <v>348876.44</v>
      </c>
      <c r="L400" s="2">
        <v>0</v>
      </c>
      <c r="M400" s="95">
        <v>208.21</v>
      </c>
      <c r="N400" s="3">
        <f t="shared" si="39"/>
        <v>0</v>
      </c>
      <c r="O400" s="19">
        <f t="shared" si="40"/>
        <v>4450327.5200000005</v>
      </c>
      <c r="P400" s="3">
        <f t="shared" si="41"/>
        <v>22479.651754314884</v>
      </c>
    </row>
    <row r="401" spans="1:16" x14ac:dyDescent="0.3">
      <c r="A401" s="10" t="s">
        <v>768</v>
      </c>
      <c r="B401" s="4" t="s">
        <v>769</v>
      </c>
      <c r="C401" s="2">
        <v>14236</v>
      </c>
      <c r="D401" s="95">
        <v>238.93</v>
      </c>
      <c r="E401" s="3">
        <f t="shared" si="36"/>
        <v>3401407.48</v>
      </c>
      <c r="F401" s="2">
        <v>25394</v>
      </c>
      <c r="G401" s="95">
        <v>236.8</v>
      </c>
      <c r="H401" s="96">
        <f t="shared" si="37"/>
        <v>6013299.2000000002</v>
      </c>
      <c r="I401" s="2">
        <v>2705</v>
      </c>
      <c r="J401" s="95">
        <v>238.93</v>
      </c>
      <c r="K401" s="3">
        <f t="shared" si="38"/>
        <v>646305.65</v>
      </c>
      <c r="L401" s="2">
        <v>4825</v>
      </c>
      <c r="M401" s="95">
        <v>236.8</v>
      </c>
      <c r="N401" s="3">
        <f t="shared" si="39"/>
        <v>1142560</v>
      </c>
      <c r="O401" s="19">
        <f t="shared" si="40"/>
        <v>11203572.33</v>
      </c>
      <c r="P401" s="3">
        <f t="shared" si="41"/>
        <v>56591.880766267328</v>
      </c>
    </row>
    <row r="402" spans="1:16" x14ac:dyDescent="0.3">
      <c r="A402" s="10" t="s">
        <v>770</v>
      </c>
      <c r="B402" s="4" t="s">
        <v>771</v>
      </c>
      <c r="C402" s="2">
        <v>8812</v>
      </c>
      <c r="D402" s="95">
        <v>322.25</v>
      </c>
      <c r="E402" s="3">
        <f t="shared" si="36"/>
        <v>2839667</v>
      </c>
      <c r="F402" s="2">
        <v>22724</v>
      </c>
      <c r="G402" s="95">
        <v>319.61</v>
      </c>
      <c r="H402" s="96">
        <f t="shared" si="37"/>
        <v>7262817.6400000006</v>
      </c>
      <c r="I402" s="2">
        <v>2266</v>
      </c>
      <c r="J402" s="95">
        <v>322.25</v>
      </c>
      <c r="K402" s="3">
        <f t="shared" si="38"/>
        <v>730218.5</v>
      </c>
      <c r="L402" s="2">
        <v>5844</v>
      </c>
      <c r="M402" s="95">
        <v>319.61</v>
      </c>
      <c r="N402" s="3">
        <f t="shared" si="39"/>
        <v>1867800.84</v>
      </c>
      <c r="O402" s="19">
        <f t="shared" si="40"/>
        <v>12700503.98</v>
      </c>
      <c r="P402" s="3">
        <f t="shared" si="41"/>
        <v>64153.234855552866</v>
      </c>
    </row>
    <row r="403" spans="1:16" x14ac:dyDescent="0.3">
      <c r="A403" s="10" t="s">
        <v>772</v>
      </c>
      <c r="B403" s="4" t="s">
        <v>773</v>
      </c>
      <c r="C403" s="2">
        <v>0</v>
      </c>
      <c r="D403" s="95">
        <v>238.03</v>
      </c>
      <c r="E403" s="3">
        <f t="shared" si="36"/>
        <v>0</v>
      </c>
      <c r="F403" s="2">
        <v>17203</v>
      </c>
      <c r="G403" s="95">
        <v>236.15</v>
      </c>
      <c r="H403" s="96">
        <f t="shared" si="37"/>
        <v>4062488.45</v>
      </c>
      <c r="I403" s="2">
        <v>0</v>
      </c>
      <c r="J403" s="95">
        <v>238.03</v>
      </c>
      <c r="K403" s="3">
        <f t="shared" si="38"/>
        <v>0</v>
      </c>
      <c r="L403" s="2">
        <v>337</v>
      </c>
      <c r="M403" s="95">
        <v>236.15</v>
      </c>
      <c r="N403" s="3">
        <f t="shared" si="39"/>
        <v>79582.55</v>
      </c>
      <c r="O403" s="19">
        <f t="shared" si="40"/>
        <v>4142071</v>
      </c>
      <c r="P403" s="3">
        <f t="shared" si="41"/>
        <v>20922.575519036585</v>
      </c>
    </row>
    <row r="404" spans="1:16" x14ac:dyDescent="0.3">
      <c r="A404" s="10" t="s">
        <v>774</v>
      </c>
      <c r="B404" s="4" t="s">
        <v>775</v>
      </c>
      <c r="C404" s="2">
        <v>116</v>
      </c>
      <c r="D404" s="95">
        <v>204.22</v>
      </c>
      <c r="E404" s="3">
        <f t="shared" si="36"/>
        <v>23689.52</v>
      </c>
      <c r="F404" s="2">
        <v>12640</v>
      </c>
      <c r="G404" s="95">
        <v>202.33</v>
      </c>
      <c r="H404" s="96">
        <f t="shared" si="37"/>
        <v>2557451.2000000002</v>
      </c>
      <c r="I404" s="2">
        <v>25</v>
      </c>
      <c r="J404" s="95">
        <v>204.22</v>
      </c>
      <c r="K404" s="3">
        <f t="shared" si="38"/>
        <v>5105.5</v>
      </c>
      <c r="L404" s="2">
        <v>2756</v>
      </c>
      <c r="M404" s="95">
        <v>202.33</v>
      </c>
      <c r="N404" s="3">
        <f t="shared" si="39"/>
        <v>557621.48</v>
      </c>
      <c r="O404" s="19">
        <f t="shared" si="40"/>
        <v>3143867.7</v>
      </c>
      <c r="P404" s="3">
        <f t="shared" si="41"/>
        <v>15880.415708738419</v>
      </c>
    </row>
    <row r="405" spans="1:16" x14ac:dyDescent="0.3">
      <c r="A405" s="10" t="s">
        <v>776</v>
      </c>
      <c r="B405" s="4" t="s">
        <v>777</v>
      </c>
      <c r="C405" s="2">
        <v>943</v>
      </c>
      <c r="D405" s="95">
        <v>229.53</v>
      </c>
      <c r="E405" s="3">
        <f t="shared" si="36"/>
        <v>216446.79</v>
      </c>
      <c r="F405" s="2">
        <v>19180</v>
      </c>
      <c r="G405" s="95">
        <v>227.64</v>
      </c>
      <c r="H405" s="96">
        <f t="shared" si="37"/>
        <v>4366135.2</v>
      </c>
      <c r="I405" s="2">
        <v>108</v>
      </c>
      <c r="J405" s="95">
        <v>229.53</v>
      </c>
      <c r="K405" s="3">
        <f t="shared" si="38"/>
        <v>24789.24</v>
      </c>
      <c r="L405" s="2">
        <v>2204</v>
      </c>
      <c r="M405" s="95">
        <v>227.64</v>
      </c>
      <c r="N405" s="3">
        <f t="shared" si="39"/>
        <v>501718.56</v>
      </c>
      <c r="O405" s="19">
        <f t="shared" si="40"/>
        <v>5109089.79</v>
      </c>
      <c r="P405" s="3">
        <f t="shared" si="41"/>
        <v>25807.215029586347</v>
      </c>
    </row>
    <row r="406" spans="1:16" x14ac:dyDescent="0.3">
      <c r="A406" s="10" t="s">
        <v>778</v>
      </c>
      <c r="B406" s="4" t="s">
        <v>779</v>
      </c>
      <c r="C406" s="2">
        <v>391</v>
      </c>
      <c r="D406" s="95">
        <v>196.79</v>
      </c>
      <c r="E406" s="3">
        <f t="shared" si="36"/>
        <v>76944.89</v>
      </c>
      <c r="F406" s="2">
        <v>24220</v>
      </c>
      <c r="G406" s="95">
        <v>195.26</v>
      </c>
      <c r="H406" s="96">
        <f t="shared" si="37"/>
        <v>4729197.2</v>
      </c>
      <c r="I406" s="2">
        <v>26</v>
      </c>
      <c r="J406" s="95">
        <v>196.79</v>
      </c>
      <c r="K406" s="3">
        <f t="shared" si="38"/>
        <v>5116.54</v>
      </c>
      <c r="L406" s="2">
        <v>1602</v>
      </c>
      <c r="M406" s="95">
        <v>195.26</v>
      </c>
      <c r="N406" s="3">
        <f t="shared" si="39"/>
        <v>312806.51999999996</v>
      </c>
      <c r="O406" s="19">
        <f t="shared" si="40"/>
        <v>5124065.1499999994</v>
      </c>
      <c r="P406" s="3">
        <f t="shared" si="41"/>
        <v>25882.85909762013</v>
      </c>
    </row>
    <row r="407" spans="1:16" x14ac:dyDescent="0.3">
      <c r="A407" s="10" t="s">
        <v>1279</v>
      </c>
      <c r="B407" s="4" t="s">
        <v>1270</v>
      </c>
      <c r="C407" s="2">
        <v>986</v>
      </c>
      <c r="D407" s="95">
        <v>225.7</v>
      </c>
      <c r="E407" s="3">
        <f t="shared" si="36"/>
        <v>222540.19999999998</v>
      </c>
      <c r="F407" s="2">
        <v>25956</v>
      </c>
      <c r="G407" s="95">
        <v>223.88</v>
      </c>
      <c r="H407" s="96">
        <f t="shared" si="37"/>
        <v>5811029.2800000003</v>
      </c>
      <c r="I407" s="2">
        <v>167</v>
      </c>
      <c r="J407" s="95">
        <v>225.7</v>
      </c>
      <c r="K407" s="3">
        <f t="shared" si="38"/>
        <v>37691.9</v>
      </c>
      <c r="L407" s="2">
        <v>4396</v>
      </c>
      <c r="M407" s="95">
        <v>223.88</v>
      </c>
      <c r="N407" s="3">
        <f t="shared" si="39"/>
        <v>984176.48</v>
      </c>
      <c r="O407" s="19">
        <f t="shared" si="40"/>
        <v>7055437.8600000013</v>
      </c>
      <c r="P407" s="3">
        <f t="shared" si="41"/>
        <v>35638.677233132861</v>
      </c>
    </row>
    <row r="408" spans="1:16" x14ac:dyDescent="0.3">
      <c r="A408" s="10" t="s">
        <v>780</v>
      </c>
      <c r="B408" s="4" t="s">
        <v>781</v>
      </c>
      <c r="C408" s="2">
        <v>16225</v>
      </c>
      <c r="D408" s="95">
        <v>290.83</v>
      </c>
      <c r="E408" s="3">
        <f t="shared" si="36"/>
        <v>4718716.75</v>
      </c>
      <c r="F408" s="2">
        <v>29628</v>
      </c>
      <c r="G408" s="95">
        <v>288.35000000000002</v>
      </c>
      <c r="H408" s="96">
        <f t="shared" si="37"/>
        <v>8543233.8000000007</v>
      </c>
      <c r="I408" s="2">
        <v>4383</v>
      </c>
      <c r="J408" s="95">
        <v>290.83</v>
      </c>
      <c r="K408" s="3">
        <f t="shared" si="38"/>
        <v>1274707.8899999999</v>
      </c>
      <c r="L408" s="2">
        <v>8003</v>
      </c>
      <c r="M408" s="95">
        <v>288.35000000000002</v>
      </c>
      <c r="N408" s="3">
        <f t="shared" si="39"/>
        <v>2307665.0500000003</v>
      </c>
      <c r="O408" s="19">
        <f t="shared" si="40"/>
        <v>16844323.490000002</v>
      </c>
      <c r="P408" s="3">
        <f t="shared" si="41"/>
        <v>85084.642510137288</v>
      </c>
    </row>
    <row r="409" spans="1:16" x14ac:dyDescent="0.3">
      <c r="A409" s="10" t="s">
        <v>782</v>
      </c>
      <c r="B409" s="4" t="s">
        <v>783</v>
      </c>
      <c r="C409" s="2">
        <v>365</v>
      </c>
      <c r="D409" s="95">
        <v>316.62</v>
      </c>
      <c r="E409" s="3">
        <f t="shared" si="36"/>
        <v>115566.3</v>
      </c>
      <c r="F409" s="2">
        <v>10770</v>
      </c>
      <c r="G409" s="95">
        <v>313.68</v>
      </c>
      <c r="H409" s="96">
        <f t="shared" si="37"/>
        <v>3378333.6</v>
      </c>
      <c r="I409" s="2">
        <v>38</v>
      </c>
      <c r="J409" s="95">
        <v>316.62</v>
      </c>
      <c r="K409" s="3">
        <f t="shared" si="38"/>
        <v>12031.56</v>
      </c>
      <c r="L409" s="2">
        <v>1128</v>
      </c>
      <c r="M409" s="95">
        <v>313.68</v>
      </c>
      <c r="N409" s="3">
        <f t="shared" si="39"/>
        <v>353831.04</v>
      </c>
      <c r="O409" s="19">
        <f t="shared" si="40"/>
        <v>3859762.5</v>
      </c>
      <c r="P409" s="3">
        <f t="shared" si="41"/>
        <v>19496.568840030854</v>
      </c>
    </row>
    <row r="410" spans="1:16" x14ac:dyDescent="0.3">
      <c r="A410" s="10" t="s">
        <v>784</v>
      </c>
      <c r="B410" s="4" t="s">
        <v>785</v>
      </c>
      <c r="C410" s="2">
        <v>371</v>
      </c>
      <c r="D410" s="95">
        <v>204.52</v>
      </c>
      <c r="E410" s="3">
        <f t="shared" si="36"/>
        <v>75876.92</v>
      </c>
      <c r="F410" s="2">
        <v>11227</v>
      </c>
      <c r="G410" s="95">
        <v>203.05</v>
      </c>
      <c r="H410" s="96">
        <f t="shared" si="37"/>
        <v>2279642.35</v>
      </c>
      <c r="I410" s="2">
        <v>14</v>
      </c>
      <c r="J410" s="95">
        <v>204.52</v>
      </c>
      <c r="K410" s="3">
        <f t="shared" si="38"/>
        <v>2863.28</v>
      </c>
      <c r="L410" s="2">
        <v>430</v>
      </c>
      <c r="M410" s="95">
        <v>203.05</v>
      </c>
      <c r="N410" s="3">
        <f t="shared" si="39"/>
        <v>87311.5</v>
      </c>
      <c r="O410" s="19">
        <f t="shared" si="40"/>
        <v>2445694.0499999998</v>
      </c>
      <c r="P410" s="3">
        <f t="shared" si="41"/>
        <v>12353.776277032293</v>
      </c>
    </row>
    <row r="411" spans="1:16" x14ac:dyDescent="0.3">
      <c r="A411" s="10" t="s">
        <v>786</v>
      </c>
      <c r="B411" s="4" t="s">
        <v>787</v>
      </c>
      <c r="C411" s="2">
        <v>1251</v>
      </c>
      <c r="D411" s="95">
        <v>206.18</v>
      </c>
      <c r="E411" s="3">
        <f t="shared" si="36"/>
        <v>257931.18000000002</v>
      </c>
      <c r="F411" s="2">
        <v>21975</v>
      </c>
      <c r="G411" s="95">
        <v>204.41</v>
      </c>
      <c r="H411" s="96">
        <f t="shared" si="37"/>
        <v>4491909.75</v>
      </c>
      <c r="I411" s="2">
        <v>612</v>
      </c>
      <c r="J411" s="95">
        <v>206.18</v>
      </c>
      <c r="K411" s="3">
        <f t="shared" si="38"/>
        <v>126182.16</v>
      </c>
      <c r="L411" s="2">
        <v>10749</v>
      </c>
      <c r="M411" s="95">
        <v>204.41</v>
      </c>
      <c r="N411" s="3">
        <f t="shared" si="39"/>
        <v>2197203.09</v>
      </c>
      <c r="O411" s="19">
        <f t="shared" si="40"/>
        <v>7073226.1799999997</v>
      </c>
      <c r="P411" s="3">
        <f t="shared" si="41"/>
        <v>35728.530224198628</v>
      </c>
    </row>
    <row r="412" spans="1:16" x14ac:dyDescent="0.3">
      <c r="A412" s="10" t="s">
        <v>788</v>
      </c>
      <c r="B412" s="4" t="s">
        <v>789</v>
      </c>
      <c r="C412" s="2">
        <v>473</v>
      </c>
      <c r="D412" s="95">
        <v>239.89</v>
      </c>
      <c r="E412" s="3">
        <f t="shared" si="36"/>
        <v>113467.96999999999</v>
      </c>
      <c r="F412" s="2">
        <v>16824</v>
      </c>
      <c r="G412" s="95">
        <v>237.88</v>
      </c>
      <c r="H412" s="96">
        <f t="shared" si="37"/>
        <v>4002093.12</v>
      </c>
      <c r="I412" s="2">
        <v>46</v>
      </c>
      <c r="J412" s="95">
        <v>239.89</v>
      </c>
      <c r="K412" s="3">
        <f t="shared" si="38"/>
        <v>11034.939999999999</v>
      </c>
      <c r="L412" s="2">
        <v>1632</v>
      </c>
      <c r="M412" s="95">
        <v>237.88</v>
      </c>
      <c r="N412" s="3">
        <f t="shared" si="39"/>
        <v>388220.15999999997</v>
      </c>
      <c r="O412" s="19">
        <f t="shared" si="40"/>
        <v>4514816.1900000004</v>
      </c>
      <c r="P412" s="3">
        <f t="shared" si="41"/>
        <v>22805.399204852845</v>
      </c>
    </row>
    <row r="413" spans="1:16" x14ac:dyDescent="0.3">
      <c r="A413" s="10" t="s">
        <v>790</v>
      </c>
      <c r="B413" s="4" t="s">
        <v>791</v>
      </c>
      <c r="C413" s="2">
        <v>459</v>
      </c>
      <c r="D413" s="95">
        <v>235.55</v>
      </c>
      <c r="E413" s="3">
        <f t="shared" si="36"/>
        <v>108117.45000000001</v>
      </c>
      <c r="F413" s="2">
        <v>13454</v>
      </c>
      <c r="G413" s="95">
        <v>233.55</v>
      </c>
      <c r="H413" s="96">
        <f t="shared" si="37"/>
        <v>3142181.7</v>
      </c>
      <c r="I413" s="2">
        <v>12</v>
      </c>
      <c r="J413" s="95">
        <v>235.55</v>
      </c>
      <c r="K413" s="3">
        <f t="shared" si="38"/>
        <v>2826.6000000000004</v>
      </c>
      <c r="L413" s="2">
        <v>364</v>
      </c>
      <c r="M413" s="95">
        <v>233.55</v>
      </c>
      <c r="N413" s="3">
        <f t="shared" si="39"/>
        <v>85012.2</v>
      </c>
      <c r="O413" s="19">
        <f t="shared" si="40"/>
        <v>3338137.9500000007</v>
      </c>
      <c r="P413" s="3">
        <f t="shared" si="41"/>
        <v>16861.720465882157</v>
      </c>
    </row>
    <row r="414" spans="1:16" x14ac:dyDescent="0.3">
      <c r="A414" s="10" t="s">
        <v>1324</v>
      </c>
      <c r="B414" s="4" t="s">
        <v>792</v>
      </c>
      <c r="C414" s="2">
        <v>202</v>
      </c>
      <c r="D414" s="95">
        <v>271.49</v>
      </c>
      <c r="E414" s="3">
        <f t="shared" si="36"/>
        <v>54840.98</v>
      </c>
      <c r="F414" s="2">
        <v>23057</v>
      </c>
      <c r="G414" s="95">
        <v>268.94</v>
      </c>
      <c r="H414" s="96">
        <f t="shared" si="37"/>
        <v>6200949.5800000001</v>
      </c>
      <c r="I414" s="2">
        <v>36</v>
      </c>
      <c r="J414" s="95">
        <v>271.49</v>
      </c>
      <c r="K414" s="3">
        <f t="shared" si="38"/>
        <v>9773.64</v>
      </c>
      <c r="L414" s="2">
        <v>4151</v>
      </c>
      <c r="M414" s="95">
        <v>268.94</v>
      </c>
      <c r="N414" s="3">
        <f t="shared" si="39"/>
        <v>1116369.94</v>
      </c>
      <c r="O414" s="19">
        <f t="shared" si="40"/>
        <v>7381934.1400000006</v>
      </c>
      <c r="P414" s="3">
        <f t="shared" si="41"/>
        <v>37287.88678917005</v>
      </c>
    </row>
    <row r="415" spans="1:16" x14ac:dyDescent="0.3">
      <c r="A415" s="10" t="s">
        <v>793</v>
      </c>
      <c r="B415" s="4" t="s">
        <v>794</v>
      </c>
      <c r="C415" s="2">
        <v>26848</v>
      </c>
      <c r="D415" s="95">
        <v>318.11</v>
      </c>
      <c r="E415" s="3">
        <f t="shared" si="36"/>
        <v>8540617.2800000012</v>
      </c>
      <c r="F415" s="2">
        <v>49281</v>
      </c>
      <c r="G415" s="95">
        <v>315.39999999999998</v>
      </c>
      <c r="H415" s="96">
        <f t="shared" si="37"/>
        <v>15543227.399999999</v>
      </c>
      <c r="I415" s="2">
        <v>10686</v>
      </c>
      <c r="J415" s="95">
        <v>318.11</v>
      </c>
      <c r="K415" s="3">
        <f t="shared" si="38"/>
        <v>3399323.46</v>
      </c>
      <c r="L415" s="2">
        <v>19616</v>
      </c>
      <c r="M415" s="95">
        <v>315.39999999999998</v>
      </c>
      <c r="N415" s="3">
        <f t="shared" si="39"/>
        <v>6186886.3999999994</v>
      </c>
      <c r="O415" s="19">
        <f t="shared" si="40"/>
        <v>33670054.539999999</v>
      </c>
      <c r="P415" s="3">
        <f t="shared" si="41"/>
        <v>170075.37022982718</v>
      </c>
    </row>
    <row r="416" spans="1:16" x14ac:dyDescent="0.3">
      <c r="A416" s="10" t="s">
        <v>795</v>
      </c>
      <c r="B416" s="4" t="s">
        <v>796</v>
      </c>
      <c r="C416" s="2">
        <v>12554</v>
      </c>
      <c r="D416" s="95">
        <v>239.64</v>
      </c>
      <c r="E416" s="3">
        <f t="shared" si="36"/>
        <v>3008440.56</v>
      </c>
      <c r="F416" s="2">
        <v>2132</v>
      </c>
      <c r="G416" s="95">
        <v>237.39</v>
      </c>
      <c r="H416" s="96">
        <f t="shared" si="37"/>
        <v>506115.48</v>
      </c>
      <c r="I416" s="2">
        <v>3806</v>
      </c>
      <c r="J416" s="95">
        <v>239.64</v>
      </c>
      <c r="K416" s="3">
        <f t="shared" si="38"/>
        <v>912069.84</v>
      </c>
      <c r="L416" s="2">
        <v>646</v>
      </c>
      <c r="M416" s="95">
        <v>237.39</v>
      </c>
      <c r="N416" s="3">
        <f t="shared" si="39"/>
        <v>153353.94</v>
      </c>
      <c r="O416" s="19">
        <f t="shared" si="40"/>
        <v>4579979.82</v>
      </c>
      <c r="P416" s="3">
        <f t="shared" si="41"/>
        <v>23134.556037212686</v>
      </c>
    </row>
    <row r="417" spans="1:16" x14ac:dyDescent="0.3">
      <c r="A417" s="10" t="s">
        <v>797</v>
      </c>
      <c r="B417" s="4" t="s">
        <v>798</v>
      </c>
      <c r="C417" s="2">
        <v>178</v>
      </c>
      <c r="D417" s="95">
        <v>242.97</v>
      </c>
      <c r="E417" s="3">
        <f t="shared" si="36"/>
        <v>43248.659999999996</v>
      </c>
      <c r="F417" s="2">
        <v>16864</v>
      </c>
      <c r="G417" s="95">
        <v>240.73</v>
      </c>
      <c r="H417" s="96">
        <f t="shared" si="37"/>
        <v>4059670.7199999997</v>
      </c>
      <c r="I417" s="2">
        <v>64</v>
      </c>
      <c r="J417" s="95">
        <v>242.97</v>
      </c>
      <c r="K417" s="3">
        <f t="shared" si="38"/>
        <v>15550.08</v>
      </c>
      <c r="L417" s="2">
        <v>6089</v>
      </c>
      <c r="M417" s="95">
        <v>240.73</v>
      </c>
      <c r="N417" s="3">
        <f t="shared" si="39"/>
        <v>1465804.97</v>
      </c>
      <c r="O417" s="19">
        <f t="shared" si="40"/>
        <v>5584274.4299999997</v>
      </c>
      <c r="P417" s="3">
        <f t="shared" si="41"/>
        <v>28207.484488001282</v>
      </c>
    </row>
    <row r="418" spans="1:16" x14ac:dyDescent="0.3">
      <c r="A418" s="10" t="s">
        <v>799</v>
      </c>
      <c r="B418" s="4" t="s">
        <v>800</v>
      </c>
      <c r="C418" s="2">
        <v>523</v>
      </c>
      <c r="D418" s="95">
        <v>308.60000000000002</v>
      </c>
      <c r="E418" s="3">
        <f t="shared" si="36"/>
        <v>161397.80000000002</v>
      </c>
      <c r="F418" s="2">
        <v>31581</v>
      </c>
      <c r="G418" s="95">
        <v>305.68</v>
      </c>
      <c r="H418" s="96">
        <f t="shared" si="37"/>
        <v>9653680.0800000001</v>
      </c>
      <c r="I418" s="2">
        <v>89</v>
      </c>
      <c r="J418" s="95">
        <v>308.60000000000002</v>
      </c>
      <c r="K418" s="3">
        <f t="shared" si="38"/>
        <v>27465.4</v>
      </c>
      <c r="L418" s="2">
        <v>5349</v>
      </c>
      <c r="M418" s="95">
        <v>305.68</v>
      </c>
      <c r="N418" s="3">
        <f t="shared" si="39"/>
        <v>1635082.32</v>
      </c>
      <c r="O418" s="19">
        <f t="shared" si="40"/>
        <v>11477625.600000001</v>
      </c>
      <c r="P418" s="3">
        <f t="shared" si="41"/>
        <v>57976.188335551858</v>
      </c>
    </row>
    <row r="419" spans="1:16" x14ac:dyDescent="0.3">
      <c r="A419" s="10" t="s">
        <v>1325</v>
      </c>
      <c r="B419" s="4" t="s">
        <v>801</v>
      </c>
      <c r="C419" s="2">
        <v>2184</v>
      </c>
      <c r="D419" s="95">
        <v>242.62</v>
      </c>
      <c r="E419" s="3">
        <f t="shared" si="36"/>
        <v>529882.07999999996</v>
      </c>
      <c r="F419" s="2">
        <v>21531</v>
      </c>
      <c r="G419" s="95">
        <v>240.79</v>
      </c>
      <c r="H419" s="96">
        <f t="shared" si="37"/>
        <v>5184449.49</v>
      </c>
      <c r="I419" s="2">
        <v>552</v>
      </c>
      <c r="J419" s="95">
        <v>242.62</v>
      </c>
      <c r="K419" s="3">
        <f t="shared" si="38"/>
        <v>133926.24</v>
      </c>
      <c r="L419" s="2">
        <v>5446</v>
      </c>
      <c r="M419" s="95">
        <v>240.79</v>
      </c>
      <c r="N419" s="3">
        <f t="shared" si="39"/>
        <v>1311342.3399999999</v>
      </c>
      <c r="O419" s="19">
        <f t="shared" si="40"/>
        <v>7159600.1500000004</v>
      </c>
      <c r="P419" s="3">
        <f t="shared" si="41"/>
        <v>36164.82547606757</v>
      </c>
    </row>
    <row r="420" spans="1:16" x14ac:dyDescent="0.3">
      <c r="A420" s="10" t="s">
        <v>802</v>
      </c>
      <c r="B420" s="4" t="s">
        <v>803</v>
      </c>
      <c r="C420" s="2">
        <v>16</v>
      </c>
      <c r="D420" s="95">
        <v>345.61</v>
      </c>
      <c r="E420" s="3">
        <f t="shared" si="36"/>
        <v>5529.76</v>
      </c>
      <c r="F420" s="2">
        <v>5761</v>
      </c>
      <c r="G420" s="95">
        <v>342.85</v>
      </c>
      <c r="H420" s="96">
        <f t="shared" si="37"/>
        <v>1975158.85</v>
      </c>
      <c r="I420" s="2">
        <v>1</v>
      </c>
      <c r="J420" s="95">
        <v>345.61</v>
      </c>
      <c r="K420" s="3">
        <f t="shared" si="38"/>
        <v>345.61</v>
      </c>
      <c r="L420" s="2">
        <v>227</v>
      </c>
      <c r="M420" s="95">
        <v>342.85</v>
      </c>
      <c r="N420" s="3">
        <f t="shared" si="39"/>
        <v>77826.950000000012</v>
      </c>
      <c r="O420" s="19">
        <f t="shared" si="40"/>
        <v>2058861.1700000002</v>
      </c>
      <c r="P420" s="3">
        <f t="shared" si="41"/>
        <v>10399.792353278594</v>
      </c>
    </row>
    <row r="421" spans="1:16" x14ac:dyDescent="0.3">
      <c r="A421" s="10" t="s">
        <v>804</v>
      </c>
      <c r="B421" s="4" t="s">
        <v>805</v>
      </c>
      <c r="C421" s="2">
        <v>0</v>
      </c>
      <c r="D421" s="95">
        <v>188.72</v>
      </c>
      <c r="E421" s="3">
        <f t="shared" si="36"/>
        <v>0</v>
      </c>
      <c r="F421" s="2">
        <v>71221</v>
      </c>
      <c r="G421" s="95">
        <v>187.31</v>
      </c>
      <c r="H421" s="96">
        <f t="shared" si="37"/>
        <v>13340405.51</v>
      </c>
      <c r="I421" s="2">
        <v>0</v>
      </c>
      <c r="J421" s="95">
        <v>188.72</v>
      </c>
      <c r="K421" s="3">
        <f t="shared" si="38"/>
        <v>0</v>
      </c>
      <c r="L421" s="2">
        <v>0</v>
      </c>
      <c r="M421" s="95">
        <v>187.31</v>
      </c>
      <c r="N421" s="3">
        <f t="shared" si="39"/>
        <v>0</v>
      </c>
      <c r="O421" s="19">
        <f t="shared" si="40"/>
        <v>13340405.51</v>
      </c>
      <c r="P421" s="3">
        <f t="shared" si="41"/>
        <v>67385.528093928559</v>
      </c>
    </row>
    <row r="422" spans="1:16" x14ac:dyDescent="0.3">
      <c r="A422" s="10" t="s">
        <v>806</v>
      </c>
      <c r="B422" s="4" t="s">
        <v>807</v>
      </c>
      <c r="C422" s="2">
        <v>37</v>
      </c>
      <c r="D422" s="95">
        <v>213.52</v>
      </c>
      <c r="E422" s="3">
        <f t="shared" si="36"/>
        <v>7900.2400000000007</v>
      </c>
      <c r="F422" s="2">
        <v>43143</v>
      </c>
      <c r="G422" s="95">
        <v>212.12</v>
      </c>
      <c r="H422" s="96">
        <f t="shared" si="37"/>
        <v>9151493.1600000001</v>
      </c>
      <c r="I422" s="2">
        <v>0</v>
      </c>
      <c r="J422" s="95">
        <v>213.52</v>
      </c>
      <c r="K422" s="3">
        <f t="shared" si="38"/>
        <v>0</v>
      </c>
      <c r="L422" s="2">
        <v>0</v>
      </c>
      <c r="M422" s="95">
        <v>212.12</v>
      </c>
      <c r="N422" s="3">
        <f t="shared" si="39"/>
        <v>0</v>
      </c>
      <c r="O422" s="19">
        <f t="shared" si="40"/>
        <v>9159393.4000000004</v>
      </c>
      <c r="P422" s="3">
        <f t="shared" si="41"/>
        <v>46266.251862912359</v>
      </c>
    </row>
    <row r="423" spans="1:16" x14ac:dyDescent="0.3">
      <c r="A423" s="10" t="s">
        <v>808</v>
      </c>
      <c r="B423" s="4" t="s">
        <v>809</v>
      </c>
      <c r="C423" s="2">
        <v>0</v>
      </c>
      <c r="D423" s="95">
        <v>256.43</v>
      </c>
      <c r="E423" s="3">
        <f t="shared" si="36"/>
        <v>0</v>
      </c>
      <c r="F423" s="2">
        <v>20898</v>
      </c>
      <c r="G423" s="95">
        <v>254.18</v>
      </c>
      <c r="H423" s="96">
        <f t="shared" si="37"/>
        <v>5311853.6400000006</v>
      </c>
      <c r="I423" s="2">
        <v>0</v>
      </c>
      <c r="J423" s="95">
        <v>256.43</v>
      </c>
      <c r="K423" s="3">
        <f t="shared" si="38"/>
        <v>0</v>
      </c>
      <c r="L423" s="2">
        <v>1172</v>
      </c>
      <c r="M423" s="95">
        <v>254.18</v>
      </c>
      <c r="N423" s="3">
        <f t="shared" si="39"/>
        <v>297898.96000000002</v>
      </c>
      <c r="O423" s="19">
        <f t="shared" si="40"/>
        <v>5609752.6000000006</v>
      </c>
      <c r="P423" s="3">
        <f t="shared" si="41"/>
        <v>28336.180721337667</v>
      </c>
    </row>
    <row r="424" spans="1:16" x14ac:dyDescent="0.3">
      <c r="A424" s="10" t="s">
        <v>810</v>
      </c>
      <c r="B424" s="4" t="s">
        <v>811</v>
      </c>
      <c r="C424" s="2">
        <v>28845</v>
      </c>
      <c r="D424" s="95">
        <v>271.82</v>
      </c>
      <c r="E424" s="3">
        <f t="shared" si="36"/>
        <v>7840647.8999999994</v>
      </c>
      <c r="F424" s="2">
        <v>1064</v>
      </c>
      <c r="G424" s="95">
        <v>269.42</v>
      </c>
      <c r="H424" s="96">
        <f t="shared" si="37"/>
        <v>286662.88</v>
      </c>
      <c r="I424" s="2">
        <v>3955</v>
      </c>
      <c r="J424" s="95">
        <v>271.82</v>
      </c>
      <c r="K424" s="3">
        <f t="shared" si="38"/>
        <v>1075048.0999999999</v>
      </c>
      <c r="L424" s="2">
        <v>146</v>
      </c>
      <c r="M424" s="95">
        <v>269.42</v>
      </c>
      <c r="N424" s="3">
        <f t="shared" si="39"/>
        <v>39335.32</v>
      </c>
      <c r="O424" s="19">
        <f t="shared" si="40"/>
        <v>9241694.1999999993</v>
      </c>
      <c r="P424" s="3">
        <f t="shared" si="41"/>
        <v>46681.972574430125</v>
      </c>
    </row>
    <row r="425" spans="1:16" x14ac:dyDescent="0.3">
      <c r="A425" s="10" t="s">
        <v>812</v>
      </c>
      <c r="B425" s="4" t="s">
        <v>813</v>
      </c>
      <c r="C425" s="2">
        <v>1632</v>
      </c>
      <c r="D425" s="95">
        <v>287.55</v>
      </c>
      <c r="E425" s="3">
        <f t="shared" si="36"/>
        <v>469281.60000000003</v>
      </c>
      <c r="F425" s="2">
        <v>17870</v>
      </c>
      <c r="G425" s="95">
        <v>284.88</v>
      </c>
      <c r="H425" s="96">
        <f t="shared" si="37"/>
        <v>5090805.5999999996</v>
      </c>
      <c r="I425" s="2">
        <v>751</v>
      </c>
      <c r="J425" s="95">
        <v>287.55</v>
      </c>
      <c r="K425" s="3">
        <f t="shared" si="38"/>
        <v>215950.05000000002</v>
      </c>
      <c r="L425" s="2">
        <v>8224</v>
      </c>
      <c r="M425" s="95">
        <v>284.88</v>
      </c>
      <c r="N425" s="3">
        <f t="shared" si="39"/>
        <v>2342853.12</v>
      </c>
      <c r="O425" s="19">
        <f t="shared" si="40"/>
        <v>8118890.3699999992</v>
      </c>
      <c r="P425" s="3">
        <f t="shared" si="41"/>
        <v>41010.426160513387</v>
      </c>
    </row>
    <row r="426" spans="1:16" x14ac:dyDescent="0.3">
      <c r="A426" s="10" t="s">
        <v>814</v>
      </c>
      <c r="B426" s="4" t="s">
        <v>815</v>
      </c>
      <c r="C426" s="2">
        <v>4583</v>
      </c>
      <c r="D426" s="95">
        <v>289.04000000000002</v>
      </c>
      <c r="E426" s="3">
        <f t="shared" si="36"/>
        <v>1324670.32</v>
      </c>
      <c r="F426" s="2">
        <v>36408</v>
      </c>
      <c r="G426" s="95">
        <v>286.33999999999997</v>
      </c>
      <c r="H426" s="96">
        <f t="shared" si="37"/>
        <v>10425066.719999999</v>
      </c>
      <c r="I426" s="2">
        <v>1593</v>
      </c>
      <c r="J426" s="95">
        <v>289.04000000000002</v>
      </c>
      <c r="K426" s="3">
        <f t="shared" si="38"/>
        <v>460440.72000000003</v>
      </c>
      <c r="L426" s="2">
        <v>12652</v>
      </c>
      <c r="M426" s="95">
        <v>286.33999999999997</v>
      </c>
      <c r="N426" s="3">
        <f t="shared" si="39"/>
        <v>3622773.6799999997</v>
      </c>
      <c r="O426" s="19">
        <f t="shared" si="40"/>
        <v>15832951.439999999</v>
      </c>
      <c r="P426" s="3">
        <f t="shared" si="41"/>
        <v>79975.964244127885</v>
      </c>
    </row>
    <row r="427" spans="1:16" x14ac:dyDescent="0.3">
      <c r="A427" s="10" t="s">
        <v>816</v>
      </c>
      <c r="B427" s="4" t="s">
        <v>817</v>
      </c>
      <c r="C427" s="2">
        <v>1552</v>
      </c>
      <c r="D427" s="95">
        <v>271.17</v>
      </c>
      <c r="E427" s="3">
        <f t="shared" si="36"/>
        <v>420855.84</v>
      </c>
      <c r="F427" s="2">
        <v>21401</v>
      </c>
      <c r="G427" s="95">
        <v>268.92</v>
      </c>
      <c r="H427" s="96">
        <f t="shared" si="37"/>
        <v>5755156.9199999999</v>
      </c>
      <c r="I427" s="2">
        <v>314</v>
      </c>
      <c r="J427" s="95">
        <v>271.17</v>
      </c>
      <c r="K427" s="3">
        <f t="shared" si="38"/>
        <v>85147.38</v>
      </c>
      <c r="L427" s="2">
        <v>4330</v>
      </c>
      <c r="M427" s="95">
        <v>268.92</v>
      </c>
      <c r="N427" s="3">
        <f t="shared" si="39"/>
        <v>1164423.6000000001</v>
      </c>
      <c r="O427" s="19">
        <f t="shared" si="40"/>
        <v>7425583.7400000002</v>
      </c>
      <c r="P427" s="3">
        <f t="shared" si="41"/>
        <v>37508.371192352839</v>
      </c>
    </row>
    <row r="428" spans="1:16" x14ac:dyDescent="0.3">
      <c r="A428" s="10" t="s">
        <v>818</v>
      </c>
      <c r="B428" s="4" t="s">
        <v>819</v>
      </c>
      <c r="C428" s="2">
        <v>2040</v>
      </c>
      <c r="D428" s="95">
        <v>251.02</v>
      </c>
      <c r="E428" s="3">
        <f t="shared" si="36"/>
        <v>512080.80000000005</v>
      </c>
      <c r="F428" s="2">
        <v>33286</v>
      </c>
      <c r="G428" s="95">
        <v>248.75</v>
      </c>
      <c r="H428" s="96">
        <f t="shared" si="37"/>
        <v>8279892.5</v>
      </c>
      <c r="I428" s="2">
        <v>121</v>
      </c>
      <c r="J428" s="95">
        <v>251.02</v>
      </c>
      <c r="K428" s="3">
        <f t="shared" si="38"/>
        <v>30373.420000000002</v>
      </c>
      <c r="L428" s="2">
        <v>1970</v>
      </c>
      <c r="M428" s="95">
        <v>248.75</v>
      </c>
      <c r="N428" s="3">
        <f t="shared" si="39"/>
        <v>490037.5</v>
      </c>
      <c r="O428" s="19">
        <f t="shared" si="40"/>
        <v>9312384.2200000007</v>
      </c>
      <c r="P428" s="3">
        <f t="shared" si="41"/>
        <v>47039.04450339808</v>
      </c>
    </row>
    <row r="429" spans="1:16" x14ac:dyDescent="0.3">
      <c r="A429" s="10" t="s">
        <v>820</v>
      </c>
      <c r="B429" s="4" t="s">
        <v>821</v>
      </c>
      <c r="C429" s="2">
        <v>1596</v>
      </c>
      <c r="D429" s="95">
        <v>241.61</v>
      </c>
      <c r="E429" s="3">
        <f t="shared" si="36"/>
        <v>385609.56</v>
      </c>
      <c r="F429" s="2">
        <v>13175</v>
      </c>
      <c r="G429" s="95">
        <v>239.57</v>
      </c>
      <c r="H429" s="96">
        <f t="shared" si="37"/>
        <v>3156334.75</v>
      </c>
      <c r="I429" s="2">
        <v>108</v>
      </c>
      <c r="J429" s="95">
        <v>241.61</v>
      </c>
      <c r="K429" s="3">
        <f t="shared" si="38"/>
        <v>26093.88</v>
      </c>
      <c r="L429" s="2">
        <v>895</v>
      </c>
      <c r="M429" s="95">
        <v>239.57</v>
      </c>
      <c r="N429" s="3">
        <f t="shared" si="39"/>
        <v>214415.15</v>
      </c>
      <c r="O429" s="19">
        <f t="shared" si="40"/>
        <v>3782453.34</v>
      </c>
      <c r="P429" s="3">
        <f t="shared" si="41"/>
        <v>19106.062077009825</v>
      </c>
    </row>
    <row r="430" spans="1:16" x14ac:dyDescent="0.3">
      <c r="A430" s="10" t="s">
        <v>822</v>
      </c>
      <c r="B430" s="4" t="s">
        <v>823</v>
      </c>
      <c r="C430" s="2">
        <v>4380</v>
      </c>
      <c r="D430" s="95">
        <v>283.39999999999998</v>
      </c>
      <c r="E430" s="3">
        <f t="shared" si="36"/>
        <v>1241292</v>
      </c>
      <c r="F430" s="2">
        <v>25053</v>
      </c>
      <c r="G430" s="95">
        <v>281.36</v>
      </c>
      <c r="H430" s="96">
        <f t="shared" si="37"/>
        <v>7048912.0800000001</v>
      </c>
      <c r="I430" s="2">
        <v>1105</v>
      </c>
      <c r="J430" s="95">
        <v>283.39999999999998</v>
      </c>
      <c r="K430" s="3">
        <f t="shared" si="38"/>
        <v>313157</v>
      </c>
      <c r="L430" s="2">
        <v>6320</v>
      </c>
      <c r="M430" s="95">
        <v>281.36</v>
      </c>
      <c r="N430" s="3">
        <f t="shared" si="39"/>
        <v>1778195.2000000002</v>
      </c>
      <c r="O430" s="19">
        <f t="shared" si="40"/>
        <v>10381556.280000001</v>
      </c>
      <c r="P430" s="3">
        <f t="shared" si="41"/>
        <v>52439.684224009805</v>
      </c>
    </row>
    <row r="431" spans="1:16" x14ac:dyDescent="0.3">
      <c r="A431" s="10" t="s">
        <v>824</v>
      </c>
      <c r="B431" s="4" t="s">
        <v>825</v>
      </c>
      <c r="C431" s="2">
        <v>1718</v>
      </c>
      <c r="D431" s="95">
        <v>248.36</v>
      </c>
      <c r="E431" s="3">
        <f t="shared" si="36"/>
        <v>426682.48000000004</v>
      </c>
      <c r="F431" s="2">
        <v>51091</v>
      </c>
      <c r="G431" s="95">
        <v>246.45</v>
      </c>
      <c r="H431" s="96">
        <f t="shared" si="37"/>
        <v>12591376.949999999</v>
      </c>
      <c r="I431" s="2">
        <v>135</v>
      </c>
      <c r="J431" s="95">
        <v>248.36</v>
      </c>
      <c r="K431" s="3">
        <f t="shared" si="38"/>
        <v>33528.6</v>
      </c>
      <c r="L431" s="2">
        <v>4004</v>
      </c>
      <c r="M431" s="95">
        <v>246.45</v>
      </c>
      <c r="N431" s="3">
        <f t="shared" si="39"/>
        <v>986785.79999999993</v>
      </c>
      <c r="O431" s="19">
        <f t="shared" si="40"/>
        <v>14038373.83</v>
      </c>
      <c r="P431" s="3">
        <f t="shared" si="41"/>
        <v>70911.130355477217</v>
      </c>
    </row>
    <row r="432" spans="1:16" x14ac:dyDescent="0.3">
      <c r="A432" s="10" t="s">
        <v>826</v>
      </c>
      <c r="B432" s="4" t="s">
        <v>827</v>
      </c>
      <c r="C432" s="2">
        <v>594</v>
      </c>
      <c r="D432" s="95">
        <v>376.63</v>
      </c>
      <c r="E432" s="3">
        <f t="shared" si="36"/>
        <v>223718.22</v>
      </c>
      <c r="F432" s="2">
        <v>82895</v>
      </c>
      <c r="G432" s="95">
        <v>373.55</v>
      </c>
      <c r="H432" s="96">
        <f t="shared" si="37"/>
        <v>30965427.25</v>
      </c>
      <c r="I432" s="2">
        <v>112</v>
      </c>
      <c r="J432" s="95">
        <v>376.63</v>
      </c>
      <c r="K432" s="3">
        <f t="shared" si="38"/>
        <v>42182.559999999998</v>
      </c>
      <c r="L432" s="2">
        <v>15692</v>
      </c>
      <c r="M432" s="95">
        <v>373.55</v>
      </c>
      <c r="N432" s="3">
        <f t="shared" si="39"/>
        <v>5861746.6000000006</v>
      </c>
      <c r="O432" s="19">
        <f t="shared" si="40"/>
        <v>37093074.629999995</v>
      </c>
      <c r="P432" s="3">
        <f t="shared" si="41"/>
        <v>187365.8503631239</v>
      </c>
    </row>
    <row r="433" spans="1:16" x14ac:dyDescent="0.3">
      <c r="A433" s="10" t="s">
        <v>828</v>
      </c>
      <c r="B433" s="4" t="s">
        <v>829</v>
      </c>
      <c r="C433" s="2">
        <v>454</v>
      </c>
      <c r="D433" s="95">
        <v>213.28</v>
      </c>
      <c r="E433" s="3">
        <f t="shared" si="36"/>
        <v>96829.119999999995</v>
      </c>
      <c r="F433" s="2">
        <v>13296</v>
      </c>
      <c r="G433" s="95">
        <v>211.57</v>
      </c>
      <c r="H433" s="96">
        <f t="shared" si="37"/>
        <v>2813034.7199999997</v>
      </c>
      <c r="I433" s="2">
        <v>55</v>
      </c>
      <c r="J433" s="95">
        <v>213.28</v>
      </c>
      <c r="K433" s="3">
        <f t="shared" si="38"/>
        <v>11730.4</v>
      </c>
      <c r="L433" s="2">
        <v>1605</v>
      </c>
      <c r="M433" s="95">
        <v>211.57</v>
      </c>
      <c r="N433" s="3">
        <f t="shared" si="39"/>
        <v>339569.85</v>
      </c>
      <c r="O433" s="19">
        <f t="shared" si="40"/>
        <v>3261164.09</v>
      </c>
      <c r="P433" s="3">
        <f t="shared" si="41"/>
        <v>16472.907382078967</v>
      </c>
    </row>
    <row r="434" spans="1:16" x14ac:dyDescent="0.3">
      <c r="A434" s="10" t="s">
        <v>830</v>
      </c>
      <c r="B434" s="4" t="s">
        <v>831</v>
      </c>
      <c r="C434" s="2">
        <v>1098</v>
      </c>
      <c r="D434" s="95">
        <v>210.86</v>
      </c>
      <c r="E434" s="3">
        <f t="shared" si="36"/>
        <v>231524.28000000003</v>
      </c>
      <c r="F434" s="2">
        <v>16389</v>
      </c>
      <c r="G434" s="95">
        <v>209.16</v>
      </c>
      <c r="H434" s="96">
        <f t="shared" si="37"/>
        <v>3427923.2399999998</v>
      </c>
      <c r="I434" s="2">
        <v>460</v>
      </c>
      <c r="J434" s="95">
        <v>210.86</v>
      </c>
      <c r="K434" s="3">
        <f t="shared" si="38"/>
        <v>96995.6</v>
      </c>
      <c r="L434" s="2">
        <v>6873</v>
      </c>
      <c r="M434" s="95">
        <v>209.16</v>
      </c>
      <c r="N434" s="3">
        <f t="shared" si="39"/>
        <v>1437556.68</v>
      </c>
      <c r="O434" s="19">
        <f t="shared" si="40"/>
        <v>5193999.8</v>
      </c>
      <c r="P434" s="3">
        <f t="shared" si="41"/>
        <v>26236.115474930513</v>
      </c>
    </row>
    <row r="435" spans="1:16" x14ac:dyDescent="0.3">
      <c r="A435" s="10" t="s">
        <v>832</v>
      </c>
      <c r="B435" s="4" t="s">
        <v>833</v>
      </c>
      <c r="C435" s="2">
        <v>132</v>
      </c>
      <c r="D435" s="95">
        <v>172.65</v>
      </c>
      <c r="E435" s="3">
        <f t="shared" si="36"/>
        <v>22789.8</v>
      </c>
      <c r="F435" s="2">
        <v>15611</v>
      </c>
      <c r="G435" s="95">
        <v>171.21</v>
      </c>
      <c r="H435" s="96">
        <f t="shared" si="37"/>
        <v>2672759.31</v>
      </c>
      <c r="I435" s="2">
        <v>26</v>
      </c>
      <c r="J435" s="95">
        <v>172.65</v>
      </c>
      <c r="K435" s="3">
        <f t="shared" si="38"/>
        <v>4488.9000000000005</v>
      </c>
      <c r="L435" s="2">
        <v>3043</v>
      </c>
      <c r="M435" s="95">
        <v>171.21</v>
      </c>
      <c r="N435" s="3">
        <f t="shared" si="39"/>
        <v>520992.03</v>
      </c>
      <c r="O435" s="19">
        <f t="shared" si="40"/>
        <v>3221030.04</v>
      </c>
      <c r="P435" s="3">
        <f t="shared" si="41"/>
        <v>16270.180849383178</v>
      </c>
    </row>
    <row r="436" spans="1:16" x14ac:dyDescent="0.3">
      <c r="A436" s="10" t="s">
        <v>834</v>
      </c>
      <c r="B436" s="4" t="s">
        <v>835</v>
      </c>
      <c r="C436" s="2">
        <v>15710</v>
      </c>
      <c r="D436" s="95">
        <v>290.89</v>
      </c>
      <c r="E436" s="3">
        <f t="shared" si="36"/>
        <v>4569881.8999999994</v>
      </c>
      <c r="F436" s="2">
        <v>40731</v>
      </c>
      <c r="G436" s="95">
        <v>288.70999999999998</v>
      </c>
      <c r="H436" s="96">
        <f t="shared" si="37"/>
        <v>11759447.01</v>
      </c>
      <c r="I436" s="2">
        <v>5294</v>
      </c>
      <c r="J436" s="95">
        <v>290.89</v>
      </c>
      <c r="K436" s="3">
        <f t="shared" si="38"/>
        <v>1539971.66</v>
      </c>
      <c r="L436" s="2">
        <v>13726</v>
      </c>
      <c r="M436" s="95">
        <v>288.70999999999998</v>
      </c>
      <c r="N436" s="3">
        <f t="shared" si="39"/>
        <v>3962833.4599999995</v>
      </c>
      <c r="O436" s="19">
        <f t="shared" si="40"/>
        <v>21832134.030000001</v>
      </c>
      <c r="P436" s="3">
        <f t="shared" si="41"/>
        <v>110279.24750309774</v>
      </c>
    </row>
    <row r="437" spans="1:16" x14ac:dyDescent="0.3">
      <c r="A437" s="10" t="s">
        <v>836</v>
      </c>
      <c r="B437" s="4" t="s">
        <v>837</v>
      </c>
      <c r="C437" s="2">
        <v>1</v>
      </c>
      <c r="D437" s="95">
        <v>160.33000000000001</v>
      </c>
      <c r="E437" s="3">
        <f t="shared" si="36"/>
        <v>160.33000000000001</v>
      </c>
      <c r="F437" s="2">
        <v>28403</v>
      </c>
      <c r="G437" s="95">
        <v>159.09</v>
      </c>
      <c r="H437" s="96">
        <f t="shared" si="37"/>
        <v>4518633.2700000005</v>
      </c>
      <c r="I437" s="2">
        <v>0</v>
      </c>
      <c r="J437" s="95">
        <v>160.33000000000001</v>
      </c>
      <c r="K437" s="3">
        <f t="shared" si="38"/>
        <v>0</v>
      </c>
      <c r="L437" s="2">
        <v>695</v>
      </c>
      <c r="M437" s="95">
        <v>159.09</v>
      </c>
      <c r="N437" s="3">
        <f t="shared" si="39"/>
        <v>110567.55</v>
      </c>
      <c r="O437" s="19">
        <f t="shared" si="40"/>
        <v>4629361.1500000004</v>
      </c>
      <c r="P437" s="3">
        <f t="shared" si="41"/>
        <v>23383.992757673408</v>
      </c>
    </row>
    <row r="438" spans="1:16" x14ac:dyDescent="0.3">
      <c r="A438" s="10" t="s">
        <v>838</v>
      </c>
      <c r="B438" s="4" t="s">
        <v>839</v>
      </c>
      <c r="C438" s="2">
        <v>9</v>
      </c>
      <c r="D438" s="95">
        <v>303.36</v>
      </c>
      <c r="E438" s="3">
        <f t="shared" si="36"/>
        <v>2730.2400000000002</v>
      </c>
      <c r="F438" s="2">
        <v>41581</v>
      </c>
      <c r="G438" s="95">
        <v>300.68</v>
      </c>
      <c r="H438" s="96">
        <f t="shared" si="37"/>
        <v>12502575.08</v>
      </c>
      <c r="I438" s="2">
        <v>4</v>
      </c>
      <c r="J438" s="95">
        <v>303.36</v>
      </c>
      <c r="K438" s="3">
        <f t="shared" si="38"/>
        <v>1213.44</v>
      </c>
      <c r="L438" s="2">
        <v>16591</v>
      </c>
      <c r="M438" s="95">
        <v>300.68</v>
      </c>
      <c r="N438" s="3">
        <f t="shared" si="39"/>
        <v>4988581.88</v>
      </c>
      <c r="O438" s="19">
        <f t="shared" si="40"/>
        <v>17495100.640000001</v>
      </c>
      <c r="P438" s="3">
        <f t="shared" si="41"/>
        <v>88371.871064871957</v>
      </c>
    </row>
    <row r="439" spans="1:16" x14ac:dyDescent="0.3">
      <c r="A439" s="10" t="s">
        <v>840</v>
      </c>
      <c r="B439" s="4" t="s">
        <v>841</v>
      </c>
      <c r="C439" s="2">
        <v>13008</v>
      </c>
      <c r="D439" s="95">
        <v>328.33</v>
      </c>
      <c r="E439" s="3">
        <f t="shared" si="36"/>
        <v>4270916.6399999997</v>
      </c>
      <c r="F439" s="2">
        <v>49312</v>
      </c>
      <c r="G439" s="95">
        <v>325.60000000000002</v>
      </c>
      <c r="H439" s="96">
        <f t="shared" si="37"/>
        <v>16055987.200000001</v>
      </c>
      <c r="I439" s="2">
        <v>2379</v>
      </c>
      <c r="J439" s="95">
        <v>328.33</v>
      </c>
      <c r="K439" s="3">
        <f t="shared" si="38"/>
        <v>781097.07</v>
      </c>
      <c r="L439" s="2">
        <v>9019</v>
      </c>
      <c r="M439" s="95">
        <v>325.60000000000002</v>
      </c>
      <c r="N439" s="3">
        <f t="shared" si="39"/>
        <v>2936586.4000000004</v>
      </c>
      <c r="O439" s="19">
        <f t="shared" si="40"/>
        <v>24044587.310000002</v>
      </c>
      <c r="P439" s="3">
        <f t="shared" si="41"/>
        <v>121454.86975417461</v>
      </c>
    </row>
    <row r="440" spans="1:16" x14ac:dyDescent="0.3">
      <c r="A440" s="10" t="s">
        <v>842</v>
      </c>
      <c r="B440" s="4" t="s">
        <v>843</v>
      </c>
      <c r="C440" s="2">
        <v>7133</v>
      </c>
      <c r="D440" s="95">
        <v>400.3</v>
      </c>
      <c r="E440" s="3">
        <f t="shared" si="36"/>
        <v>2855339.9</v>
      </c>
      <c r="F440" s="2">
        <v>65385</v>
      </c>
      <c r="G440" s="95">
        <v>397.1</v>
      </c>
      <c r="H440" s="96">
        <f t="shared" si="37"/>
        <v>25964383.5</v>
      </c>
      <c r="I440" s="2">
        <v>2299</v>
      </c>
      <c r="J440" s="95">
        <v>400.3</v>
      </c>
      <c r="K440" s="3">
        <f t="shared" si="38"/>
        <v>920289.70000000007</v>
      </c>
      <c r="L440" s="2">
        <v>21069</v>
      </c>
      <c r="M440" s="95">
        <v>397.1</v>
      </c>
      <c r="N440" s="3">
        <f t="shared" si="39"/>
        <v>8366499.9000000004</v>
      </c>
      <c r="O440" s="19">
        <f t="shared" si="40"/>
        <v>38106513</v>
      </c>
      <c r="P440" s="3">
        <f t="shared" si="41"/>
        <v>192484.96609779247</v>
      </c>
    </row>
    <row r="441" spans="1:16" x14ac:dyDescent="0.3">
      <c r="A441" s="10" t="s">
        <v>844</v>
      </c>
      <c r="B441" s="4" t="s">
        <v>845</v>
      </c>
      <c r="C441" s="2">
        <v>0</v>
      </c>
      <c r="D441" s="95">
        <v>227.26</v>
      </c>
      <c r="E441" s="3">
        <f t="shared" si="36"/>
        <v>0</v>
      </c>
      <c r="F441" s="2">
        <v>26851</v>
      </c>
      <c r="G441" s="95">
        <v>225.25</v>
      </c>
      <c r="H441" s="96">
        <f t="shared" si="37"/>
        <v>6048187.75</v>
      </c>
      <c r="I441" s="2">
        <v>0</v>
      </c>
      <c r="J441" s="95">
        <v>227.26</v>
      </c>
      <c r="K441" s="3">
        <f t="shared" si="38"/>
        <v>0</v>
      </c>
      <c r="L441" s="2">
        <v>2489</v>
      </c>
      <c r="M441" s="95">
        <v>225.25</v>
      </c>
      <c r="N441" s="3">
        <f t="shared" si="39"/>
        <v>560647.25</v>
      </c>
      <c r="O441" s="19">
        <f t="shared" si="40"/>
        <v>6608835</v>
      </c>
      <c r="P441" s="3">
        <f t="shared" si="41"/>
        <v>33382.781072645092</v>
      </c>
    </row>
    <row r="442" spans="1:16" x14ac:dyDescent="0.3">
      <c r="A442" s="10" t="s">
        <v>846</v>
      </c>
      <c r="B442" s="4" t="s">
        <v>847</v>
      </c>
      <c r="C442" s="2">
        <v>361</v>
      </c>
      <c r="D442" s="95">
        <v>192.2</v>
      </c>
      <c r="E442" s="3">
        <f t="shared" si="36"/>
        <v>69384.2</v>
      </c>
      <c r="F442" s="2">
        <v>21340</v>
      </c>
      <c r="G442" s="95">
        <v>190.65</v>
      </c>
      <c r="H442" s="96">
        <f t="shared" si="37"/>
        <v>4068471</v>
      </c>
      <c r="I442" s="2">
        <v>14</v>
      </c>
      <c r="J442" s="95">
        <v>192.2</v>
      </c>
      <c r="K442" s="3">
        <f t="shared" si="38"/>
        <v>2690.7999999999997</v>
      </c>
      <c r="L442" s="2">
        <v>809</v>
      </c>
      <c r="M442" s="95">
        <v>190.65</v>
      </c>
      <c r="N442" s="3">
        <f t="shared" si="39"/>
        <v>154235.85</v>
      </c>
      <c r="O442" s="19">
        <f t="shared" si="40"/>
        <v>4294781.8499999996</v>
      </c>
      <c r="P442" s="3">
        <f t="shared" si="41"/>
        <v>21693.953965157198</v>
      </c>
    </row>
    <row r="443" spans="1:16" x14ac:dyDescent="0.3">
      <c r="A443" s="10" t="s">
        <v>848</v>
      </c>
      <c r="B443" s="4" t="s">
        <v>849</v>
      </c>
      <c r="C443" s="2">
        <v>684</v>
      </c>
      <c r="D443" s="95">
        <v>205.12</v>
      </c>
      <c r="E443" s="3">
        <f t="shared" si="36"/>
        <v>140302.08000000002</v>
      </c>
      <c r="F443" s="2">
        <v>15216</v>
      </c>
      <c r="G443" s="95">
        <v>203.56</v>
      </c>
      <c r="H443" s="96">
        <f t="shared" si="37"/>
        <v>3097368.96</v>
      </c>
      <c r="I443" s="2">
        <v>2</v>
      </c>
      <c r="J443" s="95">
        <v>205.12</v>
      </c>
      <c r="K443" s="3">
        <f t="shared" si="38"/>
        <v>410.24</v>
      </c>
      <c r="L443" s="2">
        <v>34</v>
      </c>
      <c r="M443" s="95">
        <v>203.56</v>
      </c>
      <c r="N443" s="3">
        <f t="shared" si="39"/>
        <v>6921.04</v>
      </c>
      <c r="O443" s="19">
        <f t="shared" si="40"/>
        <v>3245002.3200000003</v>
      </c>
      <c r="P443" s="3">
        <f t="shared" si="41"/>
        <v>16391.270477895941</v>
      </c>
    </row>
    <row r="444" spans="1:16" x14ac:dyDescent="0.3">
      <c r="A444" s="10" t="s">
        <v>850</v>
      </c>
      <c r="B444" s="4" t="s">
        <v>851</v>
      </c>
      <c r="C444" s="2">
        <v>2500</v>
      </c>
      <c r="D444" s="95">
        <v>234.32</v>
      </c>
      <c r="E444" s="3">
        <f t="shared" si="36"/>
        <v>585800</v>
      </c>
      <c r="F444" s="2">
        <v>20261</v>
      </c>
      <c r="G444" s="95">
        <v>232.3</v>
      </c>
      <c r="H444" s="96">
        <f t="shared" si="37"/>
        <v>4706630.3</v>
      </c>
      <c r="I444" s="2">
        <v>222</v>
      </c>
      <c r="J444" s="95">
        <v>234.32</v>
      </c>
      <c r="K444" s="3">
        <f t="shared" si="38"/>
        <v>52019.040000000001</v>
      </c>
      <c r="L444" s="2">
        <v>1800</v>
      </c>
      <c r="M444" s="95">
        <v>232.3</v>
      </c>
      <c r="N444" s="3">
        <f t="shared" si="39"/>
        <v>418140</v>
      </c>
      <c r="O444" s="19">
        <f t="shared" si="40"/>
        <v>5762589.3399999999</v>
      </c>
      <c r="P444" s="3">
        <f t="shared" si="41"/>
        <v>29108.195067478366</v>
      </c>
    </row>
    <row r="445" spans="1:16" x14ac:dyDescent="0.3">
      <c r="A445" s="10" t="s">
        <v>852</v>
      </c>
      <c r="B445" s="4" t="s">
        <v>853</v>
      </c>
      <c r="C445" s="2">
        <v>3527</v>
      </c>
      <c r="D445" s="95">
        <v>299.92</v>
      </c>
      <c r="E445" s="3">
        <f t="shared" si="36"/>
        <v>1057817.8400000001</v>
      </c>
      <c r="F445" s="2">
        <v>52513</v>
      </c>
      <c r="G445" s="95">
        <v>297.97000000000003</v>
      </c>
      <c r="H445" s="96">
        <f t="shared" si="37"/>
        <v>15647298.610000001</v>
      </c>
      <c r="I445" s="2">
        <v>218</v>
      </c>
      <c r="J445" s="95">
        <v>299.92</v>
      </c>
      <c r="K445" s="3">
        <f t="shared" si="38"/>
        <v>65382.560000000005</v>
      </c>
      <c r="L445" s="2">
        <v>3243</v>
      </c>
      <c r="M445" s="95">
        <v>297.97000000000003</v>
      </c>
      <c r="N445" s="3">
        <f t="shared" si="39"/>
        <v>966316.71000000008</v>
      </c>
      <c r="O445" s="19">
        <f t="shared" si="40"/>
        <v>17736815.720000003</v>
      </c>
      <c r="P445" s="3">
        <f t="shared" si="41"/>
        <v>89592.830825192344</v>
      </c>
    </row>
    <row r="446" spans="1:16" x14ac:dyDescent="0.3">
      <c r="A446" s="10" t="s">
        <v>854</v>
      </c>
      <c r="B446" s="4" t="s">
        <v>855</v>
      </c>
      <c r="C446" s="2">
        <v>1615</v>
      </c>
      <c r="D446" s="95">
        <v>328.47</v>
      </c>
      <c r="E446" s="3">
        <f t="shared" si="36"/>
        <v>530479.05000000005</v>
      </c>
      <c r="F446" s="2">
        <v>24581</v>
      </c>
      <c r="G446" s="95">
        <v>325.39999999999998</v>
      </c>
      <c r="H446" s="96">
        <f t="shared" si="37"/>
        <v>7998657.3999999994</v>
      </c>
      <c r="I446" s="2">
        <v>380</v>
      </c>
      <c r="J446" s="95">
        <v>328.47</v>
      </c>
      <c r="K446" s="3">
        <f t="shared" si="38"/>
        <v>124818.6</v>
      </c>
      <c r="L446" s="2">
        <v>5782</v>
      </c>
      <c r="M446" s="95">
        <v>325.39999999999998</v>
      </c>
      <c r="N446" s="3">
        <f t="shared" si="39"/>
        <v>1881462.7999999998</v>
      </c>
      <c r="O446" s="19">
        <f t="shared" si="40"/>
        <v>10535417.849999998</v>
      </c>
      <c r="P446" s="3">
        <f t="shared" si="41"/>
        <v>53216.875227689474</v>
      </c>
    </row>
    <row r="447" spans="1:16" x14ac:dyDescent="0.3">
      <c r="A447" s="10" t="s">
        <v>856</v>
      </c>
      <c r="B447" s="4" t="s">
        <v>857</v>
      </c>
      <c r="C447" s="2">
        <v>0</v>
      </c>
      <c r="D447" s="95">
        <v>295.02</v>
      </c>
      <c r="E447" s="3">
        <f t="shared" si="36"/>
        <v>0</v>
      </c>
      <c r="F447" s="2">
        <v>45562</v>
      </c>
      <c r="G447" s="95">
        <v>292.26</v>
      </c>
      <c r="H447" s="96">
        <f t="shared" si="37"/>
        <v>13315950.119999999</v>
      </c>
      <c r="I447" s="2">
        <v>0</v>
      </c>
      <c r="J447" s="95">
        <v>295.02</v>
      </c>
      <c r="K447" s="3">
        <f t="shared" si="38"/>
        <v>0</v>
      </c>
      <c r="L447" s="2">
        <v>16566</v>
      </c>
      <c r="M447" s="95">
        <v>292.26</v>
      </c>
      <c r="N447" s="3">
        <f t="shared" si="39"/>
        <v>4841579.16</v>
      </c>
      <c r="O447" s="19">
        <f t="shared" si="40"/>
        <v>18157529.280000001</v>
      </c>
      <c r="P447" s="3">
        <f t="shared" si="41"/>
        <v>91717.954037948177</v>
      </c>
    </row>
    <row r="448" spans="1:16" x14ac:dyDescent="0.3">
      <c r="A448" s="10" t="s">
        <v>858</v>
      </c>
      <c r="B448" s="4" t="s">
        <v>859</v>
      </c>
      <c r="C448" s="2">
        <v>5896</v>
      </c>
      <c r="D448" s="95">
        <v>282.69</v>
      </c>
      <c r="E448" s="3">
        <f t="shared" si="36"/>
        <v>1666740.24</v>
      </c>
      <c r="F448" s="2">
        <v>35980</v>
      </c>
      <c r="G448" s="95">
        <v>279.93</v>
      </c>
      <c r="H448" s="96">
        <f t="shared" si="37"/>
        <v>10071881.4</v>
      </c>
      <c r="I448" s="2">
        <v>756</v>
      </c>
      <c r="J448" s="95">
        <v>282.69</v>
      </c>
      <c r="K448" s="3">
        <f t="shared" si="38"/>
        <v>213713.63999999998</v>
      </c>
      <c r="L448" s="2">
        <v>4610</v>
      </c>
      <c r="M448" s="95">
        <v>279.93</v>
      </c>
      <c r="N448" s="3">
        <f t="shared" si="39"/>
        <v>1290477.3</v>
      </c>
      <c r="O448" s="19">
        <f t="shared" si="40"/>
        <v>13242812.580000002</v>
      </c>
      <c r="P448" s="3">
        <f t="shared" si="41"/>
        <v>66892.563234550471</v>
      </c>
    </row>
    <row r="449" spans="1:16" x14ac:dyDescent="0.3">
      <c r="A449" s="10" t="s">
        <v>860</v>
      </c>
      <c r="B449" s="4" t="s">
        <v>861</v>
      </c>
      <c r="C449" s="2">
        <v>18443</v>
      </c>
      <c r="D449" s="95">
        <v>319.57</v>
      </c>
      <c r="E449" s="3">
        <f t="shared" si="36"/>
        <v>5893829.5099999998</v>
      </c>
      <c r="F449" s="2">
        <v>26127</v>
      </c>
      <c r="G449" s="95">
        <v>316.75</v>
      </c>
      <c r="H449" s="96">
        <f t="shared" si="37"/>
        <v>8275727.25</v>
      </c>
      <c r="I449" s="2">
        <v>4073</v>
      </c>
      <c r="J449" s="95">
        <v>319.57</v>
      </c>
      <c r="K449" s="3">
        <f t="shared" si="38"/>
        <v>1301608.6099999999</v>
      </c>
      <c r="L449" s="2">
        <v>5770</v>
      </c>
      <c r="M449" s="95">
        <v>316.75</v>
      </c>
      <c r="N449" s="3">
        <f t="shared" si="39"/>
        <v>1827647.5</v>
      </c>
      <c r="O449" s="19">
        <f t="shared" si="40"/>
        <v>17298812.869999997</v>
      </c>
      <c r="P449" s="3">
        <f t="shared" si="41"/>
        <v>87380.375339354869</v>
      </c>
    </row>
    <row r="450" spans="1:16" x14ac:dyDescent="0.3">
      <c r="A450" s="10" t="s">
        <v>862</v>
      </c>
      <c r="B450" s="4" t="s">
        <v>863</v>
      </c>
      <c r="C450" s="2">
        <v>0</v>
      </c>
      <c r="D450" s="95">
        <v>297.69</v>
      </c>
      <c r="E450" s="3">
        <f t="shared" si="36"/>
        <v>0</v>
      </c>
      <c r="F450" s="2">
        <v>29345</v>
      </c>
      <c r="G450" s="95">
        <v>295.05</v>
      </c>
      <c r="H450" s="96">
        <f t="shared" si="37"/>
        <v>8658242.25</v>
      </c>
      <c r="I450" s="2">
        <v>0</v>
      </c>
      <c r="J450" s="95">
        <v>297.69</v>
      </c>
      <c r="K450" s="3">
        <f t="shared" si="38"/>
        <v>0</v>
      </c>
      <c r="L450" s="2">
        <v>2028</v>
      </c>
      <c r="M450" s="95">
        <v>295.05</v>
      </c>
      <c r="N450" s="3">
        <f t="shared" si="39"/>
        <v>598361.4</v>
      </c>
      <c r="O450" s="19">
        <f t="shared" si="40"/>
        <v>9256603.6500000004</v>
      </c>
      <c r="P450" s="3">
        <f t="shared" si="41"/>
        <v>46757.283715541016</v>
      </c>
    </row>
    <row r="451" spans="1:16" x14ac:dyDescent="0.3">
      <c r="A451" s="10" t="s">
        <v>864</v>
      </c>
      <c r="B451" s="4" t="s">
        <v>865</v>
      </c>
      <c r="C451" s="2">
        <v>1779</v>
      </c>
      <c r="D451" s="95">
        <v>208.14</v>
      </c>
      <c r="E451" s="3">
        <f t="shared" si="36"/>
        <v>370281.06</v>
      </c>
      <c r="F451" s="2">
        <v>14983</v>
      </c>
      <c r="G451" s="95">
        <v>206.44</v>
      </c>
      <c r="H451" s="96">
        <f t="shared" si="37"/>
        <v>3093090.52</v>
      </c>
      <c r="I451" s="2">
        <v>221</v>
      </c>
      <c r="J451" s="95">
        <v>208.14</v>
      </c>
      <c r="K451" s="3">
        <f t="shared" si="38"/>
        <v>45998.939999999995</v>
      </c>
      <c r="L451" s="2">
        <v>1859</v>
      </c>
      <c r="M451" s="95">
        <v>206.44</v>
      </c>
      <c r="N451" s="3">
        <f t="shared" si="39"/>
        <v>383771.96</v>
      </c>
      <c r="O451" s="19">
        <f t="shared" si="40"/>
        <v>3893142.48</v>
      </c>
      <c r="P451" s="3">
        <f t="shared" si="41"/>
        <v>19665.178975485782</v>
      </c>
    </row>
    <row r="452" spans="1:16" x14ac:dyDescent="0.3">
      <c r="A452" s="10" t="s">
        <v>866</v>
      </c>
      <c r="B452" s="4" t="s">
        <v>867</v>
      </c>
      <c r="C452" s="2">
        <v>148</v>
      </c>
      <c r="D452" s="95">
        <v>335.39</v>
      </c>
      <c r="E452" s="3">
        <f t="shared" si="36"/>
        <v>49637.72</v>
      </c>
      <c r="F452" s="2">
        <v>28680</v>
      </c>
      <c r="G452" s="95">
        <v>332.24</v>
      </c>
      <c r="H452" s="96">
        <f t="shared" si="37"/>
        <v>9528643.2000000011</v>
      </c>
      <c r="I452" s="2">
        <v>17</v>
      </c>
      <c r="J452" s="95">
        <v>335.39</v>
      </c>
      <c r="K452" s="3">
        <f t="shared" si="38"/>
        <v>5701.63</v>
      </c>
      <c r="L452" s="2">
        <v>3366</v>
      </c>
      <c r="M452" s="95">
        <v>332.24</v>
      </c>
      <c r="N452" s="3">
        <f t="shared" si="39"/>
        <v>1118319.8400000001</v>
      </c>
      <c r="O452" s="19">
        <f t="shared" si="40"/>
        <v>10702302.390000002</v>
      </c>
      <c r="P452" s="3">
        <f t="shared" si="41"/>
        <v>54059.848317988944</v>
      </c>
    </row>
    <row r="453" spans="1:16" x14ac:dyDescent="0.3">
      <c r="A453" s="10" t="s">
        <v>868</v>
      </c>
      <c r="B453" s="4" t="s">
        <v>869</v>
      </c>
      <c r="C453" s="2">
        <v>1307</v>
      </c>
      <c r="D453" s="95">
        <v>217.74</v>
      </c>
      <c r="E453" s="3">
        <f t="shared" si="36"/>
        <v>284586.18</v>
      </c>
      <c r="F453" s="2">
        <v>25633</v>
      </c>
      <c r="G453" s="95">
        <v>215.93</v>
      </c>
      <c r="H453" s="96">
        <f t="shared" si="37"/>
        <v>5534933.6900000004</v>
      </c>
      <c r="I453" s="2">
        <v>156</v>
      </c>
      <c r="J453" s="95">
        <v>217.74</v>
      </c>
      <c r="K453" s="3">
        <f t="shared" si="38"/>
        <v>33967.440000000002</v>
      </c>
      <c r="L453" s="2">
        <v>3054</v>
      </c>
      <c r="M453" s="95">
        <v>215.93</v>
      </c>
      <c r="N453" s="3">
        <f t="shared" si="39"/>
        <v>659450.22</v>
      </c>
      <c r="O453" s="19">
        <f t="shared" si="40"/>
        <v>6512937.5300000003</v>
      </c>
      <c r="P453" s="3">
        <f t="shared" si="41"/>
        <v>32898.380380778748</v>
      </c>
    </row>
    <row r="454" spans="1:16" x14ac:dyDescent="0.3">
      <c r="A454" s="10" t="s">
        <v>870</v>
      </c>
      <c r="B454" s="4" t="s">
        <v>871</v>
      </c>
      <c r="C454" s="2">
        <v>1378</v>
      </c>
      <c r="D454" s="95">
        <v>191.97</v>
      </c>
      <c r="E454" s="3">
        <f t="shared" si="36"/>
        <v>264534.65999999997</v>
      </c>
      <c r="F454" s="2">
        <v>26695</v>
      </c>
      <c r="G454" s="95">
        <v>190.47</v>
      </c>
      <c r="H454" s="96">
        <f t="shared" si="37"/>
        <v>5084596.6500000004</v>
      </c>
      <c r="I454" s="2">
        <v>76</v>
      </c>
      <c r="J454" s="95">
        <v>191.97</v>
      </c>
      <c r="K454" s="3">
        <f t="shared" si="38"/>
        <v>14589.72</v>
      </c>
      <c r="L454" s="2">
        <v>1482</v>
      </c>
      <c r="M454" s="95">
        <v>190.47</v>
      </c>
      <c r="N454" s="3">
        <f t="shared" si="39"/>
        <v>282276.53999999998</v>
      </c>
      <c r="O454" s="19">
        <f t="shared" si="40"/>
        <v>5645997.5700000003</v>
      </c>
      <c r="P454" s="3">
        <f t="shared" si="41"/>
        <v>28519.262595600616</v>
      </c>
    </row>
    <row r="455" spans="1:16" x14ac:dyDescent="0.3">
      <c r="A455" s="10" t="s">
        <v>872</v>
      </c>
      <c r="B455" s="4" t="s">
        <v>873</v>
      </c>
      <c r="C455" s="2">
        <v>2061</v>
      </c>
      <c r="D455" s="95">
        <v>325.01</v>
      </c>
      <c r="E455" s="3">
        <f t="shared" si="36"/>
        <v>669845.61</v>
      </c>
      <c r="F455" s="2">
        <v>9255</v>
      </c>
      <c r="G455" s="95">
        <v>322.24</v>
      </c>
      <c r="H455" s="96">
        <f t="shared" si="37"/>
        <v>2982331.2</v>
      </c>
      <c r="I455" s="2">
        <v>1324</v>
      </c>
      <c r="J455" s="95">
        <v>325.01</v>
      </c>
      <c r="K455" s="3">
        <f t="shared" si="38"/>
        <v>430313.24</v>
      </c>
      <c r="L455" s="2">
        <v>5944</v>
      </c>
      <c r="M455" s="95">
        <v>322.24</v>
      </c>
      <c r="N455" s="3">
        <f t="shared" si="39"/>
        <v>1915394.56</v>
      </c>
      <c r="O455" s="19">
        <f t="shared" si="40"/>
        <v>5997884.6099999994</v>
      </c>
      <c r="P455" s="3">
        <f t="shared" si="41"/>
        <v>30296.726856490939</v>
      </c>
    </row>
    <row r="456" spans="1:16" x14ac:dyDescent="0.3">
      <c r="A456" s="10" t="s">
        <v>874</v>
      </c>
      <c r="B456" s="4" t="s">
        <v>875</v>
      </c>
      <c r="C456" s="2">
        <v>16363</v>
      </c>
      <c r="D456" s="95">
        <v>359.29</v>
      </c>
      <c r="E456" s="3">
        <f t="shared" si="36"/>
        <v>5879062.2700000005</v>
      </c>
      <c r="F456" s="2">
        <v>26180</v>
      </c>
      <c r="G456" s="95">
        <v>356.01</v>
      </c>
      <c r="H456" s="96">
        <f t="shared" si="37"/>
        <v>9320341.7999999989</v>
      </c>
      <c r="I456" s="2">
        <v>8564</v>
      </c>
      <c r="J456" s="95">
        <v>359.29</v>
      </c>
      <c r="K456" s="3">
        <f t="shared" si="38"/>
        <v>3076959.56</v>
      </c>
      <c r="L456" s="2">
        <v>13703</v>
      </c>
      <c r="M456" s="95">
        <v>356.01</v>
      </c>
      <c r="N456" s="3">
        <f t="shared" si="39"/>
        <v>4878405.03</v>
      </c>
      <c r="O456" s="19">
        <f t="shared" si="40"/>
        <v>23154768.66</v>
      </c>
      <c r="P456" s="3">
        <f t="shared" si="41"/>
        <v>116960.18632096637</v>
      </c>
    </row>
    <row r="457" spans="1:16" x14ac:dyDescent="0.3">
      <c r="A457" s="10" t="s">
        <v>876</v>
      </c>
      <c r="B457" s="4" t="s">
        <v>877</v>
      </c>
      <c r="C457" s="2">
        <v>289</v>
      </c>
      <c r="D457" s="95">
        <v>374.41</v>
      </c>
      <c r="E457" s="3">
        <f t="shared" si="36"/>
        <v>108204.49</v>
      </c>
      <c r="F457" s="2">
        <v>15882</v>
      </c>
      <c r="G457" s="95">
        <v>370.6</v>
      </c>
      <c r="H457" s="96">
        <f t="shared" si="37"/>
        <v>5885869.2000000002</v>
      </c>
      <c r="I457" s="2">
        <v>34</v>
      </c>
      <c r="J457" s="95">
        <v>374.41</v>
      </c>
      <c r="K457" s="3">
        <f t="shared" si="38"/>
        <v>12729.94</v>
      </c>
      <c r="L457" s="2">
        <v>1850</v>
      </c>
      <c r="M457" s="95">
        <v>370.6</v>
      </c>
      <c r="N457" s="3">
        <f t="shared" si="39"/>
        <v>685610</v>
      </c>
      <c r="O457" s="19">
        <f t="shared" si="40"/>
        <v>6692413.6300000008</v>
      </c>
      <c r="P457" s="3">
        <f t="shared" si="41"/>
        <v>33804.956404249169</v>
      </c>
    </row>
    <row r="458" spans="1:16" x14ac:dyDescent="0.3">
      <c r="A458" s="10" t="s">
        <v>878</v>
      </c>
      <c r="B458" s="4" t="s">
        <v>879</v>
      </c>
      <c r="C458" s="2">
        <v>5236</v>
      </c>
      <c r="D458" s="95">
        <v>370.71</v>
      </c>
      <c r="E458" s="3">
        <f t="shared" ref="E458:E521" si="42">C458*D458</f>
        <v>1941037.5599999998</v>
      </c>
      <c r="F458" s="2">
        <v>32000</v>
      </c>
      <c r="G458" s="95">
        <v>367.7</v>
      </c>
      <c r="H458" s="96">
        <f t="shared" ref="H458:H521" si="43">F458*G458</f>
        <v>11766400</v>
      </c>
      <c r="I458" s="2">
        <v>1141</v>
      </c>
      <c r="J458" s="95">
        <v>370.71</v>
      </c>
      <c r="K458" s="3">
        <f t="shared" ref="K458:K521" si="44">J458*I458</f>
        <v>422980.11</v>
      </c>
      <c r="L458" s="2">
        <v>6973</v>
      </c>
      <c r="M458" s="95">
        <v>367.7</v>
      </c>
      <c r="N458" s="3">
        <f t="shared" ref="N458:N521" si="45">L458*M458</f>
        <v>2563972.1</v>
      </c>
      <c r="O458" s="19">
        <f t="shared" ref="O458:O521" si="46">E458+H458+K458+N458</f>
        <v>16694389.77</v>
      </c>
      <c r="P458" s="3">
        <f t="shared" ref="P458:P521" si="47">O458/$O$7*$P$7</f>
        <v>84327.292001285532</v>
      </c>
    </row>
    <row r="459" spans="1:16" x14ac:dyDescent="0.3">
      <c r="A459" s="10" t="s">
        <v>880</v>
      </c>
      <c r="B459" s="4" t="s">
        <v>881</v>
      </c>
      <c r="C459" s="2">
        <v>445</v>
      </c>
      <c r="D459" s="95">
        <v>258.86</v>
      </c>
      <c r="E459" s="3">
        <f t="shared" si="42"/>
        <v>115192.70000000001</v>
      </c>
      <c r="F459" s="2">
        <v>77079</v>
      </c>
      <c r="G459" s="95">
        <v>256.93</v>
      </c>
      <c r="H459" s="96">
        <f t="shared" si="43"/>
        <v>19803907.469999999</v>
      </c>
      <c r="I459" s="2">
        <v>20</v>
      </c>
      <c r="J459" s="95">
        <v>258.86</v>
      </c>
      <c r="K459" s="3">
        <f t="shared" si="44"/>
        <v>5177.2000000000007</v>
      </c>
      <c r="L459" s="2">
        <v>3413</v>
      </c>
      <c r="M459" s="95">
        <v>256.93</v>
      </c>
      <c r="N459" s="3">
        <f t="shared" si="45"/>
        <v>876902.09</v>
      </c>
      <c r="O459" s="19">
        <f t="shared" si="46"/>
        <v>20801179.459999997</v>
      </c>
      <c r="P459" s="3">
        <f t="shared" si="47"/>
        <v>105071.65331953087</v>
      </c>
    </row>
    <row r="460" spans="1:16" x14ac:dyDescent="0.3">
      <c r="A460" s="10" t="s">
        <v>882</v>
      </c>
      <c r="B460" s="4" t="s">
        <v>883</v>
      </c>
      <c r="C460" s="2">
        <v>31</v>
      </c>
      <c r="D460" s="95">
        <v>260.63</v>
      </c>
      <c r="E460" s="3">
        <f t="shared" si="42"/>
        <v>8079.53</v>
      </c>
      <c r="F460" s="2">
        <v>9973</v>
      </c>
      <c r="G460" s="95">
        <v>258.58</v>
      </c>
      <c r="H460" s="96">
        <f t="shared" si="43"/>
        <v>2578818.34</v>
      </c>
      <c r="I460" s="2">
        <v>0</v>
      </c>
      <c r="J460" s="95">
        <v>260.63</v>
      </c>
      <c r="K460" s="3">
        <f t="shared" si="44"/>
        <v>0</v>
      </c>
      <c r="L460" s="2">
        <v>121</v>
      </c>
      <c r="M460" s="95">
        <v>258.58</v>
      </c>
      <c r="N460" s="3">
        <f t="shared" si="45"/>
        <v>31288.179999999997</v>
      </c>
      <c r="O460" s="19">
        <f t="shared" si="46"/>
        <v>2618186.0499999998</v>
      </c>
      <c r="P460" s="3">
        <f t="shared" si="47"/>
        <v>13225.073967590872</v>
      </c>
    </row>
    <row r="461" spans="1:16" x14ac:dyDescent="0.3">
      <c r="A461" s="10" t="s">
        <v>884</v>
      </c>
      <c r="B461" s="4" t="s">
        <v>885</v>
      </c>
      <c r="C461" s="2">
        <v>922</v>
      </c>
      <c r="D461" s="95">
        <v>308.17</v>
      </c>
      <c r="E461" s="3">
        <f t="shared" si="42"/>
        <v>284132.74</v>
      </c>
      <c r="F461" s="2">
        <v>67837</v>
      </c>
      <c r="G461" s="95">
        <v>305.86</v>
      </c>
      <c r="H461" s="96">
        <f t="shared" si="43"/>
        <v>20748624.82</v>
      </c>
      <c r="I461" s="2">
        <v>71</v>
      </c>
      <c r="J461" s="95">
        <v>308.17</v>
      </c>
      <c r="K461" s="3">
        <f t="shared" si="44"/>
        <v>21880.07</v>
      </c>
      <c r="L461" s="2">
        <v>5195</v>
      </c>
      <c r="M461" s="95">
        <v>305.86</v>
      </c>
      <c r="N461" s="3">
        <f t="shared" si="45"/>
        <v>1588942.7000000002</v>
      </c>
      <c r="O461" s="19">
        <f t="shared" si="46"/>
        <v>22643580.329999998</v>
      </c>
      <c r="P461" s="3">
        <f t="shared" si="47"/>
        <v>114378.05375035731</v>
      </c>
    </row>
    <row r="462" spans="1:16" x14ac:dyDescent="0.3">
      <c r="A462" s="10" t="s">
        <v>886</v>
      </c>
      <c r="B462" s="4" t="s">
        <v>887</v>
      </c>
      <c r="C462" s="2">
        <v>696</v>
      </c>
      <c r="D462" s="95">
        <v>210.15</v>
      </c>
      <c r="E462" s="3">
        <f t="shared" si="42"/>
        <v>146264.4</v>
      </c>
      <c r="F462" s="2">
        <v>33640</v>
      </c>
      <c r="G462" s="95">
        <v>208.44</v>
      </c>
      <c r="H462" s="96">
        <f t="shared" si="43"/>
        <v>7011921.5999999996</v>
      </c>
      <c r="I462" s="2">
        <v>84</v>
      </c>
      <c r="J462" s="95">
        <v>210.15</v>
      </c>
      <c r="K462" s="3">
        <f t="shared" si="44"/>
        <v>17652.600000000002</v>
      </c>
      <c r="L462" s="2">
        <v>4065</v>
      </c>
      <c r="M462" s="95">
        <v>208.44</v>
      </c>
      <c r="N462" s="3">
        <f t="shared" si="45"/>
        <v>847308.6</v>
      </c>
      <c r="O462" s="19">
        <f t="shared" si="46"/>
        <v>8023147.1999999993</v>
      </c>
      <c r="P462" s="3">
        <f t="shared" si="47"/>
        <v>40526.804874263842</v>
      </c>
    </row>
    <row r="463" spans="1:16" x14ac:dyDescent="0.3">
      <c r="A463" s="10" t="s">
        <v>888</v>
      </c>
      <c r="B463" s="4" t="s">
        <v>889</v>
      </c>
      <c r="C463" s="2">
        <v>1616</v>
      </c>
      <c r="D463" s="95">
        <v>228.32</v>
      </c>
      <c r="E463" s="3">
        <f t="shared" si="42"/>
        <v>368965.12</v>
      </c>
      <c r="F463" s="2">
        <v>14698</v>
      </c>
      <c r="G463" s="95">
        <v>226.79</v>
      </c>
      <c r="H463" s="96">
        <f t="shared" si="43"/>
        <v>3333359.42</v>
      </c>
      <c r="I463" s="2">
        <v>385</v>
      </c>
      <c r="J463" s="95">
        <v>228.32</v>
      </c>
      <c r="K463" s="3">
        <f t="shared" si="44"/>
        <v>87903.2</v>
      </c>
      <c r="L463" s="2">
        <v>3500</v>
      </c>
      <c r="M463" s="95">
        <v>226.79</v>
      </c>
      <c r="N463" s="3">
        <f t="shared" si="45"/>
        <v>793765</v>
      </c>
      <c r="O463" s="19">
        <f t="shared" si="46"/>
        <v>4583992.74</v>
      </c>
      <c r="P463" s="3">
        <f t="shared" si="47"/>
        <v>23154.826240633112</v>
      </c>
    </row>
    <row r="464" spans="1:16" x14ac:dyDescent="0.3">
      <c r="A464" s="10" t="s">
        <v>890</v>
      </c>
      <c r="B464" s="4" t="s">
        <v>891</v>
      </c>
      <c r="C464" s="2">
        <v>3</v>
      </c>
      <c r="D464" s="95">
        <v>286.43</v>
      </c>
      <c r="E464" s="3">
        <f t="shared" si="42"/>
        <v>859.29</v>
      </c>
      <c r="F464" s="2">
        <v>32590</v>
      </c>
      <c r="G464" s="95">
        <v>284.01</v>
      </c>
      <c r="H464" s="96">
        <f t="shared" si="43"/>
        <v>9255885.9000000004</v>
      </c>
      <c r="I464" s="2">
        <v>0</v>
      </c>
      <c r="J464" s="95">
        <v>286.43</v>
      </c>
      <c r="K464" s="3">
        <f t="shared" si="44"/>
        <v>0</v>
      </c>
      <c r="L464" s="2">
        <v>0</v>
      </c>
      <c r="M464" s="95">
        <v>284.01</v>
      </c>
      <c r="N464" s="3">
        <f t="shared" si="45"/>
        <v>0</v>
      </c>
      <c r="O464" s="19">
        <f t="shared" si="46"/>
        <v>9256745.1899999995</v>
      </c>
      <c r="P464" s="3">
        <f t="shared" si="47"/>
        <v>46757.998667394553</v>
      </c>
    </row>
    <row r="465" spans="1:16" x14ac:dyDescent="0.3">
      <c r="A465" s="10" t="s">
        <v>892</v>
      </c>
      <c r="B465" s="4" t="s">
        <v>893</v>
      </c>
      <c r="C465" s="2">
        <v>327</v>
      </c>
      <c r="D465" s="95">
        <v>265.08999999999997</v>
      </c>
      <c r="E465" s="3">
        <f t="shared" si="42"/>
        <v>86684.43</v>
      </c>
      <c r="F465" s="2">
        <v>39632</v>
      </c>
      <c r="G465" s="95">
        <v>262.64</v>
      </c>
      <c r="H465" s="96">
        <f t="shared" si="43"/>
        <v>10408948.479999999</v>
      </c>
      <c r="I465" s="2">
        <v>44</v>
      </c>
      <c r="J465" s="95">
        <v>265.08999999999997</v>
      </c>
      <c r="K465" s="3">
        <f t="shared" si="44"/>
        <v>11663.96</v>
      </c>
      <c r="L465" s="2">
        <v>5336</v>
      </c>
      <c r="M465" s="95">
        <v>262.64</v>
      </c>
      <c r="N465" s="3">
        <f t="shared" si="45"/>
        <v>1401447.04</v>
      </c>
      <c r="O465" s="19">
        <f t="shared" si="46"/>
        <v>11908743.91</v>
      </c>
      <c r="P465" s="3">
        <f t="shared" si="47"/>
        <v>60153.868389470386</v>
      </c>
    </row>
    <row r="466" spans="1:16" x14ac:dyDescent="0.3">
      <c r="A466" s="10" t="s">
        <v>894</v>
      </c>
      <c r="B466" s="4" t="s">
        <v>895</v>
      </c>
      <c r="C466" s="2">
        <v>752</v>
      </c>
      <c r="D466" s="95">
        <v>268.99</v>
      </c>
      <c r="E466" s="3">
        <f t="shared" si="42"/>
        <v>202280.48</v>
      </c>
      <c r="F466" s="2">
        <v>51588</v>
      </c>
      <c r="G466" s="95">
        <v>266.61</v>
      </c>
      <c r="H466" s="96">
        <f t="shared" si="43"/>
        <v>13753876.680000002</v>
      </c>
      <c r="I466" s="2">
        <v>63</v>
      </c>
      <c r="J466" s="95">
        <v>268.99</v>
      </c>
      <c r="K466" s="3">
        <f t="shared" si="44"/>
        <v>16946.37</v>
      </c>
      <c r="L466" s="2">
        <v>4310</v>
      </c>
      <c r="M466" s="95">
        <v>266.61</v>
      </c>
      <c r="N466" s="3">
        <f t="shared" si="45"/>
        <v>1149089.1000000001</v>
      </c>
      <c r="O466" s="19">
        <f t="shared" si="46"/>
        <v>15122192.630000001</v>
      </c>
      <c r="P466" s="3">
        <f t="shared" si="47"/>
        <v>76385.754207157108</v>
      </c>
    </row>
    <row r="467" spans="1:16" x14ac:dyDescent="0.3">
      <c r="A467" s="10" t="s">
        <v>896</v>
      </c>
      <c r="B467" s="4" t="s">
        <v>897</v>
      </c>
      <c r="C467" s="2">
        <v>38</v>
      </c>
      <c r="D467" s="95">
        <v>206.46</v>
      </c>
      <c r="E467" s="3">
        <f t="shared" si="42"/>
        <v>7845.4800000000005</v>
      </c>
      <c r="F467" s="2">
        <v>71104</v>
      </c>
      <c r="G467" s="95">
        <v>204.96</v>
      </c>
      <c r="H467" s="96">
        <f t="shared" si="43"/>
        <v>14573475.84</v>
      </c>
      <c r="I467" s="2">
        <v>0</v>
      </c>
      <c r="J467" s="95">
        <v>206.46</v>
      </c>
      <c r="K467" s="3">
        <f t="shared" si="44"/>
        <v>0</v>
      </c>
      <c r="L467" s="2">
        <v>673</v>
      </c>
      <c r="M467" s="95">
        <v>204.96</v>
      </c>
      <c r="N467" s="3">
        <f t="shared" si="45"/>
        <v>137938.08000000002</v>
      </c>
      <c r="O467" s="19">
        <f t="shared" si="46"/>
        <v>14719259.4</v>
      </c>
      <c r="P467" s="3">
        <f t="shared" si="47"/>
        <v>74350.443626096501</v>
      </c>
    </row>
    <row r="468" spans="1:16" x14ac:dyDescent="0.3">
      <c r="A468" s="10" t="s">
        <v>898</v>
      </c>
      <c r="B468" s="4" t="s">
        <v>899</v>
      </c>
      <c r="C468" s="2">
        <v>0</v>
      </c>
      <c r="D468" s="95">
        <v>185.82</v>
      </c>
      <c r="E468" s="3">
        <f t="shared" si="42"/>
        <v>0</v>
      </c>
      <c r="F468" s="2">
        <v>2004</v>
      </c>
      <c r="G468" s="95">
        <v>184.65</v>
      </c>
      <c r="H468" s="96">
        <f t="shared" si="43"/>
        <v>370038.60000000003</v>
      </c>
      <c r="I468" s="2">
        <v>0</v>
      </c>
      <c r="J468" s="95">
        <v>185.82</v>
      </c>
      <c r="K468" s="3">
        <f t="shared" si="44"/>
        <v>0</v>
      </c>
      <c r="L468" s="2">
        <v>0</v>
      </c>
      <c r="M468" s="95">
        <v>184.65</v>
      </c>
      <c r="N468" s="3">
        <f t="shared" si="45"/>
        <v>0</v>
      </c>
      <c r="O468" s="19">
        <f t="shared" si="46"/>
        <v>370038.60000000003</v>
      </c>
      <c r="P468" s="3">
        <f t="shared" si="47"/>
        <v>1869.1520626900337</v>
      </c>
    </row>
    <row r="469" spans="1:16" x14ac:dyDescent="0.3">
      <c r="A469" s="10" t="s">
        <v>900</v>
      </c>
      <c r="B469" s="4" t="s">
        <v>901</v>
      </c>
      <c r="C469" s="2">
        <v>859</v>
      </c>
      <c r="D469" s="95">
        <v>213.39</v>
      </c>
      <c r="E469" s="3">
        <f t="shared" si="42"/>
        <v>183302.00999999998</v>
      </c>
      <c r="F469" s="2">
        <v>26235</v>
      </c>
      <c r="G469" s="95">
        <v>211.54</v>
      </c>
      <c r="H469" s="96">
        <f t="shared" si="43"/>
        <v>5549751.8999999994</v>
      </c>
      <c r="I469" s="2">
        <v>49</v>
      </c>
      <c r="J469" s="95">
        <v>213.39</v>
      </c>
      <c r="K469" s="3">
        <f t="shared" si="44"/>
        <v>10456.109999999999</v>
      </c>
      <c r="L469" s="2">
        <v>1494</v>
      </c>
      <c r="M469" s="95">
        <v>211.54</v>
      </c>
      <c r="N469" s="3">
        <f t="shared" si="45"/>
        <v>316040.76</v>
      </c>
      <c r="O469" s="19">
        <f t="shared" si="46"/>
        <v>6059550.7799999993</v>
      </c>
      <c r="P469" s="3">
        <f t="shared" si="47"/>
        <v>30608.217195211531</v>
      </c>
    </row>
    <row r="470" spans="1:16" x14ac:dyDescent="0.3">
      <c r="A470" s="10" t="s">
        <v>902</v>
      </c>
      <c r="B470" s="4" t="s">
        <v>903</v>
      </c>
      <c r="C470" s="2">
        <v>0</v>
      </c>
      <c r="D470" s="95">
        <v>163.59</v>
      </c>
      <c r="E470" s="3">
        <f t="shared" si="42"/>
        <v>0</v>
      </c>
      <c r="F470" s="2">
        <v>20183</v>
      </c>
      <c r="G470" s="95">
        <v>162.63</v>
      </c>
      <c r="H470" s="96">
        <f t="shared" si="43"/>
        <v>3282361.29</v>
      </c>
      <c r="I470" s="2">
        <v>0</v>
      </c>
      <c r="J470" s="95">
        <v>163.59</v>
      </c>
      <c r="K470" s="3">
        <f t="shared" si="44"/>
        <v>0</v>
      </c>
      <c r="L470" s="2">
        <v>1008</v>
      </c>
      <c r="M470" s="95">
        <v>162.63</v>
      </c>
      <c r="N470" s="3">
        <f t="shared" si="45"/>
        <v>163931.04</v>
      </c>
      <c r="O470" s="19">
        <f t="shared" si="46"/>
        <v>3446292.33</v>
      </c>
      <c r="P470" s="3">
        <f t="shared" si="47"/>
        <v>17408.033695004637</v>
      </c>
    </row>
    <row r="471" spans="1:16" x14ac:dyDescent="0.3">
      <c r="A471" s="10" t="s">
        <v>1286</v>
      </c>
      <c r="B471" s="4" t="s">
        <v>904</v>
      </c>
      <c r="C471" s="2">
        <v>0</v>
      </c>
      <c r="D471" s="95">
        <v>230.12</v>
      </c>
      <c r="E471" s="3">
        <f t="shared" si="42"/>
        <v>0</v>
      </c>
      <c r="F471" s="2">
        <v>18702</v>
      </c>
      <c r="G471" s="95">
        <v>228.52</v>
      </c>
      <c r="H471" s="96">
        <f t="shared" si="43"/>
        <v>4273781.04</v>
      </c>
      <c r="I471" s="2">
        <v>0</v>
      </c>
      <c r="J471" s="95">
        <v>230.12</v>
      </c>
      <c r="K471" s="3">
        <f t="shared" si="44"/>
        <v>0</v>
      </c>
      <c r="L471" s="2">
        <v>1580</v>
      </c>
      <c r="M471" s="95">
        <v>228.52</v>
      </c>
      <c r="N471" s="3">
        <f t="shared" si="45"/>
        <v>361061.60000000003</v>
      </c>
      <c r="O471" s="19">
        <f t="shared" si="46"/>
        <v>4634842.6399999997</v>
      </c>
      <c r="P471" s="3">
        <f t="shared" si="47"/>
        <v>23411.681053813634</v>
      </c>
    </row>
    <row r="472" spans="1:16" x14ac:dyDescent="0.3">
      <c r="A472" s="10" t="s">
        <v>905</v>
      </c>
      <c r="B472" s="4" t="s">
        <v>906</v>
      </c>
      <c r="C472" s="2">
        <v>0</v>
      </c>
      <c r="D472" s="95">
        <v>253.63</v>
      </c>
      <c r="E472" s="3">
        <f t="shared" si="42"/>
        <v>0</v>
      </c>
      <c r="F472" s="2">
        <v>7101</v>
      </c>
      <c r="G472" s="95">
        <v>251.92</v>
      </c>
      <c r="H472" s="96">
        <f t="shared" si="43"/>
        <v>1788883.92</v>
      </c>
      <c r="I472" s="2">
        <v>0</v>
      </c>
      <c r="J472" s="95">
        <v>253.63</v>
      </c>
      <c r="K472" s="3">
        <f t="shared" si="44"/>
        <v>0</v>
      </c>
      <c r="L472" s="2">
        <v>232</v>
      </c>
      <c r="M472" s="95">
        <v>251.92</v>
      </c>
      <c r="N472" s="3">
        <f t="shared" si="45"/>
        <v>58445.439999999995</v>
      </c>
      <c r="O472" s="19">
        <f t="shared" si="46"/>
        <v>1847329.3599999999</v>
      </c>
      <c r="P472" s="3">
        <f t="shared" si="47"/>
        <v>9331.2953938098872</v>
      </c>
    </row>
    <row r="473" spans="1:16" x14ac:dyDescent="0.3">
      <c r="A473" s="10" t="s">
        <v>907</v>
      </c>
      <c r="B473" s="4" t="s">
        <v>908</v>
      </c>
      <c r="C473" s="2">
        <v>632</v>
      </c>
      <c r="D473" s="95">
        <v>187.58</v>
      </c>
      <c r="E473" s="3">
        <f t="shared" si="42"/>
        <v>118550.56000000001</v>
      </c>
      <c r="F473" s="2">
        <v>40652</v>
      </c>
      <c r="G473" s="95">
        <v>186.15</v>
      </c>
      <c r="H473" s="96">
        <f t="shared" si="43"/>
        <v>7567369.7999999998</v>
      </c>
      <c r="I473" s="2">
        <v>0</v>
      </c>
      <c r="J473" s="95">
        <v>187.58</v>
      </c>
      <c r="K473" s="3">
        <f t="shared" si="44"/>
        <v>0</v>
      </c>
      <c r="L473" s="2">
        <v>0</v>
      </c>
      <c r="M473" s="95">
        <v>186.15</v>
      </c>
      <c r="N473" s="3">
        <f t="shared" si="45"/>
        <v>0</v>
      </c>
      <c r="O473" s="19">
        <f t="shared" si="46"/>
        <v>7685920.3599999994</v>
      </c>
      <c r="P473" s="3">
        <f t="shared" si="47"/>
        <v>38823.392734069705</v>
      </c>
    </row>
    <row r="474" spans="1:16" x14ac:dyDescent="0.3">
      <c r="A474" s="10" t="s">
        <v>909</v>
      </c>
      <c r="B474" s="4" t="s">
        <v>910</v>
      </c>
      <c r="C474" s="2">
        <v>0</v>
      </c>
      <c r="D474" s="95">
        <v>244.86</v>
      </c>
      <c r="E474" s="3">
        <f t="shared" si="42"/>
        <v>0</v>
      </c>
      <c r="F474" s="2">
        <v>45968</v>
      </c>
      <c r="G474" s="95">
        <v>242.65</v>
      </c>
      <c r="H474" s="96">
        <f t="shared" si="43"/>
        <v>11154135.200000001</v>
      </c>
      <c r="I474" s="2">
        <v>0</v>
      </c>
      <c r="J474" s="95">
        <v>244.86</v>
      </c>
      <c r="K474" s="3">
        <f t="shared" si="44"/>
        <v>0</v>
      </c>
      <c r="L474" s="2">
        <v>774</v>
      </c>
      <c r="M474" s="95">
        <v>242.65</v>
      </c>
      <c r="N474" s="3">
        <f t="shared" si="45"/>
        <v>187811.1</v>
      </c>
      <c r="O474" s="19">
        <f t="shared" si="46"/>
        <v>11341946.300000001</v>
      </c>
      <c r="P474" s="3">
        <f t="shared" si="47"/>
        <v>57290.840257109921</v>
      </c>
    </row>
    <row r="475" spans="1:16" x14ac:dyDescent="0.3">
      <c r="A475" s="10" t="s">
        <v>911</v>
      </c>
      <c r="B475" s="4" t="s">
        <v>912</v>
      </c>
      <c r="C475" s="2">
        <v>1358</v>
      </c>
      <c r="D475" s="95">
        <v>219.86</v>
      </c>
      <c r="E475" s="3">
        <f t="shared" si="42"/>
        <v>298569.88</v>
      </c>
      <c r="F475" s="2">
        <v>22810</v>
      </c>
      <c r="G475" s="95">
        <v>217.91</v>
      </c>
      <c r="H475" s="96">
        <f t="shared" si="43"/>
        <v>4970527.0999999996</v>
      </c>
      <c r="I475" s="2">
        <v>79</v>
      </c>
      <c r="J475" s="95">
        <v>219.86</v>
      </c>
      <c r="K475" s="3">
        <f t="shared" si="44"/>
        <v>17368.940000000002</v>
      </c>
      <c r="L475" s="2">
        <v>1330</v>
      </c>
      <c r="M475" s="95">
        <v>217.91</v>
      </c>
      <c r="N475" s="3">
        <f t="shared" si="45"/>
        <v>289820.3</v>
      </c>
      <c r="O475" s="19">
        <f t="shared" si="46"/>
        <v>5576286.2199999997</v>
      </c>
      <c r="P475" s="3">
        <f t="shared" si="47"/>
        <v>28167.134159147208</v>
      </c>
    </row>
    <row r="476" spans="1:16" x14ac:dyDescent="0.3">
      <c r="A476" s="10" t="s">
        <v>913</v>
      </c>
      <c r="B476" s="4" t="s">
        <v>914</v>
      </c>
      <c r="C476" s="2">
        <v>2017</v>
      </c>
      <c r="D476" s="95">
        <v>260.89999999999998</v>
      </c>
      <c r="E476" s="3">
        <f t="shared" si="42"/>
        <v>526235.29999999993</v>
      </c>
      <c r="F476" s="2">
        <v>23498</v>
      </c>
      <c r="G476" s="95">
        <v>258.55</v>
      </c>
      <c r="H476" s="96">
        <f t="shared" si="43"/>
        <v>6075407.9000000004</v>
      </c>
      <c r="I476" s="2">
        <v>514</v>
      </c>
      <c r="J476" s="95">
        <v>260.89999999999998</v>
      </c>
      <c r="K476" s="3">
        <f t="shared" si="44"/>
        <v>134102.59999999998</v>
      </c>
      <c r="L476" s="2">
        <v>5994</v>
      </c>
      <c r="M476" s="95">
        <v>258.55</v>
      </c>
      <c r="N476" s="3">
        <f t="shared" si="45"/>
        <v>1549748.7</v>
      </c>
      <c r="O476" s="19">
        <f t="shared" si="46"/>
        <v>8285494.5</v>
      </c>
      <c r="P476" s="3">
        <f t="shared" si="47"/>
        <v>41851.982833904163</v>
      </c>
    </row>
    <row r="477" spans="1:16" x14ac:dyDescent="0.3">
      <c r="A477" s="10" t="s">
        <v>915</v>
      </c>
      <c r="B477" s="4" t="s">
        <v>916</v>
      </c>
      <c r="C477" s="2">
        <v>3799</v>
      </c>
      <c r="D477" s="95">
        <v>328.01</v>
      </c>
      <c r="E477" s="3">
        <f t="shared" si="42"/>
        <v>1246109.99</v>
      </c>
      <c r="F477" s="2">
        <v>52989</v>
      </c>
      <c r="G477" s="95">
        <v>325.02999999999997</v>
      </c>
      <c r="H477" s="96">
        <f t="shared" si="43"/>
        <v>17223014.669999998</v>
      </c>
      <c r="I477" s="2">
        <v>619</v>
      </c>
      <c r="J477" s="95">
        <v>328.01</v>
      </c>
      <c r="K477" s="3">
        <f t="shared" si="44"/>
        <v>203038.19</v>
      </c>
      <c r="L477" s="2">
        <v>8634</v>
      </c>
      <c r="M477" s="95">
        <v>325.02999999999997</v>
      </c>
      <c r="N477" s="3">
        <f t="shared" si="45"/>
        <v>2806309.0199999996</v>
      </c>
      <c r="O477" s="19">
        <f t="shared" si="46"/>
        <v>21478471.869999997</v>
      </c>
      <c r="P477" s="3">
        <f t="shared" si="47"/>
        <v>108492.8166932865</v>
      </c>
    </row>
    <row r="478" spans="1:16" x14ac:dyDescent="0.3">
      <c r="A478" s="10" t="s">
        <v>917</v>
      </c>
      <c r="B478" s="4" t="s">
        <v>918</v>
      </c>
      <c r="C478" s="2">
        <v>1996</v>
      </c>
      <c r="D478" s="95">
        <v>271.06</v>
      </c>
      <c r="E478" s="3">
        <f t="shared" si="42"/>
        <v>541035.76</v>
      </c>
      <c r="F478" s="2">
        <v>21257</v>
      </c>
      <c r="G478" s="95">
        <v>268.79000000000002</v>
      </c>
      <c r="H478" s="96">
        <f t="shared" si="43"/>
        <v>5713669.0300000003</v>
      </c>
      <c r="I478" s="2">
        <v>250</v>
      </c>
      <c r="J478" s="95">
        <v>271.06</v>
      </c>
      <c r="K478" s="3">
        <f t="shared" si="44"/>
        <v>67765</v>
      </c>
      <c r="L478" s="2">
        <v>2658</v>
      </c>
      <c r="M478" s="95">
        <v>268.79000000000002</v>
      </c>
      <c r="N478" s="3">
        <f t="shared" si="45"/>
        <v>714443.82000000007</v>
      </c>
      <c r="O478" s="19">
        <f t="shared" si="46"/>
        <v>7036913.6100000003</v>
      </c>
      <c r="P478" s="3">
        <f t="shared" si="47"/>
        <v>35545.106886425019</v>
      </c>
    </row>
    <row r="479" spans="1:16" x14ac:dyDescent="0.3">
      <c r="A479" s="10" t="s">
        <v>1307</v>
      </c>
      <c r="B479" s="4" t="s">
        <v>919</v>
      </c>
      <c r="C479" s="2">
        <v>3426</v>
      </c>
      <c r="D479" s="95">
        <v>286.16000000000003</v>
      </c>
      <c r="E479" s="3">
        <f t="shared" si="42"/>
        <v>980384.16</v>
      </c>
      <c r="F479" s="2">
        <v>16708</v>
      </c>
      <c r="G479" s="95">
        <v>283.68</v>
      </c>
      <c r="H479" s="96">
        <f t="shared" si="43"/>
        <v>4739725.4400000004</v>
      </c>
      <c r="I479" s="2">
        <v>1744</v>
      </c>
      <c r="J479" s="95">
        <v>286.16000000000003</v>
      </c>
      <c r="K479" s="3">
        <f t="shared" si="44"/>
        <v>499063.04000000004</v>
      </c>
      <c r="L479" s="2">
        <v>8506</v>
      </c>
      <c r="M479" s="95">
        <v>283.68</v>
      </c>
      <c r="N479" s="3">
        <f t="shared" si="45"/>
        <v>2412982.08</v>
      </c>
      <c r="O479" s="19">
        <f t="shared" si="46"/>
        <v>8632154.7200000007</v>
      </c>
      <c r="P479" s="3">
        <f t="shared" si="47"/>
        <v>43603.045196764644</v>
      </c>
    </row>
    <row r="480" spans="1:16" x14ac:dyDescent="0.3">
      <c r="A480" s="10" t="s">
        <v>920</v>
      </c>
      <c r="B480" s="4" t="s">
        <v>921</v>
      </c>
      <c r="C480" s="2">
        <v>1642</v>
      </c>
      <c r="D480" s="95">
        <v>239.98</v>
      </c>
      <c r="E480" s="3">
        <f t="shared" si="42"/>
        <v>394047.16</v>
      </c>
      <c r="F480" s="2">
        <v>20256</v>
      </c>
      <c r="G480" s="95">
        <v>237.75</v>
      </c>
      <c r="H480" s="96">
        <f t="shared" si="43"/>
        <v>4815864</v>
      </c>
      <c r="I480" s="2">
        <v>330</v>
      </c>
      <c r="J480" s="95">
        <v>239.98</v>
      </c>
      <c r="K480" s="3">
        <f t="shared" si="44"/>
        <v>79193.399999999994</v>
      </c>
      <c r="L480" s="2">
        <v>4075</v>
      </c>
      <c r="M480" s="95">
        <v>237.75</v>
      </c>
      <c r="N480" s="3">
        <f t="shared" si="45"/>
        <v>968831.25</v>
      </c>
      <c r="O480" s="19">
        <f t="shared" si="46"/>
        <v>6257935.8100000005</v>
      </c>
      <c r="P480" s="3">
        <f t="shared" si="47"/>
        <v>31610.306674609965</v>
      </c>
    </row>
    <row r="481" spans="1:16" x14ac:dyDescent="0.3">
      <c r="A481" s="10" t="s">
        <v>922</v>
      </c>
      <c r="B481" s="4" t="s">
        <v>923</v>
      </c>
      <c r="C481" s="2">
        <v>2453</v>
      </c>
      <c r="D481" s="95">
        <v>261.18</v>
      </c>
      <c r="E481" s="3">
        <f t="shared" si="42"/>
        <v>640674.54</v>
      </c>
      <c r="F481" s="2">
        <v>31467</v>
      </c>
      <c r="G481" s="95">
        <v>258.91000000000003</v>
      </c>
      <c r="H481" s="96">
        <f t="shared" si="43"/>
        <v>8147120.9700000007</v>
      </c>
      <c r="I481" s="2">
        <v>0</v>
      </c>
      <c r="J481" s="95">
        <v>261.18</v>
      </c>
      <c r="K481" s="3">
        <f t="shared" si="44"/>
        <v>0</v>
      </c>
      <c r="L481" s="2">
        <v>0</v>
      </c>
      <c r="M481" s="95">
        <v>258.91000000000003</v>
      </c>
      <c r="N481" s="3">
        <f t="shared" si="45"/>
        <v>0</v>
      </c>
      <c r="O481" s="19">
        <f t="shared" si="46"/>
        <v>8787795.5100000016</v>
      </c>
      <c r="P481" s="3">
        <f t="shared" si="47"/>
        <v>44389.223459430235</v>
      </c>
    </row>
    <row r="482" spans="1:16" x14ac:dyDescent="0.3">
      <c r="A482" s="10" t="s">
        <v>924</v>
      </c>
      <c r="B482" s="4" t="s">
        <v>925</v>
      </c>
      <c r="C482" s="2">
        <v>150</v>
      </c>
      <c r="D482" s="95">
        <v>203.13</v>
      </c>
      <c r="E482" s="3">
        <f t="shared" si="42"/>
        <v>30469.5</v>
      </c>
      <c r="F482" s="2">
        <v>17568</v>
      </c>
      <c r="G482" s="95">
        <v>201.28</v>
      </c>
      <c r="H482" s="96">
        <f t="shared" si="43"/>
        <v>3536087.04</v>
      </c>
      <c r="I482" s="2">
        <v>7</v>
      </c>
      <c r="J482" s="95">
        <v>203.13</v>
      </c>
      <c r="K482" s="3">
        <f t="shared" si="44"/>
        <v>1421.9099999999999</v>
      </c>
      <c r="L482" s="2">
        <v>821</v>
      </c>
      <c r="M482" s="95">
        <v>201.28</v>
      </c>
      <c r="N482" s="3">
        <f t="shared" si="45"/>
        <v>165250.88</v>
      </c>
      <c r="O482" s="19">
        <f t="shared" si="46"/>
        <v>3733229.33</v>
      </c>
      <c r="P482" s="3">
        <f t="shared" si="47"/>
        <v>18857.420016896704</v>
      </c>
    </row>
    <row r="483" spans="1:16" x14ac:dyDescent="0.3">
      <c r="A483" s="10" t="s">
        <v>926</v>
      </c>
      <c r="B483" s="4" t="s">
        <v>927</v>
      </c>
      <c r="C483" s="2">
        <v>1562</v>
      </c>
      <c r="D483" s="95">
        <v>305.08</v>
      </c>
      <c r="E483" s="3">
        <f t="shared" si="42"/>
        <v>476534.95999999996</v>
      </c>
      <c r="F483" s="2">
        <v>13223</v>
      </c>
      <c r="G483" s="95">
        <v>302.10000000000002</v>
      </c>
      <c r="H483" s="96">
        <f t="shared" si="43"/>
        <v>3994668.3000000003</v>
      </c>
      <c r="I483" s="2">
        <v>630</v>
      </c>
      <c r="J483" s="95">
        <v>305.08</v>
      </c>
      <c r="K483" s="3">
        <f t="shared" si="44"/>
        <v>192200.4</v>
      </c>
      <c r="L483" s="2">
        <v>5332</v>
      </c>
      <c r="M483" s="95">
        <v>302.10000000000002</v>
      </c>
      <c r="N483" s="3">
        <f t="shared" si="45"/>
        <v>1610797.2000000002</v>
      </c>
      <c r="O483" s="19">
        <f t="shared" si="46"/>
        <v>6274200.8600000003</v>
      </c>
      <c r="P483" s="3">
        <f t="shared" si="47"/>
        <v>31692.465270381479</v>
      </c>
    </row>
    <row r="484" spans="1:16" x14ac:dyDescent="0.3">
      <c r="A484" s="10" t="s">
        <v>928</v>
      </c>
      <c r="B484" s="4" t="s">
        <v>929</v>
      </c>
      <c r="C484" s="2">
        <v>262</v>
      </c>
      <c r="D484" s="95">
        <v>193.12</v>
      </c>
      <c r="E484" s="3">
        <f t="shared" si="42"/>
        <v>50597.440000000002</v>
      </c>
      <c r="F484" s="2">
        <v>23115</v>
      </c>
      <c r="G484" s="95">
        <v>191.5</v>
      </c>
      <c r="H484" s="96">
        <f t="shared" si="43"/>
        <v>4426522.5</v>
      </c>
      <c r="I484" s="2">
        <v>26</v>
      </c>
      <c r="J484" s="95">
        <v>193.12</v>
      </c>
      <c r="K484" s="3">
        <f t="shared" si="44"/>
        <v>5021.12</v>
      </c>
      <c r="L484" s="2">
        <v>2296</v>
      </c>
      <c r="M484" s="95">
        <v>191.5</v>
      </c>
      <c r="N484" s="3">
        <f t="shared" si="45"/>
        <v>439684</v>
      </c>
      <c r="O484" s="19">
        <f t="shared" si="46"/>
        <v>4921825.0600000005</v>
      </c>
      <c r="P484" s="3">
        <f t="shared" si="47"/>
        <v>24861.296802815978</v>
      </c>
    </row>
    <row r="485" spans="1:16" x14ac:dyDescent="0.3">
      <c r="A485" s="10" t="s">
        <v>930</v>
      </c>
      <c r="B485" s="4" t="s">
        <v>931</v>
      </c>
      <c r="C485" s="2">
        <v>232</v>
      </c>
      <c r="D485" s="95">
        <v>246.17</v>
      </c>
      <c r="E485" s="3">
        <f t="shared" si="42"/>
        <v>57111.439999999995</v>
      </c>
      <c r="F485" s="2">
        <v>19362</v>
      </c>
      <c r="G485" s="95">
        <v>244.02</v>
      </c>
      <c r="H485" s="96">
        <f t="shared" si="43"/>
        <v>4724715.24</v>
      </c>
      <c r="I485" s="2">
        <v>0</v>
      </c>
      <c r="J485" s="95">
        <v>246.17</v>
      </c>
      <c r="K485" s="3">
        <f t="shared" si="44"/>
        <v>0</v>
      </c>
      <c r="L485" s="2">
        <v>0</v>
      </c>
      <c r="M485" s="95">
        <v>244.02</v>
      </c>
      <c r="N485" s="3">
        <f t="shared" si="45"/>
        <v>0</v>
      </c>
      <c r="O485" s="19">
        <f t="shared" si="46"/>
        <v>4781826.6800000006</v>
      </c>
      <c r="P485" s="3">
        <f t="shared" si="47"/>
        <v>24154.132034734313</v>
      </c>
    </row>
    <row r="486" spans="1:16" x14ac:dyDescent="0.3">
      <c r="A486" s="10" t="s">
        <v>932</v>
      </c>
      <c r="B486" s="4" t="s">
        <v>933</v>
      </c>
      <c r="C486" s="2">
        <v>789</v>
      </c>
      <c r="D486" s="95">
        <v>233.67</v>
      </c>
      <c r="E486" s="3">
        <f t="shared" si="42"/>
        <v>184365.63</v>
      </c>
      <c r="F486" s="2">
        <v>34117</v>
      </c>
      <c r="G486" s="95">
        <v>231.73</v>
      </c>
      <c r="H486" s="96">
        <f t="shared" si="43"/>
        <v>7905932.4099999992</v>
      </c>
      <c r="I486" s="2">
        <v>56</v>
      </c>
      <c r="J486" s="95">
        <v>233.67</v>
      </c>
      <c r="K486" s="3">
        <f t="shared" si="44"/>
        <v>13085.519999999999</v>
      </c>
      <c r="L486" s="2">
        <v>2426</v>
      </c>
      <c r="M486" s="95">
        <v>231.73</v>
      </c>
      <c r="N486" s="3">
        <f t="shared" si="45"/>
        <v>562176.98</v>
      </c>
      <c r="O486" s="19">
        <f t="shared" si="46"/>
        <v>8665560.5399999991</v>
      </c>
      <c r="P486" s="3">
        <f t="shared" si="47"/>
        <v>43771.785856141389</v>
      </c>
    </row>
    <row r="487" spans="1:16" x14ac:dyDescent="0.3">
      <c r="A487" s="10" t="s">
        <v>934</v>
      </c>
      <c r="B487" s="4" t="s">
        <v>935</v>
      </c>
      <c r="C487" s="2">
        <v>296</v>
      </c>
      <c r="D487" s="95">
        <v>249.85</v>
      </c>
      <c r="E487" s="3">
        <f t="shared" si="42"/>
        <v>73955.599999999991</v>
      </c>
      <c r="F487" s="2">
        <v>29315</v>
      </c>
      <c r="G487" s="95">
        <v>247.57</v>
      </c>
      <c r="H487" s="96">
        <f t="shared" si="43"/>
        <v>7257514.5499999998</v>
      </c>
      <c r="I487" s="2">
        <v>0</v>
      </c>
      <c r="J487" s="95">
        <v>249.85</v>
      </c>
      <c r="K487" s="3">
        <f t="shared" si="44"/>
        <v>0</v>
      </c>
      <c r="L487" s="2">
        <v>0</v>
      </c>
      <c r="M487" s="95">
        <v>247.57</v>
      </c>
      <c r="N487" s="3">
        <f t="shared" si="45"/>
        <v>0</v>
      </c>
      <c r="O487" s="19">
        <f t="shared" si="46"/>
        <v>7331470.1499999994</v>
      </c>
      <c r="P487" s="3">
        <f t="shared" si="47"/>
        <v>37032.981298229184</v>
      </c>
    </row>
    <row r="488" spans="1:16" x14ac:dyDescent="0.3">
      <c r="A488" s="10" t="s">
        <v>936</v>
      </c>
      <c r="B488" s="4" t="s">
        <v>937</v>
      </c>
      <c r="C488" s="2">
        <v>1348</v>
      </c>
      <c r="D488" s="95">
        <v>193.22</v>
      </c>
      <c r="E488" s="3">
        <f t="shared" si="42"/>
        <v>260460.56</v>
      </c>
      <c r="F488" s="2">
        <v>15782</v>
      </c>
      <c r="G488" s="95">
        <v>191.92</v>
      </c>
      <c r="H488" s="96">
        <f t="shared" si="43"/>
        <v>3028881.44</v>
      </c>
      <c r="I488" s="2">
        <v>0</v>
      </c>
      <c r="J488" s="95">
        <v>193.22</v>
      </c>
      <c r="K488" s="3">
        <f t="shared" si="44"/>
        <v>0</v>
      </c>
      <c r="L488" s="2">
        <v>0</v>
      </c>
      <c r="M488" s="95">
        <v>191.92</v>
      </c>
      <c r="N488" s="3">
        <f t="shared" si="45"/>
        <v>0</v>
      </c>
      <c r="O488" s="19">
        <f t="shared" si="46"/>
        <v>3289342</v>
      </c>
      <c r="P488" s="3">
        <f t="shared" si="47"/>
        <v>16615.240637579325</v>
      </c>
    </row>
    <row r="489" spans="1:16" x14ac:dyDescent="0.3">
      <c r="A489" s="10" t="s">
        <v>938</v>
      </c>
      <c r="B489" s="4" t="s">
        <v>939</v>
      </c>
      <c r="C489" s="2">
        <v>4565</v>
      </c>
      <c r="D489" s="95">
        <v>360.68</v>
      </c>
      <c r="E489" s="3">
        <f t="shared" si="42"/>
        <v>1646504.2</v>
      </c>
      <c r="F489" s="2">
        <v>12738</v>
      </c>
      <c r="G489" s="95">
        <v>358.18</v>
      </c>
      <c r="H489" s="96">
        <f t="shared" si="43"/>
        <v>4562496.84</v>
      </c>
      <c r="I489" s="2">
        <v>2030</v>
      </c>
      <c r="J489" s="95">
        <v>360.68</v>
      </c>
      <c r="K489" s="3">
        <f t="shared" si="44"/>
        <v>732180.4</v>
      </c>
      <c r="L489" s="2">
        <v>5665</v>
      </c>
      <c r="M489" s="95">
        <v>358.18</v>
      </c>
      <c r="N489" s="3">
        <f t="shared" si="45"/>
        <v>2029089.7</v>
      </c>
      <c r="O489" s="19">
        <f t="shared" si="46"/>
        <v>8970271.1400000006</v>
      </c>
      <c r="P489" s="3">
        <f t="shared" si="47"/>
        <v>45310.950814914664</v>
      </c>
    </row>
    <row r="490" spans="1:16" x14ac:dyDescent="0.3">
      <c r="A490" s="10" t="s">
        <v>940</v>
      </c>
      <c r="B490" s="4" t="s">
        <v>941</v>
      </c>
      <c r="C490" s="2">
        <v>441</v>
      </c>
      <c r="D490" s="95">
        <v>251.21</v>
      </c>
      <c r="E490" s="3">
        <f t="shared" si="42"/>
        <v>110783.61</v>
      </c>
      <c r="F490" s="2">
        <v>56433</v>
      </c>
      <c r="G490" s="95">
        <v>248.93</v>
      </c>
      <c r="H490" s="96">
        <f t="shared" si="43"/>
        <v>14047866.689999999</v>
      </c>
      <c r="I490" s="2">
        <v>47</v>
      </c>
      <c r="J490" s="95">
        <v>251.21</v>
      </c>
      <c r="K490" s="3">
        <f t="shared" si="44"/>
        <v>11806.87</v>
      </c>
      <c r="L490" s="2">
        <v>6029</v>
      </c>
      <c r="M490" s="95">
        <v>248.93</v>
      </c>
      <c r="N490" s="3">
        <f t="shared" si="45"/>
        <v>1500798.97</v>
      </c>
      <c r="O490" s="19">
        <f t="shared" si="46"/>
        <v>15671256.139999999</v>
      </c>
      <c r="P490" s="3">
        <f t="shared" si="47"/>
        <v>79159.203226433267</v>
      </c>
    </row>
    <row r="491" spans="1:16" x14ac:dyDescent="0.3">
      <c r="A491" s="10" t="s">
        <v>942</v>
      </c>
      <c r="B491" s="4" t="s">
        <v>943</v>
      </c>
      <c r="C491" s="2">
        <v>14676</v>
      </c>
      <c r="D491" s="95">
        <v>317.39</v>
      </c>
      <c r="E491" s="3">
        <f t="shared" si="42"/>
        <v>4658015.6399999997</v>
      </c>
      <c r="F491" s="2">
        <v>61513</v>
      </c>
      <c r="G491" s="95">
        <v>314.77</v>
      </c>
      <c r="H491" s="96">
        <f t="shared" si="43"/>
        <v>19362447.009999998</v>
      </c>
      <c r="I491" s="2">
        <v>5787</v>
      </c>
      <c r="J491" s="95">
        <v>317.39</v>
      </c>
      <c r="K491" s="3">
        <f t="shared" si="44"/>
        <v>1836735.93</v>
      </c>
      <c r="L491" s="2">
        <v>24257</v>
      </c>
      <c r="M491" s="95">
        <v>314.77</v>
      </c>
      <c r="N491" s="3">
        <f t="shared" si="45"/>
        <v>7635375.8899999997</v>
      </c>
      <c r="O491" s="19">
        <f t="shared" si="46"/>
        <v>33492574.469999999</v>
      </c>
      <c r="P491" s="3">
        <f t="shared" si="47"/>
        <v>169178.87662368212</v>
      </c>
    </row>
    <row r="492" spans="1:16" x14ac:dyDescent="0.3">
      <c r="A492" s="10" t="s">
        <v>944</v>
      </c>
      <c r="B492" s="4" t="s">
        <v>945</v>
      </c>
      <c r="C492" s="2">
        <v>0</v>
      </c>
      <c r="D492" s="95">
        <v>224.19</v>
      </c>
      <c r="E492" s="3">
        <f t="shared" si="42"/>
        <v>0</v>
      </c>
      <c r="F492" s="2">
        <v>65273</v>
      </c>
      <c r="G492" s="95">
        <v>222.35</v>
      </c>
      <c r="H492" s="96">
        <f t="shared" si="43"/>
        <v>14513451.549999999</v>
      </c>
      <c r="I492" s="2">
        <v>0</v>
      </c>
      <c r="J492" s="95">
        <v>224.19</v>
      </c>
      <c r="K492" s="3">
        <f t="shared" si="44"/>
        <v>0</v>
      </c>
      <c r="L492" s="2">
        <v>1141</v>
      </c>
      <c r="M492" s="95">
        <v>222.35</v>
      </c>
      <c r="N492" s="3">
        <f t="shared" si="45"/>
        <v>253701.35</v>
      </c>
      <c r="O492" s="19">
        <f t="shared" si="46"/>
        <v>14767152.899999999</v>
      </c>
      <c r="P492" s="3">
        <f t="shared" si="47"/>
        <v>74592.364967044283</v>
      </c>
    </row>
    <row r="493" spans="1:16" x14ac:dyDescent="0.3">
      <c r="A493" s="10" t="s">
        <v>946</v>
      </c>
      <c r="B493" s="4" t="s">
        <v>947</v>
      </c>
      <c r="C493" s="2">
        <v>12974</v>
      </c>
      <c r="D493" s="95">
        <v>310.27</v>
      </c>
      <c r="E493" s="3">
        <f t="shared" si="42"/>
        <v>4025442.98</v>
      </c>
      <c r="F493" s="2">
        <v>70284</v>
      </c>
      <c r="G493" s="95">
        <v>308.39</v>
      </c>
      <c r="H493" s="96">
        <f t="shared" si="43"/>
        <v>21674882.759999998</v>
      </c>
      <c r="I493" s="2">
        <v>2361</v>
      </c>
      <c r="J493" s="95">
        <v>310.27</v>
      </c>
      <c r="K493" s="3">
        <f t="shared" si="44"/>
        <v>732547.47</v>
      </c>
      <c r="L493" s="2">
        <v>12792</v>
      </c>
      <c r="M493" s="95">
        <v>308.39</v>
      </c>
      <c r="N493" s="3">
        <f t="shared" si="45"/>
        <v>3944924.88</v>
      </c>
      <c r="O493" s="19">
        <f t="shared" si="46"/>
        <v>30377798.089999996</v>
      </c>
      <c r="P493" s="3">
        <f t="shared" si="47"/>
        <v>153445.40801933868</v>
      </c>
    </row>
    <row r="494" spans="1:16" x14ac:dyDescent="0.3">
      <c r="A494" s="10" t="s">
        <v>948</v>
      </c>
      <c r="B494" s="4" t="s">
        <v>949</v>
      </c>
      <c r="C494" s="2">
        <v>366</v>
      </c>
      <c r="D494" s="95">
        <v>184.17</v>
      </c>
      <c r="E494" s="3">
        <f t="shared" si="42"/>
        <v>67406.22</v>
      </c>
      <c r="F494" s="2">
        <v>871</v>
      </c>
      <c r="G494" s="95">
        <v>182.49</v>
      </c>
      <c r="H494" s="96">
        <f t="shared" si="43"/>
        <v>158948.79</v>
      </c>
      <c r="I494" s="2">
        <v>39</v>
      </c>
      <c r="J494" s="95">
        <v>184.17</v>
      </c>
      <c r="K494" s="3">
        <f t="shared" si="44"/>
        <v>7182.6299999999992</v>
      </c>
      <c r="L494" s="2">
        <v>93</v>
      </c>
      <c r="M494" s="95">
        <v>182.49</v>
      </c>
      <c r="N494" s="3">
        <f t="shared" si="45"/>
        <v>16971.57</v>
      </c>
      <c r="O494" s="19">
        <f t="shared" si="46"/>
        <v>250509.21000000002</v>
      </c>
      <c r="P494" s="3">
        <f t="shared" si="47"/>
        <v>1265.3809807797102</v>
      </c>
    </row>
    <row r="495" spans="1:16" x14ac:dyDescent="0.3">
      <c r="A495" s="10" t="s">
        <v>950</v>
      </c>
      <c r="B495" s="4" t="s">
        <v>951</v>
      </c>
      <c r="C495" s="2">
        <v>523</v>
      </c>
      <c r="D495" s="95">
        <v>199.31</v>
      </c>
      <c r="E495" s="3">
        <f t="shared" si="42"/>
        <v>104239.13</v>
      </c>
      <c r="F495" s="2">
        <v>19043</v>
      </c>
      <c r="G495" s="95">
        <v>197.73</v>
      </c>
      <c r="H495" s="96">
        <f t="shared" si="43"/>
        <v>3765372.3899999997</v>
      </c>
      <c r="I495" s="2">
        <v>41</v>
      </c>
      <c r="J495" s="95">
        <v>199.31</v>
      </c>
      <c r="K495" s="3">
        <f t="shared" si="44"/>
        <v>8171.71</v>
      </c>
      <c r="L495" s="2">
        <v>1477</v>
      </c>
      <c r="M495" s="95">
        <v>197.73</v>
      </c>
      <c r="N495" s="3">
        <f t="shared" si="45"/>
        <v>292047.20999999996</v>
      </c>
      <c r="O495" s="19">
        <f t="shared" si="46"/>
        <v>4169830.4399999995</v>
      </c>
      <c r="P495" s="3">
        <f t="shared" si="47"/>
        <v>21062.794984073797</v>
      </c>
    </row>
    <row r="496" spans="1:16" x14ac:dyDescent="0.3">
      <c r="A496" s="10" t="s">
        <v>952</v>
      </c>
      <c r="B496" s="4" t="s">
        <v>953</v>
      </c>
      <c r="C496" s="2">
        <v>0</v>
      </c>
      <c r="D496" s="95">
        <v>235.74</v>
      </c>
      <c r="E496" s="3">
        <f t="shared" si="42"/>
        <v>0</v>
      </c>
      <c r="F496" s="2">
        <v>6667</v>
      </c>
      <c r="G496" s="95">
        <v>233.77</v>
      </c>
      <c r="H496" s="96">
        <f t="shared" si="43"/>
        <v>1558544.59</v>
      </c>
      <c r="I496" s="2">
        <v>0</v>
      </c>
      <c r="J496" s="95">
        <v>235.74</v>
      </c>
      <c r="K496" s="3">
        <f t="shared" si="44"/>
        <v>0</v>
      </c>
      <c r="L496" s="2">
        <v>1088</v>
      </c>
      <c r="M496" s="95">
        <v>233.77</v>
      </c>
      <c r="N496" s="3">
        <f t="shared" si="45"/>
        <v>254341.76000000001</v>
      </c>
      <c r="O496" s="19">
        <f t="shared" si="46"/>
        <v>1812886.35</v>
      </c>
      <c r="P496" s="3">
        <f t="shared" si="47"/>
        <v>9157.3156436250338</v>
      </c>
    </row>
    <row r="497" spans="1:16" x14ac:dyDescent="0.3">
      <c r="A497" s="10" t="s">
        <v>954</v>
      </c>
      <c r="B497" s="4" t="s">
        <v>1271</v>
      </c>
      <c r="C497" s="2">
        <v>0</v>
      </c>
      <c r="D497" s="95">
        <v>189.59</v>
      </c>
      <c r="E497" s="3">
        <f t="shared" si="42"/>
        <v>0</v>
      </c>
      <c r="F497" s="2">
        <v>4625</v>
      </c>
      <c r="G497" s="95">
        <v>188.02</v>
      </c>
      <c r="H497" s="96">
        <f t="shared" si="43"/>
        <v>869592.5</v>
      </c>
      <c r="I497" s="2">
        <v>0</v>
      </c>
      <c r="J497" s="95">
        <v>189.59</v>
      </c>
      <c r="K497" s="3">
        <f t="shared" si="44"/>
        <v>0</v>
      </c>
      <c r="L497" s="2">
        <v>930</v>
      </c>
      <c r="M497" s="95">
        <v>188.02</v>
      </c>
      <c r="N497" s="3">
        <f t="shared" si="45"/>
        <v>174858.6</v>
      </c>
      <c r="O497" s="19">
        <f t="shared" si="46"/>
        <v>1044451.1</v>
      </c>
      <c r="P497" s="3">
        <f t="shared" si="47"/>
        <v>5275.7683332059805</v>
      </c>
    </row>
    <row r="498" spans="1:16" x14ac:dyDescent="0.3">
      <c r="A498" s="10" t="s">
        <v>955</v>
      </c>
      <c r="B498" s="4" t="s">
        <v>956</v>
      </c>
      <c r="C498" s="2">
        <v>0</v>
      </c>
      <c r="D498" s="95">
        <v>187.84</v>
      </c>
      <c r="E498" s="3">
        <f t="shared" si="42"/>
        <v>0</v>
      </c>
      <c r="F498" s="2">
        <v>15612</v>
      </c>
      <c r="G498" s="95">
        <v>186.35</v>
      </c>
      <c r="H498" s="96">
        <f t="shared" si="43"/>
        <v>2909296.1999999997</v>
      </c>
      <c r="I498" s="2">
        <v>0</v>
      </c>
      <c r="J498" s="95">
        <v>187.84</v>
      </c>
      <c r="K498" s="3">
        <f t="shared" si="44"/>
        <v>0</v>
      </c>
      <c r="L498" s="2">
        <v>433</v>
      </c>
      <c r="M498" s="95">
        <v>186.35</v>
      </c>
      <c r="N498" s="3">
        <f t="shared" si="45"/>
        <v>80689.55</v>
      </c>
      <c r="O498" s="19">
        <f t="shared" si="46"/>
        <v>2989985.7499999995</v>
      </c>
      <c r="P498" s="3">
        <f t="shared" si="47"/>
        <v>15103.121760881992</v>
      </c>
    </row>
    <row r="499" spans="1:16" x14ac:dyDescent="0.3">
      <c r="A499" s="10" t="s">
        <v>957</v>
      </c>
      <c r="B499" s="4" t="s">
        <v>958</v>
      </c>
      <c r="C499" s="2">
        <v>1126</v>
      </c>
      <c r="D499" s="95">
        <v>279.08</v>
      </c>
      <c r="E499" s="3">
        <f t="shared" si="42"/>
        <v>314244.07999999996</v>
      </c>
      <c r="F499" s="2">
        <v>28272</v>
      </c>
      <c r="G499" s="95">
        <v>276.47000000000003</v>
      </c>
      <c r="H499" s="96">
        <f t="shared" si="43"/>
        <v>7816359.8400000008</v>
      </c>
      <c r="I499" s="2">
        <v>404</v>
      </c>
      <c r="J499" s="95">
        <v>279.08</v>
      </c>
      <c r="K499" s="3">
        <f t="shared" si="44"/>
        <v>112748.31999999999</v>
      </c>
      <c r="L499" s="2">
        <v>10137</v>
      </c>
      <c r="M499" s="95">
        <v>276.47000000000003</v>
      </c>
      <c r="N499" s="3">
        <f t="shared" si="45"/>
        <v>2802576.39</v>
      </c>
      <c r="O499" s="19">
        <f t="shared" si="46"/>
        <v>11045928.630000001</v>
      </c>
      <c r="P499" s="3">
        <f t="shared" si="47"/>
        <v>55795.585333777075</v>
      </c>
    </row>
    <row r="500" spans="1:16" x14ac:dyDescent="0.3">
      <c r="A500" s="10" t="s">
        <v>959</v>
      </c>
      <c r="B500" s="4" t="s">
        <v>960</v>
      </c>
      <c r="C500" s="2">
        <v>17077</v>
      </c>
      <c r="D500" s="95">
        <v>323.58999999999997</v>
      </c>
      <c r="E500" s="3">
        <f t="shared" si="42"/>
        <v>5525946.4299999997</v>
      </c>
      <c r="F500" s="2">
        <v>64338</v>
      </c>
      <c r="G500" s="95">
        <v>320.75</v>
      </c>
      <c r="H500" s="96">
        <f t="shared" si="43"/>
        <v>20636413.5</v>
      </c>
      <c r="I500" s="2">
        <v>2914</v>
      </c>
      <c r="J500" s="95">
        <v>323.58999999999997</v>
      </c>
      <c r="K500" s="3">
        <f t="shared" si="44"/>
        <v>942941.25999999989</v>
      </c>
      <c r="L500" s="2">
        <v>10977</v>
      </c>
      <c r="M500" s="95">
        <v>320.75</v>
      </c>
      <c r="N500" s="3">
        <f t="shared" si="45"/>
        <v>3520872.75</v>
      </c>
      <c r="O500" s="19">
        <f t="shared" si="46"/>
        <v>30626173.940000001</v>
      </c>
      <c r="P500" s="3">
        <f t="shared" si="47"/>
        <v>154700.01289664043</v>
      </c>
    </row>
    <row r="501" spans="1:16" x14ac:dyDescent="0.3">
      <c r="A501" s="10" t="s">
        <v>961</v>
      </c>
      <c r="B501" s="4" t="s">
        <v>962</v>
      </c>
      <c r="C501" s="2">
        <v>1076</v>
      </c>
      <c r="D501" s="95">
        <v>229.35</v>
      </c>
      <c r="E501" s="3">
        <f t="shared" si="42"/>
        <v>246780.6</v>
      </c>
      <c r="F501" s="2">
        <v>52746</v>
      </c>
      <c r="G501" s="95">
        <v>227.49</v>
      </c>
      <c r="H501" s="96">
        <f t="shared" si="43"/>
        <v>11999187.540000001</v>
      </c>
      <c r="I501" s="2">
        <v>53</v>
      </c>
      <c r="J501" s="95">
        <v>229.35</v>
      </c>
      <c r="K501" s="3">
        <f t="shared" si="44"/>
        <v>12155.55</v>
      </c>
      <c r="L501" s="2">
        <v>2611</v>
      </c>
      <c r="M501" s="95">
        <v>227.49</v>
      </c>
      <c r="N501" s="3">
        <f t="shared" si="45"/>
        <v>593976.39</v>
      </c>
      <c r="O501" s="19">
        <f t="shared" si="46"/>
        <v>12852100.080000002</v>
      </c>
      <c r="P501" s="3">
        <f t="shared" si="47"/>
        <v>64918.982437050487</v>
      </c>
    </row>
    <row r="502" spans="1:16" x14ac:dyDescent="0.3">
      <c r="A502" s="10" t="s">
        <v>963</v>
      </c>
      <c r="B502" s="4" t="s">
        <v>964</v>
      </c>
      <c r="C502" s="2">
        <v>962</v>
      </c>
      <c r="D502" s="95">
        <v>233.64</v>
      </c>
      <c r="E502" s="3">
        <f t="shared" si="42"/>
        <v>224761.68</v>
      </c>
      <c r="F502" s="2">
        <v>24440</v>
      </c>
      <c r="G502" s="95">
        <v>231.92</v>
      </c>
      <c r="H502" s="96">
        <f t="shared" si="43"/>
        <v>5668124.7999999998</v>
      </c>
      <c r="I502" s="2">
        <v>25</v>
      </c>
      <c r="J502" s="95">
        <v>233.64</v>
      </c>
      <c r="K502" s="3">
        <f t="shared" si="44"/>
        <v>5841</v>
      </c>
      <c r="L502" s="2">
        <v>645</v>
      </c>
      <c r="M502" s="95">
        <v>231.92</v>
      </c>
      <c r="N502" s="3">
        <f t="shared" si="45"/>
        <v>149588.4</v>
      </c>
      <c r="O502" s="19">
        <f t="shared" si="46"/>
        <v>6048315.8799999999</v>
      </c>
      <c r="P502" s="3">
        <f t="shared" si="47"/>
        <v>30551.467071010666</v>
      </c>
    </row>
    <row r="503" spans="1:16" x14ac:dyDescent="0.3">
      <c r="A503" s="10" t="s">
        <v>965</v>
      </c>
      <c r="B503" s="4" t="s">
        <v>966</v>
      </c>
      <c r="C503" s="2">
        <v>19912</v>
      </c>
      <c r="D503" s="95">
        <v>226.01</v>
      </c>
      <c r="E503" s="3">
        <f t="shared" si="42"/>
        <v>4500311.12</v>
      </c>
      <c r="F503" s="2">
        <v>0</v>
      </c>
      <c r="G503" s="95">
        <v>223.97</v>
      </c>
      <c r="H503" s="96">
        <f t="shared" si="43"/>
        <v>0</v>
      </c>
      <c r="I503" s="2">
        <v>2235</v>
      </c>
      <c r="J503" s="95">
        <v>226.01</v>
      </c>
      <c r="K503" s="3">
        <f t="shared" si="44"/>
        <v>505132.35</v>
      </c>
      <c r="L503" s="2">
        <v>0</v>
      </c>
      <c r="M503" s="95">
        <v>223.97</v>
      </c>
      <c r="N503" s="3">
        <f t="shared" si="45"/>
        <v>0</v>
      </c>
      <c r="O503" s="19">
        <f t="shared" si="46"/>
        <v>5005443.47</v>
      </c>
      <c r="P503" s="3">
        <f t="shared" si="47"/>
        <v>25283.673072562862</v>
      </c>
    </row>
    <row r="504" spans="1:16" x14ac:dyDescent="0.3">
      <c r="A504" s="10" t="s">
        <v>967</v>
      </c>
      <c r="B504" s="4" t="s">
        <v>968</v>
      </c>
      <c r="C504" s="2">
        <v>769</v>
      </c>
      <c r="D504" s="95">
        <v>291.41000000000003</v>
      </c>
      <c r="E504" s="3">
        <f t="shared" si="42"/>
        <v>224094.29</v>
      </c>
      <c r="F504" s="2">
        <v>19211</v>
      </c>
      <c r="G504" s="95">
        <v>288.64</v>
      </c>
      <c r="H504" s="96">
        <f t="shared" si="43"/>
        <v>5545063.04</v>
      </c>
      <c r="I504" s="2">
        <v>103</v>
      </c>
      <c r="J504" s="95">
        <v>291.41000000000003</v>
      </c>
      <c r="K504" s="3">
        <f t="shared" si="44"/>
        <v>30015.230000000003</v>
      </c>
      <c r="L504" s="2">
        <v>2580</v>
      </c>
      <c r="M504" s="95">
        <v>288.64</v>
      </c>
      <c r="N504" s="3">
        <f t="shared" si="45"/>
        <v>744691.19999999995</v>
      </c>
      <c r="O504" s="19">
        <f t="shared" si="46"/>
        <v>6543863.7600000007</v>
      </c>
      <c r="P504" s="3">
        <f t="shared" si="47"/>
        <v>33054.596047457104</v>
      </c>
    </row>
    <row r="505" spans="1:16" x14ac:dyDescent="0.3">
      <c r="A505" s="10" t="s">
        <v>969</v>
      </c>
      <c r="B505" s="4" t="s">
        <v>970</v>
      </c>
      <c r="C505" s="2">
        <v>193</v>
      </c>
      <c r="D505" s="95">
        <v>255.8</v>
      </c>
      <c r="E505" s="3">
        <f t="shared" si="42"/>
        <v>49369.4</v>
      </c>
      <c r="F505" s="2">
        <v>28317</v>
      </c>
      <c r="G505" s="95">
        <v>253.47</v>
      </c>
      <c r="H505" s="96">
        <f t="shared" si="43"/>
        <v>7177509.9900000002</v>
      </c>
      <c r="I505" s="2">
        <v>20</v>
      </c>
      <c r="J505" s="95">
        <v>255.8</v>
      </c>
      <c r="K505" s="3">
        <f t="shared" si="44"/>
        <v>5116</v>
      </c>
      <c r="L505" s="2">
        <v>2875</v>
      </c>
      <c r="M505" s="95">
        <v>253.47</v>
      </c>
      <c r="N505" s="3">
        <f t="shared" si="45"/>
        <v>728726.25</v>
      </c>
      <c r="O505" s="19">
        <f t="shared" si="46"/>
        <v>7960721.6400000006</v>
      </c>
      <c r="P505" s="3">
        <f t="shared" si="47"/>
        <v>40211.47867791952</v>
      </c>
    </row>
    <row r="506" spans="1:16" x14ac:dyDescent="0.3">
      <c r="A506" s="10" t="s">
        <v>971</v>
      </c>
      <c r="B506" s="4" t="s">
        <v>972</v>
      </c>
      <c r="C506" s="2">
        <v>3012</v>
      </c>
      <c r="D506" s="95">
        <v>391.88</v>
      </c>
      <c r="E506" s="3">
        <f t="shared" si="42"/>
        <v>1180342.56</v>
      </c>
      <c r="F506" s="2">
        <v>38463</v>
      </c>
      <c r="G506" s="95">
        <v>388.72</v>
      </c>
      <c r="H506" s="96">
        <f t="shared" si="43"/>
        <v>14951337.360000001</v>
      </c>
      <c r="I506" s="2">
        <v>1115</v>
      </c>
      <c r="J506" s="95">
        <v>391.88</v>
      </c>
      <c r="K506" s="3">
        <f t="shared" si="44"/>
        <v>436946.2</v>
      </c>
      <c r="L506" s="2">
        <v>14238</v>
      </c>
      <c r="M506" s="95">
        <v>388.72</v>
      </c>
      <c r="N506" s="3">
        <f t="shared" si="45"/>
        <v>5534595.3600000003</v>
      </c>
      <c r="O506" s="19">
        <f t="shared" si="46"/>
        <v>22103221.48</v>
      </c>
      <c r="P506" s="3">
        <f t="shared" si="47"/>
        <v>111648.57401751239</v>
      </c>
    </row>
    <row r="507" spans="1:16" x14ac:dyDescent="0.3">
      <c r="A507" s="10" t="s">
        <v>973</v>
      </c>
      <c r="B507" s="4" t="s">
        <v>974</v>
      </c>
      <c r="C507" s="2">
        <v>0</v>
      </c>
      <c r="D507" s="95">
        <v>221.7</v>
      </c>
      <c r="E507" s="3">
        <f t="shared" si="42"/>
        <v>0</v>
      </c>
      <c r="F507" s="2">
        <v>21099</v>
      </c>
      <c r="G507" s="95">
        <v>220.04</v>
      </c>
      <c r="H507" s="96">
        <f t="shared" si="43"/>
        <v>4642623.96</v>
      </c>
      <c r="I507" s="2">
        <v>0</v>
      </c>
      <c r="J507" s="95">
        <v>221.7</v>
      </c>
      <c r="K507" s="3">
        <f t="shared" si="44"/>
        <v>0</v>
      </c>
      <c r="L507" s="2">
        <v>180</v>
      </c>
      <c r="M507" s="95">
        <v>220.04</v>
      </c>
      <c r="N507" s="3">
        <f t="shared" si="45"/>
        <v>39607.199999999997</v>
      </c>
      <c r="O507" s="19">
        <f t="shared" si="46"/>
        <v>4682231.16</v>
      </c>
      <c r="P507" s="3">
        <f t="shared" si="47"/>
        <v>23651.051621926872</v>
      </c>
    </row>
    <row r="508" spans="1:16" x14ac:dyDescent="0.3">
      <c r="A508" s="10" t="s">
        <v>975</v>
      </c>
      <c r="B508" s="4" t="s">
        <v>976</v>
      </c>
      <c r="C508" s="2">
        <v>543</v>
      </c>
      <c r="D508" s="95">
        <v>279.82</v>
      </c>
      <c r="E508" s="3">
        <f t="shared" si="42"/>
        <v>151942.26</v>
      </c>
      <c r="F508" s="2">
        <v>20377</v>
      </c>
      <c r="G508" s="95">
        <v>277.12</v>
      </c>
      <c r="H508" s="96">
        <f t="shared" si="43"/>
        <v>5646874.2400000002</v>
      </c>
      <c r="I508" s="2">
        <v>87</v>
      </c>
      <c r="J508" s="95">
        <v>279.82</v>
      </c>
      <c r="K508" s="3">
        <f t="shared" si="44"/>
        <v>24344.34</v>
      </c>
      <c r="L508" s="2">
        <v>3277</v>
      </c>
      <c r="M508" s="95">
        <v>277.12</v>
      </c>
      <c r="N508" s="3">
        <f t="shared" si="45"/>
        <v>908122.24</v>
      </c>
      <c r="O508" s="19">
        <f t="shared" si="46"/>
        <v>6731283.0800000001</v>
      </c>
      <c r="P508" s="3">
        <f t="shared" si="47"/>
        <v>34001.295144702533</v>
      </c>
    </row>
    <row r="509" spans="1:16" x14ac:dyDescent="0.3">
      <c r="A509" s="10" t="s">
        <v>977</v>
      </c>
      <c r="B509" s="4" t="s">
        <v>978</v>
      </c>
      <c r="C509" s="2">
        <v>1772</v>
      </c>
      <c r="D509" s="95">
        <v>210.7</v>
      </c>
      <c r="E509" s="3">
        <f t="shared" si="42"/>
        <v>373360.39999999997</v>
      </c>
      <c r="F509" s="2">
        <v>52808</v>
      </c>
      <c r="G509" s="95">
        <v>208.97</v>
      </c>
      <c r="H509" s="96">
        <f t="shared" si="43"/>
        <v>11035287.76</v>
      </c>
      <c r="I509" s="2">
        <v>280</v>
      </c>
      <c r="J509" s="95">
        <v>210.7</v>
      </c>
      <c r="K509" s="3">
        <f t="shared" si="44"/>
        <v>58996</v>
      </c>
      <c r="L509" s="2">
        <v>8332</v>
      </c>
      <c r="M509" s="95">
        <v>208.97</v>
      </c>
      <c r="N509" s="3">
        <f t="shared" si="45"/>
        <v>1741138.04</v>
      </c>
      <c r="O509" s="19">
        <f t="shared" si="46"/>
        <v>13208782.199999999</v>
      </c>
      <c r="P509" s="3">
        <f t="shared" si="47"/>
        <v>66720.667775614216</v>
      </c>
    </row>
    <row r="510" spans="1:16" x14ac:dyDescent="0.3">
      <c r="A510" s="10" t="s">
        <v>979</v>
      </c>
      <c r="B510" s="4" t="s">
        <v>980</v>
      </c>
      <c r="C510" s="2">
        <v>0</v>
      </c>
      <c r="D510" s="95">
        <v>194.18</v>
      </c>
      <c r="E510" s="3">
        <f t="shared" si="42"/>
        <v>0</v>
      </c>
      <c r="F510" s="2">
        <v>12753</v>
      </c>
      <c r="G510" s="95">
        <v>192.63</v>
      </c>
      <c r="H510" s="96">
        <f t="shared" si="43"/>
        <v>2456610.39</v>
      </c>
      <c r="I510" s="2">
        <v>0</v>
      </c>
      <c r="J510" s="95">
        <v>194.18</v>
      </c>
      <c r="K510" s="3">
        <f t="shared" si="44"/>
        <v>0</v>
      </c>
      <c r="L510" s="2">
        <v>1574</v>
      </c>
      <c r="M510" s="95">
        <v>192.63</v>
      </c>
      <c r="N510" s="3">
        <f t="shared" si="45"/>
        <v>303199.62</v>
      </c>
      <c r="O510" s="19">
        <f t="shared" si="46"/>
        <v>2759810.0100000002</v>
      </c>
      <c r="P510" s="3">
        <f t="shared" si="47"/>
        <v>13940.449922856975</v>
      </c>
    </row>
    <row r="511" spans="1:16" x14ac:dyDescent="0.3">
      <c r="A511" s="10" t="s">
        <v>981</v>
      </c>
      <c r="B511" s="4" t="s">
        <v>982</v>
      </c>
      <c r="C511" s="2">
        <v>1036</v>
      </c>
      <c r="D511" s="95">
        <v>215.53</v>
      </c>
      <c r="E511" s="3">
        <f t="shared" si="42"/>
        <v>223289.08</v>
      </c>
      <c r="F511" s="2">
        <v>18892</v>
      </c>
      <c r="G511" s="95">
        <v>213.85</v>
      </c>
      <c r="H511" s="96">
        <f t="shared" si="43"/>
        <v>4040054.1999999997</v>
      </c>
      <c r="I511" s="2">
        <v>81</v>
      </c>
      <c r="J511" s="95">
        <v>215.53</v>
      </c>
      <c r="K511" s="3">
        <f t="shared" si="44"/>
        <v>17457.93</v>
      </c>
      <c r="L511" s="2">
        <v>1483</v>
      </c>
      <c r="M511" s="95">
        <v>213.85</v>
      </c>
      <c r="N511" s="3">
        <f t="shared" si="45"/>
        <v>317139.55</v>
      </c>
      <c r="O511" s="19">
        <f t="shared" si="46"/>
        <v>4597940.7599999988</v>
      </c>
      <c r="P511" s="3">
        <f t="shared" si="47"/>
        <v>23225.280972527133</v>
      </c>
    </row>
    <row r="512" spans="1:16" x14ac:dyDescent="0.3">
      <c r="A512" s="10" t="s">
        <v>1278</v>
      </c>
      <c r="B512" s="4" t="s">
        <v>1272</v>
      </c>
      <c r="C512" s="2">
        <v>1460</v>
      </c>
      <c r="D512" s="95">
        <v>200.44</v>
      </c>
      <c r="E512" s="3">
        <f t="shared" si="42"/>
        <v>292642.40000000002</v>
      </c>
      <c r="F512" s="2">
        <v>20241</v>
      </c>
      <c r="G512" s="95">
        <v>198.8</v>
      </c>
      <c r="H512" s="96">
        <f t="shared" si="43"/>
        <v>4023910.8000000003</v>
      </c>
      <c r="I512" s="2">
        <v>18</v>
      </c>
      <c r="J512" s="95">
        <v>200.44</v>
      </c>
      <c r="K512" s="3">
        <f t="shared" si="44"/>
        <v>3607.92</v>
      </c>
      <c r="L512" s="2">
        <v>251</v>
      </c>
      <c r="M512" s="95">
        <v>198.8</v>
      </c>
      <c r="N512" s="3">
        <f t="shared" si="45"/>
        <v>49898.8</v>
      </c>
      <c r="O512" s="19">
        <f t="shared" si="46"/>
        <v>4370059.92</v>
      </c>
      <c r="P512" s="3">
        <f t="shared" si="47"/>
        <v>22074.201214540979</v>
      </c>
    </row>
    <row r="513" spans="1:16" x14ac:dyDescent="0.3">
      <c r="A513" s="10" t="s">
        <v>983</v>
      </c>
      <c r="B513" s="4" t="s">
        <v>984</v>
      </c>
      <c r="C513" s="2">
        <v>1226</v>
      </c>
      <c r="D513" s="95">
        <v>259.14999999999998</v>
      </c>
      <c r="E513" s="3">
        <f t="shared" si="42"/>
        <v>317717.89999999997</v>
      </c>
      <c r="F513" s="2">
        <v>29743</v>
      </c>
      <c r="G513" s="95">
        <v>256.82</v>
      </c>
      <c r="H513" s="96">
        <f t="shared" si="43"/>
        <v>7638597.2599999998</v>
      </c>
      <c r="I513" s="2">
        <v>284</v>
      </c>
      <c r="J513" s="95">
        <v>259.14999999999998</v>
      </c>
      <c r="K513" s="3">
        <f t="shared" si="44"/>
        <v>73598.599999999991</v>
      </c>
      <c r="L513" s="2">
        <v>6892</v>
      </c>
      <c r="M513" s="95">
        <v>256.82</v>
      </c>
      <c r="N513" s="3">
        <f t="shared" si="45"/>
        <v>1770003.44</v>
      </c>
      <c r="O513" s="19">
        <f t="shared" si="46"/>
        <v>9799917.1999999993</v>
      </c>
      <c r="P513" s="3">
        <f t="shared" si="47"/>
        <v>49501.688333518548</v>
      </c>
    </row>
    <row r="514" spans="1:16" x14ac:dyDescent="0.3">
      <c r="A514" s="10" t="s">
        <v>985</v>
      </c>
      <c r="B514" s="4" t="s">
        <v>986</v>
      </c>
      <c r="C514" s="2">
        <v>446</v>
      </c>
      <c r="D514" s="95">
        <v>232.34</v>
      </c>
      <c r="E514" s="3">
        <f t="shared" si="42"/>
        <v>103623.64</v>
      </c>
      <c r="F514" s="2">
        <v>29348</v>
      </c>
      <c r="G514" s="95">
        <v>230.48</v>
      </c>
      <c r="H514" s="96">
        <f t="shared" si="43"/>
        <v>6764127.04</v>
      </c>
      <c r="I514" s="2">
        <v>40</v>
      </c>
      <c r="J514" s="95">
        <v>232.34</v>
      </c>
      <c r="K514" s="3">
        <f t="shared" si="44"/>
        <v>9293.6</v>
      </c>
      <c r="L514" s="2">
        <v>2638</v>
      </c>
      <c r="M514" s="95">
        <v>230.48</v>
      </c>
      <c r="N514" s="3">
        <f t="shared" si="45"/>
        <v>608006.24</v>
      </c>
      <c r="O514" s="19">
        <f t="shared" si="46"/>
        <v>7485050.5199999996</v>
      </c>
      <c r="P514" s="3">
        <f t="shared" si="47"/>
        <v>37808.75189452427</v>
      </c>
    </row>
    <row r="515" spans="1:16" x14ac:dyDescent="0.3">
      <c r="A515" s="10" t="s">
        <v>987</v>
      </c>
      <c r="B515" s="4" t="s">
        <v>988</v>
      </c>
      <c r="C515" s="2">
        <v>469</v>
      </c>
      <c r="D515" s="95">
        <v>206.14</v>
      </c>
      <c r="E515" s="3">
        <f t="shared" si="42"/>
        <v>96679.659999999989</v>
      </c>
      <c r="F515" s="2">
        <v>24585</v>
      </c>
      <c r="G515" s="95">
        <v>204.42</v>
      </c>
      <c r="H515" s="96">
        <f t="shared" si="43"/>
        <v>5025665.6999999993</v>
      </c>
      <c r="I515" s="2">
        <v>60</v>
      </c>
      <c r="J515" s="95">
        <v>206.14</v>
      </c>
      <c r="K515" s="3">
        <f t="shared" si="44"/>
        <v>12368.4</v>
      </c>
      <c r="L515" s="2">
        <v>3159</v>
      </c>
      <c r="M515" s="95">
        <v>204.42</v>
      </c>
      <c r="N515" s="3">
        <f t="shared" si="45"/>
        <v>645762.77999999991</v>
      </c>
      <c r="O515" s="19">
        <f t="shared" si="46"/>
        <v>5780476.54</v>
      </c>
      <c r="P515" s="3">
        <f t="shared" si="47"/>
        <v>29198.547524697016</v>
      </c>
    </row>
    <row r="516" spans="1:16" x14ac:dyDescent="0.3">
      <c r="A516" s="10" t="s">
        <v>989</v>
      </c>
      <c r="B516" s="4" t="s">
        <v>990</v>
      </c>
      <c r="C516" s="2">
        <v>999</v>
      </c>
      <c r="D516" s="95">
        <v>217.12</v>
      </c>
      <c r="E516" s="3">
        <f t="shared" si="42"/>
        <v>216902.88</v>
      </c>
      <c r="F516" s="2">
        <v>23684</v>
      </c>
      <c r="G516" s="95">
        <v>215.26</v>
      </c>
      <c r="H516" s="96">
        <f t="shared" si="43"/>
        <v>5098217.84</v>
      </c>
      <c r="I516" s="2">
        <v>162</v>
      </c>
      <c r="J516" s="95">
        <v>217.12</v>
      </c>
      <c r="K516" s="3">
        <f t="shared" si="44"/>
        <v>35173.440000000002</v>
      </c>
      <c r="L516" s="2">
        <v>3845</v>
      </c>
      <c r="M516" s="95">
        <v>215.26</v>
      </c>
      <c r="N516" s="3">
        <f t="shared" si="45"/>
        <v>827674.7</v>
      </c>
      <c r="O516" s="19">
        <f t="shared" si="46"/>
        <v>6177968.8600000003</v>
      </c>
      <c r="P516" s="3">
        <f t="shared" si="47"/>
        <v>31206.374788748519</v>
      </c>
    </row>
    <row r="517" spans="1:16" x14ac:dyDescent="0.3">
      <c r="A517" s="10" t="s">
        <v>991</v>
      </c>
      <c r="B517" s="4" t="s">
        <v>992</v>
      </c>
      <c r="C517" s="2">
        <v>1178</v>
      </c>
      <c r="D517" s="95">
        <v>272.22000000000003</v>
      </c>
      <c r="E517" s="3">
        <f t="shared" si="42"/>
        <v>320675.16000000003</v>
      </c>
      <c r="F517" s="2">
        <v>23199</v>
      </c>
      <c r="G517" s="95">
        <v>269.76</v>
      </c>
      <c r="H517" s="96">
        <f t="shared" si="43"/>
        <v>6258162.2400000002</v>
      </c>
      <c r="I517" s="2">
        <v>432</v>
      </c>
      <c r="J517" s="95">
        <v>272.22000000000003</v>
      </c>
      <c r="K517" s="3">
        <f t="shared" si="44"/>
        <v>117599.04000000001</v>
      </c>
      <c r="L517" s="2">
        <v>8510</v>
      </c>
      <c r="M517" s="95">
        <v>269.76</v>
      </c>
      <c r="N517" s="3">
        <f t="shared" si="45"/>
        <v>2295657.6</v>
      </c>
      <c r="O517" s="19">
        <f t="shared" si="46"/>
        <v>8992094.040000001</v>
      </c>
      <c r="P517" s="3">
        <f t="shared" si="47"/>
        <v>45421.183419158864</v>
      </c>
    </row>
    <row r="518" spans="1:16" x14ac:dyDescent="0.3">
      <c r="A518" s="10" t="s">
        <v>993</v>
      </c>
      <c r="B518" s="4" t="s">
        <v>994</v>
      </c>
      <c r="C518" s="2">
        <v>1468</v>
      </c>
      <c r="D518" s="95">
        <v>249.99</v>
      </c>
      <c r="E518" s="3">
        <f t="shared" si="42"/>
        <v>366985.32</v>
      </c>
      <c r="F518" s="2">
        <v>29547</v>
      </c>
      <c r="G518" s="95">
        <v>248.05</v>
      </c>
      <c r="H518" s="96">
        <f t="shared" si="43"/>
        <v>7329133.3500000006</v>
      </c>
      <c r="I518" s="2">
        <v>246</v>
      </c>
      <c r="J518" s="95">
        <v>249.99</v>
      </c>
      <c r="K518" s="3">
        <f t="shared" si="44"/>
        <v>61497.54</v>
      </c>
      <c r="L518" s="2">
        <v>4948</v>
      </c>
      <c r="M518" s="95">
        <v>248.05</v>
      </c>
      <c r="N518" s="3">
        <f t="shared" si="45"/>
        <v>1227351.4000000001</v>
      </c>
      <c r="O518" s="19">
        <f t="shared" si="46"/>
        <v>8984967.6100000013</v>
      </c>
      <c r="P518" s="3">
        <f t="shared" si="47"/>
        <v>45385.186143917541</v>
      </c>
    </row>
    <row r="519" spans="1:16" x14ac:dyDescent="0.3">
      <c r="A519" s="10" t="s">
        <v>995</v>
      </c>
      <c r="B519" s="4" t="s">
        <v>996</v>
      </c>
      <c r="C519" s="2">
        <v>38531</v>
      </c>
      <c r="D519" s="95">
        <v>203.61</v>
      </c>
      <c r="E519" s="3">
        <f t="shared" si="42"/>
        <v>7845296.9100000001</v>
      </c>
      <c r="F519" s="2">
        <v>0</v>
      </c>
      <c r="G519" s="95">
        <v>201.96</v>
      </c>
      <c r="H519" s="96">
        <f t="shared" si="43"/>
        <v>0</v>
      </c>
      <c r="I519" s="2">
        <v>4513</v>
      </c>
      <c r="J519" s="95">
        <v>203.61</v>
      </c>
      <c r="K519" s="3">
        <f t="shared" si="44"/>
        <v>918891.93</v>
      </c>
      <c r="L519" s="2">
        <v>0</v>
      </c>
      <c r="M519" s="95">
        <v>201.96</v>
      </c>
      <c r="N519" s="3">
        <f t="shared" si="45"/>
        <v>0</v>
      </c>
      <c r="O519" s="19">
        <f t="shared" si="46"/>
        <v>8764188.8399999999</v>
      </c>
      <c r="P519" s="3">
        <f t="shared" si="47"/>
        <v>44269.980613079213</v>
      </c>
    </row>
    <row r="520" spans="1:16" x14ac:dyDescent="0.3">
      <c r="A520" s="10" t="s">
        <v>997</v>
      </c>
      <c r="B520" s="4" t="s">
        <v>998</v>
      </c>
      <c r="C520" s="2">
        <v>3730</v>
      </c>
      <c r="D520" s="95">
        <v>252.25</v>
      </c>
      <c r="E520" s="3">
        <f t="shared" si="42"/>
        <v>940892.5</v>
      </c>
      <c r="F520" s="2">
        <v>36516</v>
      </c>
      <c r="G520" s="95">
        <v>249.95</v>
      </c>
      <c r="H520" s="96">
        <f t="shared" si="43"/>
        <v>9127174.1999999993</v>
      </c>
      <c r="I520" s="2">
        <v>753</v>
      </c>
      <c r="J520" s="95">
        <v>252.25</v>
      </c>
      <c r="K520" s="3">
        <f t="shared" si="44"/>
        <v>189944.25</v>
      </c>
      <c r="L520" s="2">
        <v>7369</v>
      </c>
      <c r="M520" s="95">
        <v>249.95</v>
      </c>
      <c r="N520" s="3">
        <f t="shared" si="45"/>
        <v>1841881.5499999998</v>
      </c>
      <c r="O520" s="19">
        <f t="shared" si="46"/>
        <v>12099892.5</v>
      </c>
      <c r="P520" s="3">
        <f t="shared" si="47"/>
        <v>61119.404907225005</v>
      </c>
    </row>
    <row r="521" spans="1:16" x14ac:dyDescent="0.3">
      <c r="A521" s="10" t="s">
        <v>999</v>
      </c>
      <c r="B521" s="4" t="s">
        <v>1000</v>
      </c>
      <c r="C521" s="2">
        <v>3174</v>
      </c>
      <c r="D521" s="95">
        <v>189.44</v>
      </c>
      <c r="E521" s="3">
        <f t="shared" si="42"/>
        <v>601282.55999999994</v>
      </c>
      <c r="F521" s="2">
        <v>47711</v>
      </c>
      <c r="G521" s="95">
        <v>187.99</v>
      </c>
      <c r="H521" s="96">
        <f t="shared" si="43"/>
        <v>8969190.8900000006</v>
      </c>
      <c r="I521" s="2">
        <v>594</v>
      </c>
      <c r="J521" s="95">
        <v>189.44</v>
      </c>
      <c r="K521" s="3">
        <f t="shared" si="44"/>
        <v>112527.36</v>
      </c>
      <c r="L521" s="2">
        <v>8930</v>
      </c>
      <c r="M521" s="95">
        <v>187.99</v>
      </c>
      <c r="N521" s="3">
        <f t="shared" si="45"/>
        <v>1678750.7000000002</v>
      </c>
      <c r="O521" s="19">
        <f t="shared" si="46"/>
        <v>11361751.510000002</v>
      </c>
      <c r="P521" s="3">
        <f t="shared" si="47"/>
        <v>57390.881034270773</v>
      </c>
    </row>
    <row r="522" spans="1:16" x14ac:dyDescent="0.3">
      <c r="A522" s="10" t="s">
        <v>1001</v>
      </c>
      <c r="B522" s="4" t="s">
        <v>1002</v>
      </c>
      <c r="C522" s="2">
        <v>482</v>
      </c>
      <c r="D522" s="95">
        <v>327.36</v>
      </c>
      <c r="E522" s="3">
        <f t="shared" ref="E522:E585" si="48">C522*D522</f>
        <v>157787.52000000002</v>
      </c>
      <c r="F522" s="2">
        <v>21885</v>
      </c>
      <c r="G522" s="95">
        <v>324.55</v>
      </c>
      <c r="H522" s="96">
        <f t="shared" ref="H522:H585" si="49">F522*G522</f>
        <v>7102776.75</v>
      </c>
      <c r="I522" s="2">
        <v>123</v>
      </c>
      <c r="J522" s="95">
        <v>327.36</v>
      </c>
      <c r="K522" s="3">
        <f t="shared" ref="K522:K585" si="50">J522*I522</f>
        <v>40265.279999999999</v>
      </c>
      <c r="L522" s="2">
        <v>5585</v>
      </c>
      <c r="M522" s="95">
        <v>324.55</v>
      </c>
      <c r="N522" s="3">
        <f t="shared" ref="N522:N585" si="51">L522*M522</f>
        <v>1812611.75</v>
      </c>
      <c r="O522" s="19">
        <f t="shared" ref="O522:O585" si="52">E522+H522+K522+N522</f>
        <v>9113441.3000000007</v>
      </c>
      <c r="P522" s="3">
        <f t="shared" ref="P522:P585" si="53">O522/$O$7*$P$7</f>
        <v>46034.136990301944</v>
      </c>
    </row>
    <row r="523" spans="1:16" x14ac:dyDescent="0.3">
      <c r="A523" s="10" t="s">
        <v>1003</v>
      </c>
      <c r="B523" s="4" t="s">
        <v>1004</v>
      </c>
      <c r="C523" s="2">
        <v>5099</v>
      </c>
      <c r="D523" s="95">
        <v>325.38</v>
      </c>
      <c r="E523" s="3">
        <f t="shared" si="48"/>
        <v>1659112.6199999999</v>
      </c>
      <c r="F523" s="2">
        <v>48016</v>
      </c>
      <c r="G523" s="95">
        <v>322.3</v>
      </c>
      <c r="H523" s="96">
        <f t="shared" si="49"/>
        <v>15475556.800000001</v>
      </c>
      <c r="I523" s="2">
        <v>12</v>
      </c>
      <c r="J523" s="95">
        <v>325.38</v>
      </c>
      <c r="K523" s="3">
        <f t="shared" si="50"/>
        <v>3904.56</v>
      </c>
      <c r="L523" s="2">
        <v>111</v>
      </c>
      <c r="M523" s="95">
        <v>322.3</v>
      </c>
      <c r="N523" s="3">
        <f t="shared" si="51"/>
        <v>35775.300000000003</v>
      </c>
      <c r="O523" s="19">
        <f t="shared" si="52"/>
        <v>17174349.280000001</v>
      </c>
      <c r="P523" s="3">
        <f t="shared" si="53"/>
        <v>86751.680451907174</v>
      </c>
    </row>
    <row r="524" spans="1:16" x14ac:dyDescent="0.3">
      <c r="A524" s="10" t="s">
        <v>1005</v>
      </c>
      <c r="B524" s="4" t="s">
        <v>1006</v>
      </c>
      <c r="C524" s="2">
        <v>4931</v>
      </c>
      <c r="D524" s="95">
        <v>302.29000000000002</v>
      </c>
      <c r="E524" s="3">
        <f t="shared" si="48"/>
        <v>1490591.99</v>
      </c>
      <c r="F524" s="2">
        <v>37557</v>
      </c>
      <c r="G524" s="95">
        <v>299.52999999999997</v>
      </c>
      <c r="H524" s="96">
        <f t="shared" si="49"/>
        <v>11249448.209999999</v>
      </c>
      <c r="I524" s="2">
        <v>0</v>
      </c>
      <c r="J524" s="95">
        <v>302.29000000000002</v>
      </c>
      <c r="K524" s="3">
        <f t="shared" si="50"/>
        <v>0</v>
      </c>
      <c r="L524" s="2">
        <v>0</v>
      </c>
      <c r="M524" s="95">
        <v>299.52999999999997</v>
      </c>
      <c r="N524" s="3">
        <f t="shared" si="51"/>
        <v>0</v>
      </c>
      <c r="O524" s="19">
        <f t="shared" si="52"/>
        <v>12740040.199999999</v>
      </c>
      <c r="P524" s="3">
        <f t="shared" si="53"/>
        <v>64352.941608210465</v>
      </c>
    </row>
    <row r="525" spans="1:16" x14ac:dyDescent="0.3">
      <c r="A525" s="10" t="s">
        <v>1007</v>
      </c>
      <c r="B525" s="4" t="s">
        <v>1008</v>
      </c>
      <c r="C525" s="2">
        <v>1500</v>
      </c>
      <c r="D525" s="95">
        <v>264.57</v>
      </c>
      <c r="E525" s="3">
        <f t="shared" si="48"/>
        <v>396855</v>
      </c>
      <c r="F525" s="2">
        <v>10795</v>
      </c>
      <c r="G525" s="95">
        <v>262.12</v>
      </c>
      <c r="H525" s="96">
        <f t="shared" si="49"/>
        <v>2829585.4</v>
      </c>
      <c r="I525" s="2">
        <v>0</v>
      </c>
      <c r="J525" s="95">
        <v>264.57</v>
      </c>
      <c r="K525" s="3">
        <f t="shared" si="50"/>
        <v>0</v>
      </c>
      <c r="L525" s="2">
        <v>0</v>
      </c>
      <c r="M525" s="95">
        <v>262.12</v>
      </c>
      <c r="N525" s="3">
        <f t="shared" si="51"/>
        <v>0</v>
      </c>
      <c r="O525" s="19">
        <f t="shared" si="52"/>
        <v>3226440.4</v>
      </c>
      <c r="P525" s="3">
        <f t="shared" si="53"/>
        <v>16297.509851151899</v>
      </c>
    </row>
    <row r="526" spans="1:16" x14ac:dyDescent="0.3">
      <c r="A526" s="10" t="s">
        <v>1009</v>
      </c>
      <c r="B526" s="4" t="s">
        <v>1010</v>
      </c>
      <c r="C526" s="2">
        <v>352</v>
      </c>
      <c r="D526" s="95">
        <v>202.66</v>
      </c>
      <c r="E526" s="3">
        <f t="shared" si="48"/>
        <v>71336.319999999992</v>
      </c>
      <c r="F526" s="2">
        <v>24816</v>
      </c>
      <c r="G526" s="95">
        <v>201.05</v>
      </c>
      <c r="H526" s="96">
        <f t="shared" si="49"/>
        <v>4989256.8000000007</v>
      </c>
      <c r="I526" s="2">
        <v>8</v>
      </c>
      <c r="J526" s="95">
        <v>202.66</v>
      </c>
      <c r="K526" s="3">
        <f t="shared" si="50"/>
        <v>1621.28</v>
      </c>
      <c r="L526" s="2">
        <v>552</v>
      </c>
      <c r="M526" s="95">
        <v>201.05</v>
      </c>
      <c r="N526" s="3">
        <f t="shared" si="51"/>
        <v>110979.6</v>
      </c>
      <c r="O526" s="19">
        <f t="shared" si="52"/>
        <v>5173194.0000000009</v>
      </c>
      <c r="P526" s="3">
        <f t="shared" si="53"/>
        <v>26131.020482175936</v>
      </c>
    </row>
    <row r="527" spans="1:16" x14ac:dyDescent="0.3">
      <c r="A527" s="10" t="s">
        <v>1011</v>
      </c>
      <c r="B527" s="4" t="s">
        <v>1012</v>
      </c>
      <c r="C527" s="2">
        <v>2014</v>
      </c>
      <c r="D527" s="95">
        <v>215.79</v>
      </c>
      <c r="E527" s="3">
        <f t="shared" si="48"/>
        <v>434601.06</v>
      </c>
      <c r="F527" s="2">
        <v>19655</v>
      </c>
      <c r="G527" s="95">
        <v>214.19</v>
      </c>
      <c r="H527" s="96">
        <f t="shared" si="49"/>
        <v>4209904.45</v>
      </c>
      <c r="I527" s="2">
        <v>403</v>
      </c>
      <c r="J527" s="95">
        <v>215.79</v>
      </c>
      <c r="K527" s="3">
        <f t="shared" si="50"/>
        <v>86963.37</v>
      </c>
      <c r="L527" s="2">
        <v>3937</v>
      </c>
      <c r="M527" s="95">
        <v>214.19</v>
      </c>
      <c r="N527" s="3">
        <f t="shared" si="51"/>
        <v>843266.03</v>
      </c>
      <c r="O527" s="19">
        <f t="shared" si="52"/>
        <v>5574734.9100000001</v>
      </c>
      <c r="P527" s="3">
        <f t="shared" si="53"/>
        <v>28159.298127213322</v>
      </c>
    </row>
    <row r="528" spans="1:16" x14ac:dyDescent="0.3">
      <c r="A528" s="10" t="s">
        <v>1013</v>
      </c>
      <c r="B528" s="4" t="s">
        <v>1014</v>
      </c>
      <c r="C528" s="2">
        <v>54</v>
      </c>
      <c r="D528" s="95">
        <v>196.15</v>
      </c>
      <c r="E528" s="3">
        <f t="shared" si="48"/>
        <v>10592.1</v>
      </c>
      <c r="F528" s="2">
        <v>29267</v>
      </c>
      <c r="G528" s="95">
        <v>194.48</v>
      </c>
      <c r="H528" s="96">
        <f t="shared" si="49"/>
        <v>5691846.1600000001</v>
      </c>
      <c r="I528" s="2">
        <v>1</v>
      </c>
      <c r="J528" s="95">
        <v>196.15</v>
      </c>
      <c r="K528" s="3">
        <f t="shared" si="50"/>
        <v>196.15</v>
      </c>
      <c r="L528" s="2">
        <v>810</v>
      </c>
      <c r="M528" s="95">
        <v>194.48</v>
      </c>
      <c r="N528" s="3">
        <f t="shared" si="51"/>
        <v>157528.79999999999</v>
      </c>
      <c r="O528" s="19">
        <f t="shared" si="52"/>
        <v>5860163.21</v>
      </c>
      <c r="P528" s="3">
        <f t="shared" si="53"/>
        <v>29601.0636503104</v>
      </c>
    </row>
    <row r="529" spans="1:16" x14ac:dyDescent="0.3">
      <c r="A529" s="10" t="s">
        <v>1015</v>
      </c>
      <c r="B529" s="4" t="s">
        <v>1016</v>
      </c>
      <c r="C529" s="2">
        <v>0</v>
      </c>
      <c r="D529" s="95">
        <v>224.61</v>
      </c>
      <c r="E529" s="3">
        <f t="shared" si="48"/>
        <v>0</v>
      </c>
      <c r="F529" s="2">
        <v>306</v>
      </c>
      <c r="G529" s="95">
        <v>222.6</v>
      </c>
      <c r="H529" s="96">
        <f t="shared" si="49"/>
        <v>68115.599999999991</v>
      </c>
      <c r="I529" s="2">
        <v>0</v>
      </c>
      <c r="J529" s="95">
        <v>224.61</v>
      </c>
      <c r="K529" s="3">
        <f t="shared" si="50"/>
        <v>0</v>
      </c>
      <c r="L529" s="2">
        <v>0</v>
      </c>
      <c r="M529" s="95">
        <v>222.6</v>
      </c>
      <c r="N529" s="3">
        <f t="shared" si="51"/>
        <v>0</v>
      </c>
      <c r="O529" s="19">
        <f t="shared" si="52"/>
        <v>68115.599999999991</v>
      </c>
      <c r="P529" s="3">
        <f t="shared" si="53"/>
        <v>344.06792761990033</v>
      </c>
    </row>
    <row r="530" spans="1:16" x14ac:dyDescent="0.3">
      <c r="A530" s="10" t="s">
        <v>1017</v>
      </c>
      <c r="B530" s="4" t="s">
        <v>1018</v>
      </c>
      <c r="C530" s="2">
        <v>7586</v>
      </c>
      <c r="D530" s="95">
        <v>333.98</v>
      </c>
      <c r="E530" s="3">
        <f t="shared" si="48"/>
        <v>2533572.2800000003</v>
      </c>
      <c r="F530" s="2">
        <v>81210</v>
      </c>
      <c r="G530" s="95">
        <v>331.09</v>
      </c>
      <c r="H530" s="96">
        <f t="shared" si="49"/>
        <v>26887818.899999999</v>
      </c>
      <c r="I530" s="2">
        <v>3446</v>
      </c>
      <c r="J530" s="95">
        <v>333.98</v>
      </c>
      <c r="K530" s="3">
        <f t="shared" si="50"/>
        <v>1150895.08</v>
      </c>
      <c r="L530" s="2">
        <v>36895</v>
      </c>
      <c r="M530" s="95">
        <v>331.09</v>
      </c>
      <c r="N530" s="3">
        <f t="shared" si="51"/>
        <v>12215565.549999999</v>
      </c>
      <c r="O530" s="19">
        <f t="shared" si="52"/>
        <v>42787851.809999995</v>
      </c>
      <c r="P530" s="3">
        <f t="shared" si="53"/>
        <v>216131.51024984146</v>
      </c>
    </row>
    <row r="531" spans="1:16" x14ac:dyDescent="0.3">
      <c r="A531" s="10" t="s">
        <v>1019</v>
      </c>
      <c r="B531" s="4" t="s">
        <v>1020</v>
      </c>
      <c r="C531" s="2">
        <v>3718</v>
      </c>
      <c r="D531" s="95">
        <v>291.94</v>
      </c>
      <c r="E531" s="3">
        <f t="shared" si="48"/>
        <v>1085432.92</v>
      </c>
      <c r="F531" s="2">
        <v>61850</v>
      </c>
      <c r="G531" s="95">
        <v>289.54000000000002</v>
      </c>
      <c r="H531" s="96">
        <f t="shared" si="49"/>
        <v>17908049</v>
      </c>
      <c r="I531" s="2">
        <v>501</v>
      </c>
      <c r="J531" s="95">
        <v>291.94</v>
      </c>
      <c r="K531" s="3">
        <f t="shared" si="50"/>
        <v>146261.94</v>
      </c>
      <c r="L531" s="2">
        <v>8327</v>
      </c>
      <c r="M531" s="95">
        <v>289.54000000000002</v>
      </c>
      <c r="N531" s="3">
        <f t="shared" si="51"/>
        <v>2410999.58</v>
      </c>
      <c r="O531" s="19">
        <f t="shared" si="52"/>
        <v>21550743.440000005</v>
      </c>
      <c r="P531" s="3">
        <f t="shared" si="53"/>
        <v>108857.8774035458</v>
      </c>
    </row>
    <row r="532" spans="1:16" x14ac:dyDescent="0.3">
      <c r="A532" s="10" t="s">
        <v>1021</v>
      </c>
      <c r="B532" s="4" t="s">
        <v>1022</v>
      </c>
      <c r="C532" s="2">
        <v>2037</v>
      </c>
      <c r="D532" s="95">
        <v>312.45999999999998</v>
      </c>
      <c r="E532" s="3">
        <f t="shared" si="48"/>
        <v>636481.0199999999</v>
      </c>
      <c r="F532" s="2">
        <v>61795</v>
      </c>
      <c r="G532" s="95">
        <v>309.69</v>
      </c>
      <c r="H532" s="96">
        <f t="shared" si="49"/>
        <v>19137293.550000001</v>
      </c>
      <c r="I532" s="2">
        <v>89</v>
      </c>
      <c r="J532" s="95">
        <v>312.45999999999998</v>
      </c>
      <c r="K532" s="3">
        <f t="shared" si="50"/>
        <v>27808.94</v>
      </c>
      <c r="L532" s="2">
        <v>2706</v>
      </c>
      <c r="M532" s="95">
        <v>309.69</v>
      </c>
      <c r="N532" s="3">
        <f t="shared" si="51"/>
        <v>838021.14</v>
      </c>
      <c r="O532" s="19">
        <f t="shared" si="52"/>
        <v>20639604.650000002</v>
      </c>
      <c r="P532" s="3">
        <f t="shared" si="53"/>
        <v>104255.50092518542</v>
      </c>
    </row>
    <row r="533" spans="1:16" x14ac:dyDescent="0.3">
      <c r="A533" s="10" t="s">
        <v>1023</v>
      </c>
      <c r="B533" s="4" t="s">
        <v>1024</v>
      </c>
      <c r="C533" s="2">
        <v>1856</v>
      </c>
      <c r="D533" s="95">
        <v>375.48</v>
      </c>
      <c r="E533" s="3">
        <f t="shared" si="48"/>
        <v>696890.88</v>
      </c>
      <c r="F533" s="2">
        <v>50804</v>
      </c>
      <c r="G533" s="95">
        <v>372.26</v>
      </c>
      <c r="H533" s="96">
        <f t="shared" si="49"/>
        <v>18912297.039999999</v>
      </c>
      <c r="I533" s="2">
        <v>352</v>
      </c>
      <c r="J533" s="95">
        <v>375.48</v>
      </c>
      <c r="K533" s="3">
        <f t="shared" si="50"/>
        <v>132168.96000000002</v>
      </c>
      <c r="L533" s="2">
        <v>9638</v>
      </c>
      <c r="M533" s="95">
        <v>372.26</v>
      </c>
      <c r="N533" s="3">
        <f t="shared" si="51"/>
        <v>3587841.88</v>
      </c>
      <c r="O533" s="19">
        <f t="shared" si="52"/>
        <v>23329198.759999998</v>
      </c>
      <c r="P533" s="3">
        <f t="shared" si="53"/>
        <v>117841.27381078561</v>
      </c>
    </row>
    <row r="534" spans="1:16" x14ac:dyDescent="0.3">
      <c r="A534" s="10" t="s">
        <v>1283</v>
      </c>
      <c r="B534" s="4" t="s">
        <v>1273</v>
      </c>
      <c r="C534" s="2">
        <v>4841</v>
      </c>
      <c r="D534" s="95">
        <v>191.95</v>
      </c>
      <c r="E534" s="3">
        <f t="shared" si="48"/>
        <v>929229.95</v>
      </c>
      <c r="F534" s="2">
        <v>20692</v>
      </c>
      <c r="G534" s="95">
        <v>190.37</v>
      </c>
      <c r="H534" s="96">
        <f t="shared" si="49"/>
        <v>3939136.04</v>
      </c>
      <c r="I534" s="2">
        <v>1125</v>
      </c>
      <c r="J534" s="95">
        <v>191.95</v>
      </c>
      <c r="K534" s="3">
        <f t="shared" si="50"/>
        <v>215943.75</v>
      </c>
      <c r="L534" s="2">
        <v>4809</v>
      </c>
      <c r="M534" s="95">
        <v>190.37</v>
      </c>
      <c r="N534" s="3">
        <f t="shared" si="51"/>
        <v>915489.33000000007</v>
      </c>
      <c r="O534" s="19">
        <f t="shared" si="52"/>
        <v>5999799.0700000003</v>
      </c>
      <c r="P534" s="3">
        <f t="shared" si="53"/>
        <v>30306.397244547588</v>
      </c>
    </row>
    <row r="535" spans="1:16" x14ac:dyDescent="0.3">
      <c r="A535" s="10" t="s">
        <v>1025</v>
      </c>
      <c r="B535" s="4" t="s">
        <v>1026</v>
      </c>
      <c r="C535" s="2">
        <v>2959</v>
      </c>
      <c r="D535" s="95">
        <v>317.79000000000002</v>
      </c>
      <c r="E535" s="3">
        <f t="shared" si="48"/>
        <v>940340.6100000001</v>
      </c>
      <c r="F535" s="2">
        <v>64962</v>
      </c>
      <c r="G535" s="95">
        <v>315.08</v>
      </c>
      <c r="H535" s="96">
        <f t="shared" si="49"/>
        <v>20468226.959999997</v>
      </c>
      <c r="I535" s="2">
        <v>956</v>
      </c>
      <c r="J535" s="95">
        <v>317.79000000000002</v>
      </c>
      <c r="K535" s="3">
        <f t="shared" si="50"/>
        <v>303807.24</v>
      </c>
      <c r="L535" s="2">
        <v>20995</v>
      </c>
      <c r="M535" s="95">
        <v>315.08</v>
      </c>
      <c r="N535" s="3">
        <f t="shared" si="51"/>
        <v>6615104.5999999996</v>
      </c>
      <c r="O535" s="19">
        <f t="shared" si="52"/>
        <v>28327479.409999996</v>
      </c>
      <c r="P535" s="3">
        <f t="shared" si="53"/>
        <v>143088.76579365222</v>
      </c>
    </row>
    <row r="536" spans="1:16" x14ac:dyDescent="0.3">
      <c r="A536" s="10" t="s">
        <v>1027</v>
      </c>
      <c r="B536" s="4" t="s">
        <v>1028</v>
      </c>
      <c r="C536" s="2">
        <v>365</v>
      </c>
      <c r="D536" s="95">
        <v>211.99</v>
      </c>
      <c r="E536" s="3">
        <f t="shared" si="48"/>
        <v>77376.350000000006</v>
      </c>
      <c r="F536" s="2">
        <v>27884</v>
      </c>
      <c r="G536" s="95">
        <v>210.27</v>
      </c>
      <c r="H536" s="96">
        <f t="shared" si="49"/>
        <v>5863168.6800000006</v>
      </c>
      <c r="I536" s="2">
        <v>10</v>
      </c>
      <c r="J536" s="95">
        <v>211.99</v>
      </c>
      <c r="K536" s="3">
        <f t="shared" si="50"/>
        <v>2119.9</v>
      </c>
      <c r="L536" s="2">
        <v>752</v>
      </c>
      <c r="M536" s="95">
        <v>210.27</v>
      </c>
      <c r="N536" s="3">
        <f t="shared" si="51"/>
        <v>158123.04</v>
      </c>
      <c r="O536" s="19">
        <f t="shared" si="52"/>
        <v>6100787.9700000007</v>
      </c>
      <c r="P536" s="3">
        <f t="shared" si="53"/>
        <v>30816.515947687742</v>
      </c>
    </row>
    <row r="537" spans="1:16" x14ac:dyDescent="0.3">
      <c r="A537" s="10" t="s">
        <v>1029</v>
      </c>
      <c r="B537" s="4" t="s">
        <v>1030</v>
      </c>
      <c r="C537" s="2">
        <v>0</v>
      </c>
      <c r="D537" s="95">
        <v>199.81</v>
      </c>
      <c r="E537" s="3">
        <f t="shared" si="48"/>
        <v>0</v>
      </c>
      <c r="F537" s="2">
        <v>25600</v>
      </c>
      <c r="G537" s="95">
        <v>198.14</v>
      </c>
      <c r="H537" s="96">
        <f t="shared" si="49"/>
        <v>5072384</v>
      </c>
      <c r="I537" s="2">
        <v>0</v>
      </c>
      <c r="J537" s="95">
        <v>199.81</v>
      </c>
      <c r="K537" s="3">
        <f t="shared" si="50"/>
        <v>0</v>
      </c>
      <c r="L537" s="2">
        <v>3190</v>
      </c>
      <c r="M537" s="95">
        <v>198.14</v>
      </c>
      <c r="N537" s="3">
        <f t="shared" si="51"/>
        <v>632066.6</v>
      </c>
      <c r="O537" s="19">
        <f t="shared" si="52"/>
        <v>5704450.5999999996</v>
      </c>
      <c r="P537" s="3">
        <f t="shared" si="53"/>
        <v>28814.522607920902</v>
      </c>
    </row>
    <row r="538" spans="1:16" x14ac:dyDescent="0.3">
      <c r="A538" s="10" t="s">
        <v>1031</v>
      </c>
      <c r="B538" s="4" t="s">
        <v>1032</v>
      </c>
      <c r="C538" s="2">
        <v>28611</v>
      </c>
      <c r="D538" s="95">
        <v>208.84</v>
      </c>
      <c r="E538" s="3">
        <f t="shared" si="48"/>
        <v>5975121.2400000002</v>
      </c>
      <c r="F538" s="2">
        <v>0</v>
      </c>
      <c r="G538" s="95">
        <v>207.05</v>
      </c>
      <c r="H538" s="96">
        <f t="shared" si="49"/>
        <v>0</v>
      </c>
      <c r="I538" s="2">
        <v>2050</v>
      </c>
      <c r="J538" s="95">
        <v>208.84</v>
      </c>
      <c r="K538" s="3">
        <f t="shared" si="50"/>
        <v>428122</v>
      </c>
      <c r="L538" s="2">
        <v>0</v>
      </c>
      <c r="M538" s="95">
        <v>207.05</v>
      </c>
      <c r="N538" s="3">
        <f t="shared" si="51"/>
        <v>0</v>
      </c>
      <c r="O538" s="19">
        <f t="shared" si="52"/>
        <v>6403243.2400000002</v>
      </c>
      <c r="P538" s="3">
        <f t="shared" si="53"/>
        <v>32344.288703805538</v>
      </c>
    </row>
    <row r="539" spans="1:16" x14ac:dyDescent="0.3">
      <c r="A539" s="10" t="s">
        <v>1033</v>
      </c>
      <c r="B539" s="4" t="s">
        <v>1034</v>
      </c>
      <c r="C539" s="2">
        <v>27251</v>
      </c>
      <c r="D539" s="95">
        <v>204.03</v>
      </c>
      <c r="E539" s="3">
        <f t="shared" si="48"/>
        <v>5560021.5300000003</v>
      </c>
      <c r="F539" s="2">
        <v>0</v>
      </c>
      <c r="G539" s="95">
        <v>202.38</v>
      </c>
      <c r="H539" s="96">
        <f t="shared" si="49"/>
        <v>0</v>
      </c>
      <c r="I539" s="2">
        <v>944</v>
      </c>
      <c r="J539" s="95">
        <v>204.03</v>
      </c>
      <c r="K539" s="3">
        <f t="shared" si="50"/>
        <v>192604.32</v>
      </c>
      <c r="L539" s="2">
        <v>0</v>
      </c>
      <c r="M539" s="95">
        <v>202.38</v>
      </c>
      <c r="N539" s="3">
        <f t="shared" si="51"/>
        <v>0</v>
      </c>
      <c r="O539" s="19">
        <f t="shared" si="52"/>
        <v>5752625.8500000006</v>
      </c>
      <c r="P539" s="3">
        <f t="shared" si="53"/>
        <v>29057.867134432759</v>
      </c>
    </row>
    <row r="540" spans="1:16" x14ac:dyDescent="0.3">
      <c r="A540" s="10" t="s">
        <v>1035</v>
      </c>
      <c r="B540" s="4" t="s">
        <v>1036</v>
      </c>
      <c r="C540" s="2">
        <v>33642</v>
      </c>
      <c r="D540" s="95">
        <v>252.09</v>
      </c>
      <c r="E540" s="3">
        <f t="shared" si="48"/>
        <v>8480811.7799999993</v>
      </c>
      <c r="F540" s="2">
        <v>0</v>
      </c>
      <c r="G540" s="95">
        <v>250.31</v>
      </c>
      <c r="H540" s="96">
        <f t="shared" si="49"/>
        <v>0</v>
      </c>
      <c r="I540" s="2">
        <v>3961</v>
      </c>
      <c r="J540" s="95">
        <v>252.09</v>
      </c>
      <c r="K540" s="3">
        <f t="shared" si="50"/>
        <v>998528.49</v>
      </c>
      <c r="L540" s="2">
        <v>0</v>
      </c>
      <c r="M540" s="95">
        <v>250.31</v>
      </c>
      <c r="N540" s="3">
        <f t="shared" si="51"/>
        <v>0</v>
      </c>
      <c r="O540" s="19">
        <f t="shared" si="52"/>
        <v>9479340.2699999996</v>
      </c>
      <c r="P540" s="3">
        <f t="shared" si="53"/>
        <v>47882.378807538458</v>
      </c>
    </row>
    <row r="541" spans="1:16" x14ac:dyDescent="0.3">
      <c r="A541" s="10" t="s">
        <v>1037</v>
      </c>
      <c r="B541" s="4" t="s">
        <v>1038</v>
      </c>
      <c r="C541" s="2">
        <v>23659</v>
      </c>
      <c r="D541" s="95">
        <v>200.33</v>
      </c>
      <c r="E541" s="3">
        <f t="shared" si="48"/>
        <v>4739607.4700000007</v>
      </c>
      <c r="F541" s="2">
        <v>1212</v>
      </c>
      <c r="G541" s="95">
        <v>198.79</v>
      </c>
      <c r="H541" s="96">
        <f t="shared" si="49"/>
        <v>240933.47999999998</v>
      </c>
      <c r="I541" s="2">
        <v>4021</v>
      </c>
      <c r="J541" s="95">
        <v>200.33</v>
      </c>
      <c r="K541" s="3">
        <f t="shared" si="50"/>
        <v>805526.93</v>
      </c>
      <c r="L541" s="2">
        <v>206</v>
      </c>
      <c r="M541" s="95">
        <v>198.79</v>
      </c>
      <c r="N541" s="3">
        <f t="shared" si="51"/>
        <v>40950.74</v>
      </c>
      <c r="O541" s="19">
        <f t="shared" si="52"/>
        <v>5827018.620000001</v>
      </c>
      <c r="P541" s="3">
        <f t="shared" si="53"/>
        <v>29433.642525148014</v>
      </c>
    </row>
    <row r="542" spans="1:16" x14ac:dyDescent="0.3">
      <c r="A542" s="10" t="s">
        <v>1039</v>
      </c>
      <c r="B542" s="4" t="s">
        <v>1040</v>
      </c>
      <c r="C542" s="2">
        <v>19709</v>
      </c>
      <c r="D542" s="95">
        <v>369.41</v>
      </c>
      <c r="E542" s="3">
        <f t="shared" si="48"/>
        <v>7280701.6900000004</v>
      </c>
      <c r="F542" s="2">
        <v>129556</v>
      </c>
      <c r="G542" s="95">
        <v>366.38</v>
      </c>
      <c r="H542" s="96">
        <f t="shared" si="49"/>
        <v>47466727.280000001</v>
      </c>
      <c r="I542" s="2">
        <v>6913</v>
      </c>
      <c r="J542" s="95">
        <v>369.41</v>
      </c>
      <c r="K542" s="3">
        <f t="shared" si="50"/>
        <v>2553731.33</v>
      </c>
      <c r="L542" s="2">
        <v>45443</v>
      </c>
      <c r="M542" s="95">
        <v>366.38</v>
      </c>
      <c r="N542" s="3">
        <f t="shared" si="51"/>
        <v>16649406.34</v>
      </c>
      <c r="O542" s="19">
        <f t="shared" si="52"/>
        <v>73950566.640000001</v>
      </c>
      <c r="P542" s="3">
        <f t="shared" si="53"/>
        <v>373541.71746475314</v>
      </c>
    </row>
    <row r="543" spans="1:16" x14ac:dyDescent="0.3">
      <c r="A543" s="10" t="s">
        <v>1041</v>
      </c>
      <c r="B543" s="4" t="s">
        <v>1042</v>
      </c>
      <c r="C543" s="2">
        <v>1025</v>
      </c>
      <c r="D543" s="95">
        <v>359.3</v>
      </c>
      <c r="E543" s="3">
        <f t="shared" si="48"/>
        <v>368282.5</v>
      </c>
      <c r="F543" s="2">
        <v>99718</v>
      </c>
      <c r="G543" s="95">
        <v>356.31</v>
      </c>
      <c r="H543" s="96">
        <f t="shared" si="49"/>
        <v>35530520.579999998</v>
      </c>
      <c r="I543" s="2">
        <v>20</v>
      </c>
      <c r="J543" s="95">
        <v>359.3</v>
      </c>
      <c r="K543" s="3">
        <f t="shared" si="50"/>
        <v>7186</v>
      </c>
      <c r="L543" s="2">
        <v>1978</v>
      </c>
      <c r="M543" s="95">
        <v>356.31</v>
      </c>
      <c r="N543" s="3">
        <f t="shared" si="51"/>
        <v>704781.18</v>
      </c>
      <c r="O543" s="19">
        <f t="shared" si="52"/>
        <v>36610770.259999998</v>
      </c>
      <c r="P543" s="3">
        <f t="shared" si="53"/>
        <v>184929.61747274458</v>
      </c>
    </row>
    <row r="544" spans="1:16" x14ac:dyDescent="0.3">
      <c r="A544" s="10" t="s">
        <v>1043</v>
      </c>
      <c r="B544" s="4" t="s">
        <v>1044</v>
      </c>
      <c r="C544" s="2">
        <v>1382</v>
      </c>
      <c r="D544" s="95">
        <v>185.62</v>
      </c>
      <c r="E544" s="3">
        <f t="shared" si="48"/>
        <v>256526.84</v>
      </c>
      <c r="F544" s="2">
        <v>36099</v>
      </c>
      <c r="G544" s="95">
        <v>184.04</v>
      </c>
      <c r="H544" s="96">
        <f t="shared" si="49"/>
        <v>6643659.96</v>
      </c>
      <c r="I544" s="2">
        <v>52</v>
      </c>
      <c r="J544" s="95">
        <v>185.62</v>
      </c>
      <c r="K544" s="3">
        <f t="shared" si="50"/>
        <v>9652.24</v>
      </c>
      <c r="L544" s="2">
        <v>1364</v>
      </c>
      <c r="M544" s="95">
        <v>184.04</v>
      </c>
      <c r="N544" s="3">
        <f t="shared" si="51"/>
        <v>251030.56</v>
      </c>
      <c r="O544" s="19">
        <f t="shared" si="52"/>
        <v>7160869.5999999996</v>
      </c>
      <c r="P544" s="3">
        <f t="shared" si="53"/>
        <v>36171.237766801503</v>
      </c>
    </row>
    <row r="545" spans="1:16" x14ac:dyDescent="0.3">
      <c r="A545" s="10" t="s">
        <v>1045</v>
      </c>
      <c r="B545" s="4" t="s">
        <v>1046</v>
      </c>
      <c r="C545" s="2">
        <v>2011</v>
      </c>
      <c r="D545" s="95">
        <v>294.91000000000003</v>
      </c>
      <c r="E545" s="3">
        <f t="shared" si="48"/>
        <v>593064.01</v>
      </c>
      <c r="F545" s="2">
        <v>76040</v>
      </c>
      <c r="G545" s="95">
        <v>292.32</v>
      </c>
      <c r="H545" s="96">
        <f t="shared" si="49"/>
        <v>22228012.800000001</v>
      </c>
      <c r="I545" s="2">
        <v>78</v>
      </c>
      <c r="J545" s="95">
        <v>294.91000000000003</v>
      </c>
      <c r="K545" s="3">
        <f t="shared" si="50"/>
        <v>23002.980000000003</v>
      </c>
      <c r="L545" s="2">
        <v>2944</v>
      </c>
      <c r="M545" s="95">
        <v>292.32</v>
      </c>
      <c r="N545" s="3">
        <f t="shared" si="51"/>
        <v>860590.07999999996</v>
      </c>
      <c r="O545" s="19">
        <f t="shared" si="52"/>
        <v>23704669.870000001</v>
      </c>
      <c r="P545" s="3">
        <f t="shared" si="53"/>
        <v>119737.86676010772</v>
      </c>
    </row>
    <row r="546" spans="1:16" x14ac:dyDescent="0.3">
      <c r="A546" s="10" t="s">
        <v>1047</v>
      </c>
      <c r="B546" s="4" t="s">
        <v>1048</v>
      </c>
      <c r="C546" s="2">
        <v>2575</v>
      </c>
      <c r="D546" s="95">
        <v>228.98</v>
      </c>
      <c r="E546" s="3">
        <f t="shared" si="48"/>
        <v>589623.5</v>
      </c>
      <c r="F546" s="2">
        <v>25222</v>
      </c>
      <c r="G546" s="95">
        <v>227.05</v>
      </c>
      <c r="H546" s="96">
        <f t="shared" si="49"/>
        <v>5726655.1000000006</v>
      </c>
      <c r="I546" s="2">
        <v>0</v>
      </c>
      <c r="J546" s="95">
        <v>228.98</v>
      </c>
      <c r="K546" s="3">
        <f t="shared" si="50"/>
        <v>0</v>
      </c>
      <c r="L546" s="2">
        <v>0</v>
      </c>
      <c r="M546" s="95">
        <v>227.05</v>
      </c>
      <c r="N546" s="3">
        <f t="shared" si="51"/>
        <v>0</v>
      </c>
      <c r="O546" s="19">
        <f t="shared" si="52"/>
        <v>6316278.6000000006</v>
      </c>
      <c r="P546" s="3">
        <f t="shared" si="53"/>
        <v>31905.009838743634</v>
      </c>
    </row>
    <row r="547" spans="1:16" x14ac:dyDescent="0.3">
      <c r="A547" s="10" t="s">
        <v>1049</v>
      </c>
      <c r="B547" s="4" t="s">
        <v>1050</v>
      </c>
      <c r="C547" s="2">
        <v>15</v>
      </c>
      <c r="D547" s="95">
        <v>270.08</v>
      </c>
      <c r="E547" s="3">
        <f t="shared" si="48"/>
        <v>4051.2</v>
      </c>
      <c r="F547" s="2">
        <v>24134</v>
      </c>
      <c r="G547" s="95">
        <v>267.63</v>
      </c>
      <c r="H547" s="96">
        <f t="shared" si="49"/>
        <v>6458982.4199999999</v>
      </c>
      <c r="I547" s="2">
        <v>1</v>
      </c>
      <c r="J547" s="95">
        <v>270.08</v>
      </c>
      <c r="K547" s="3">
        <f t="shared" si="50"/>
        <v>270.08</v>
      </c>
      <c r="L547" s="2">
        <v>941</v>
      </c>
      <c r="M547" s="95">
        <v>267.63</v>
      </c>
      <c r="N547" s="3">
        <f t="shared" si="51"/>
        <v>251839.83</v>
      </c>
      <c r="O547" s="19">
        <f t="shared" si="52"/>
        <v>6715143.5300000003</v>
      </c>
      <c r="P547" s="3">
        <f t="shared" si="53"/>
        <v>33919.770478969316</v>
      </c>
    </row>
    <row r="548" spans="1:16" x14ac:dyDescent="0.3">
      <c r="A548" s="10" t="s">
        <v>1051</v>
      </c>
      <c r="B548" s="4" t="s">
        <v>1052</v>
      </c>
      <c r="C548" s="2">
        <v>520</v>
      </c>
      <c r="D548" s="95">
        <v>302.05</v>
      </c>
      <c r="E548" s="3">
        <f t="shared" si="48"/>
        <v>157066</v>
      </c>
      <c r="F548" s="2">
        <v>38594</v>
      </c>
      <c r="G548" s="95">
        <v>299.47000000000003</v>
      </c>
      <c r="H548" s="96">
        <f t="shared" si="49"/>
        <v>11557745.180000002</v>
      </c>
      <c r="I548" s="2">
        <v>60</v>
      </c>
      <c r="J548" s="95">
        <v>302.05</v>
      </c>
      <c r="K548" s="3">
        <f t="shared" si="50"/>
        <v>18123</v>
      </c>
      <c r="L548" s="2">
        <v>4427</v>
      </c>
      <c r="M548" s="95">
        <v>299.47000000000003</v>
      </c>
      <c r="N548" s="3">
        <f t="shared" si="51"/>
        <v>1325753.6900000002</v>
      </c>
      <c r="O548" s="19">
        <f t="shared" si="52"/>
        <v>13058687.870000001</v>
      </c>
      <c r="P548" s="3">
        <f t="shared" si="53"/>
        <v>65962.505987850527</v>
      </c>
    </row>
    <row r="549" spans="1:16" x14ac:dyDescent="0.3">
      <c r="A549" s="10" t="s">
        <v>1053</v>
      </c>
      <c r="B549" s="4" t="s">
        <v>1054</v>
      </c>
      <c r="C549" s="2">
        <v>3832</v>
      </c>
      <c r="D549" s="95">
        <v>305.14999999999998</v>
      </c>
      <c r="E549" s="3">
        <f t="shared" si="48"/>
        <v>1169334.7999999998</v>
      </c>
      <c r="F549" s="2">
        <v>37509</v>
      </c>
      <c r="G549" s="95">
        <v>302.36</v>
      </c>
      <c r="H549" s="96">
        <f t="shared" si="49"/>
        <v>11341221.24</v>
      </c>
      <c r="I549" s="2">
        <v>869</v>
      </c>
      <c r="J549" s="95">
        <v>305.14999999999998</v>
      </c>
      <c r="K549" s="3">
        <f t="shared" si="50"/>
        <v>265175.34999999998</v>
      </c>
      <c r="L549" s="2">
        <v>8502</v>
      </c>
      <c r="M549" s="95">
        <v>302.36</v>
      </c>
      <c r="N549" s="3">
        <f t="shared" si="51"/>
        <v>2570664.7200000002</v>
      </c>
      <c r="O549" s="19">
        <f t="shared" si="52"/>
        <v>15346396.109999999</v>
      </c>
      <c r="P549" s="3">
        <f t="shared" si="53"/>
        <v>77518.258754261871</v>
      </c>
    </row>
    <row r="550" spans="1:16" x14ac:dyDescent="0.3">
      <c r="A550" s="10" t="s">
        <v>1055</v>
      </c>
      <c r="B550" s="4" t="s">
        <v>1056</v>
      </c>
      <c r="C550" s="2">
        <v>486</v>
      </c>
      <c r="D550" s="95">
        <v>182.02</v>
      </c>
      <c r="E550" s="3">
        <f t="shared" si="48"/>
        <v>88461.72</v>
      </c>
      <c r="F550" s="2">
        <v>17933</v>
      </c>
      <c r="G550" s="95">
        <v>180.51</v>
      </c>
      <c r="H550" s="96">
        <f t="shared" si="49"/>
        <v>3237085.8299999996</v>
      </c>
      <c r="I550" s="2">
        <v>47</v>
      </c>
      <c r="J550" s="95">
        <v>182.02</v>
      </c>
      <c r="K550" s="3">
        <f t="shared" si="50"/>
        <v>8554.94</v>
      </c>
      <c r="L550" s="2">
        <v>1728</v>
      </c>
      <c r="M550" s="95">
        <v>180.51</v>
      </c>
      <c r="N550" s="3">
        <f t="shared" si="51"/>
        <v>311921.27999999997</v>
      </c>
      <c r="O550" s="19">
        <f t="shared" si="52"/>
        <v>3646023.7699999996</v>
      </c>
      <c r="P550" s="3">
        <f t="shared" si="53"/>
        <v>18416.92420821069</v>
      </c>
    </row>
    <row r="551" spans="1:16" x14ac:dyDescent="0.3">
      <c r="A551" s="10" t="s">
        <v>1057</v>
      </c>
      <c r="B551" s="4" t="s">
        <v>1058</v>
      </c>
      <c r="C551" s="2">
        <v>5448</v>
      </c>
      <c r="D551" s="95">
        <v>297.82</v>
      </c>
      <c r="E551" s="3">
        <f t="shared" si="48"/>
        <v>1622523.3599999999</v>
      </c>
      <c r="F551" s="2">
        <v>42379</v>
      </c>
      <c r="G551" s="95">
        <v>295.19</v>
      </c>
      <c r="H551" s="96">
        <f t="shared" si="49"/>
        <v>12509857.01</v>
      </c>
      <c r="I551" s="2">
        <v>0</v>
      </c>
      <c r="J551" s="95">
        <v>297.82</v>
      </c>
      <c r="K551" s="3">
        <f t="shared" si="50"/>
        <v>0</v>
      </c>
      <c r="L551" s="2">
        <v>0</v>
      </c>
      <c r="M551" s="95">
        <v>295.19</v>
      </c>
      <c r="N551" s="3">
        <f t="shared" si="51"/>
        <v>0</v>
      </c>
      <c r="O551" s="19">
        <f t="shared" si="52"/>
        <v>14132380.369999999</v>
      </c>
      <c r="P551" s="3">
        <f t="shared" si="53"/>
        <v>71385.979514855047</v>
      </c>
    </row>
    <row r="552" spans="1:16" x14ac:dyDescent="0.3">
      <c r="A552" s="10" t="s">
        <v>1059</v>
      </c>
      <c r="B552" s="4" t="s">
        <v>1060</v>
      </c>
      <c r="C552" s="2">
        <v>20705</v>
      </c>
      <c r="D552" s="95">
        <v>408.67</v>
      </c>
      <c r="E552" s="3">
        <f t="shared" si="48"/>
        <v>8461512.3499999996</v>
      </c>
      <c r="F552" s="2">
        <v>61669</v>
      </c>
      <c r="G552" s="95">
        <v>405.09</v>
      </c>
      <c r="H552" s="96">
        <f t="shared" si="49"/>
        <v>24981495.209999997</v>
      </c>
      <c r="I552" s="2">
        <v>8781</v>
      </c>
      <c r="J552" s="95">
        <v>408.67</v>
      </c>
      <c r="K552" s="3">
        <f t="shared" si="50"/>
        <v>3588531.27</v>
      </c>
      <c r="L552" s="2">
        <v>26155</v>
      </c>
      <c r="M552" s="95">
        <v>405.09</v>
      </c>
      <c r="N552" s="3">
        <f t="shared" si="51"/>
        <v>10595128.949999999</v>
      </c>
      <c r="O552" s="19">
        <f t="shared" si="52"/>
        <v>47626667.780000001</v>
      </c>
      <c r="P552" s="3">
        <f t="shared" si="53"/>
        <v>240573.50860164312</v>
      </c>
    </row>
    <row r="553" spans="1:16" x14ac:dyDescent="0.3">
      <c r="A553" s="10" t="s">
        <v>1061</v>
      </c>
      <c r="B553" s="4" t="s">
        <v>1062</v>
      </c>
      <c r="C553" s="2">
        <v>637</v>
      </c>
      <c r="D553" s="95">
        <v>249.65</v>
      </c>
      <c r="E553" s="3">
        <f t="shared" si="48"/>
        <v>159027.05000000002</v>
      </c>
      <c r="F553" s="2">
        <v>16357</v>
      </c>
      <c r="G553" s="95">
        <v>247.61</v>
      </c>
      <c r="H553" s="96">
        <f t="shared" si="49"/>
        <v>4050156.77</v>
      </c>
      <c r="I553" s="2">
        <v>103</v>
      </c>
      <c r="J553" s="95">
        <v>249.65</v>
      </c>
      <c r="K553" s="3">
        <f t="shared" si="50"/>
        <v>25713.95</v>
      </c>
      <c r="L553" s="2">
        <v>2633</v>
      </c>
      <c r="M553" s="95">
        <v>247.61</v>
      </c>
      <c r="N553" s="3">
        <f t="shared" si="51"/>
        <v>651957.13</v>
      </c>
      <c r="O553" s="19">
        <f t="shared" si="52"/>
        <v>4886854.9000000004</v>
      </c>
      <c r="P553" s="3">
        <f t="shared" si="53"/>
        <v>24684.654293908527</v>
      </c>
    </row>
    <row r="554" spans="1:16" x14ac:dyDescent="0.3">
      <c r="A554" s="10" t="s">
        <v>1063</v>
      </c>
      <c r="B554" s="4" t="s">
        <v>1064</v>
      </c>
      <c r="C554" s="2">
        <v>1419</v>
      </c>
      <c r="D554" s="95">
        <v>314.85000000000002</v>
      </c>
      <c r="E554" s="3">
        <f t="shared" si="48"/>
        <v>446772.15</v>
      </c>
      <c r="F554" s="2">
        <v>48197</v>
      </c>
      <c r="G554" s="95">
        <v>312.26</v>
      </c>
      <c r="H554" s="96">
        <f t="shared" si="49"/>
        <v>15049995.219999999</v>
      </c>
      <c r="I554" s="2">
        <v>628</v>
      </c>
      <c r="J554" s="95">
        <v>314.85000000000002</v>
      </c>
      <c r="K554" s="3">
        <f t="shared" si="50"/>
        <v>197725.80000000002</v>
      </c>
      <c r="L554" s="2">
        <v>21334</v>
      </c>
      <c r="M554" s="95">
        <v>312.26</v>
      </c>
      <c r="N554" s="3">
        <f t="shared" si="51"/>
        <v>6661754.8399999999</v>
      </c>
      <c r="O554" s="19">
        <f t="shared" si="52"/>
        <v>22356248.009999998</v>
      </c>
      <c r="P554" s="3">
        <f t="shared" si="53"/>
        <v>112926.6705741008</v>
      </c>
    </row>
    <row r="555" spans="1:16" x14ac:dyDescent="0.3">
      <c r="A555" s="10" t="s">
        <v>1065</v>
      </c>
      <c r="B555" s="4" t="s">
        <v>1066</v>
      </c>
      <c r="C555" s="2">
        <v>566</v>
      </c>
      <c r="D555" s="95">
        <v>276.04000000000002</v>
      </c>
      <c r="E555" s="3">
        <f t="shared" si="48"/>
        <v>156238.64000000001</v>
      </c>
      <c r="F555" s="2">
        <v>70519</v>
      </c>
      <c r="G555" s="95">
        <v>273.79000000000002</v>
      </c>
      <c r="H555" s="96">
        <f t="shared" si="49"/>
        <v>19307397.010000002</v>
      </c>
      <c r="I555" s="2">
        <v>0</v>
      </c>
      <c r="J555" s="95">
        <v>276.04000000000002</v>
      </c>
      <c r="K555" s="3">
        <f t="shared" si="50"/>
        <v>0</v>
      </c>
      <c r="L555" s="2">
        <v>0</v>
      </c>
      <c r="M555" s="95">
        <v>273.79000000000002</v>
      </c>
      <c r="N555" s="3">
        <f t="shared" si="51"/>
        <v>0</v>
      </c>
      <c r="O555" s="19">
        <f t="shared" si="52"/>
        <v>19463635.650000002</v>
      </c>
      <c r="P555" s="3">
        <f t="shared" si="53"/>
        <v>98315.40472438492</v>
      </c>
    </row>
    <row r="556" spans="1:16" x14ac:dyDescent="0.3">
      <c r="A556" s="10" t="s">
        <v>1067</v>
      </c>
      <c r="B556" s="4" t="s">
        <v>1068</v>
      </c>
      <c r="C556" s="2">
        <v>2499</v>
      </c>
      <c r="D556" s="95">
        <v>253.14</v>
      </c>
      <c r="E556" s="3">
        <f t="shared" si="48"/>
        <v>632596.86</v>
      </c>
      <c r="F556" s="2">
        <v>26259</v>
      </c>
      <c r="G556" s="95">
        <v>251.24</v>
      </c>
      <c r="H556" s="96">
        <f t="shared" si="49"/>
        <v>6597311.1600000001</v>
      </c>
      <c r="I556" s="2">
        <v>421</v>
      </c>
      <c r="J556" s="95">
        <v>253.14</v>
      </c>
      <c r="K556" s="3">
        <f t="shared" si="50"/>
        <v>106571.93999999999</v>
      </c>
      <c r="L556" s="2">
        <v>4429</v>
      </c>
      <c r="M556" s="95">
        <v>251.24</v>
      </c>
      <c r="N556" s="3">
        <f t="shared" si="51"/>
        <v>1112741.96</v>
      </c>
      <c r="O556" s="19">
        <f t="shared" si="52"/>
        <v>8449221.9200000018</v>
      </c>
      <c r="P556" s="3">
        <f t="shared" si="53"/>
        <v>42679.008568008445</v>
      </c>
    </row>
    <row r="557" spans="1:16" x14ac:dyDescent="0.3">
      <c r="A557" s="10" t="s">
        <v>1069</v>
      </c>
      <c r="B557" s="4" t="s">
        <v>1070</v>
      </c>
      <c r="C557" s="2">
        <v>2626</v>
      </c>
      <c r="D557" s="95">
        <v>292.12</v>
      </c>
      <c r="E557" s="3">
        <f t="shared" si="48"/>
        <v>767107.12</v>
      </c>
      <c r="F557" s="2">
        <v>6057</v>
      </c>
      <c r="G557" s="95">
        <v>289.43</v>
      </c>
      <c r="H557" s="96">
        <f t="shared" si="49"/>
        <v>1753077.51</v>
      </c>
      <c r="I557" s="2">
        <v>1424</v>
      </c>
      <c r="J557" s="95">
        <v>292.12</v>
      </c>
      <c r="K557" s="3">
        <f t="shared" si="50"/>
        <v>415978.88</v>
      </c>
      <c r="L557" s="2">
        <v>3283</v>
      </c>
      <c r="M557" s="95">
        <v>289.43</v>
      </c>
      <c r="N557" s="3">
        <f t="shared" si="51"/>
        <v>950198.69000000006</v>
      </c>
      <c r="O557" s="19">
        <f t="shared" si="52"/>
        <v>3886362.1999999997</v>
      </c>
      <c r="P557" s="3">
        <f t="shared" si="53"/>
        <v>19630.930185366004</v>
      </c>
    </row>
    <row r="558" spans="1:16" x14ac:dyDescent="0.3">
      <c r="A558" s="10" t="s">
        <v>1071</v>
      </c>
      <c r="B558" s="4" t="s">
        <v>1072</v>
      </c>
      <c r="C558" s="2">
        <v>0</v>
      </c>
      <c r="D558" s="95">
        <v>322.22000000000003</v>
      </c>
      <c r="E558" s="3">
        <f t="shared" si="48"/>
        <v>0</v>
      </c>
      <c r="F558" s="2">
        <v>71972</v>
      </c>
      <c r="G558" s="95">
        <v>319.27999999999997</v>
      </c>
      <c r="H558" s="96">
        <f t="shared" si="49"/>
        <v>22979220.159999996</v>
      </c>
      <c r="I558" s="2">
        <v>0</v>
      </c>
      <c r="J558" s="95">
        <v>322.22000000000003</v>
      </c>
      <c r="K558" s="3">
        <f t="shared" si="50"/>
        <v>0</v>
      </c>
      <c r="L558" s="2">
        <v>12529</v>
      </c>
      <c r="M558" s="95">
        <v>319.27999999999997</v>
      </c>
      <c r="N558" s="3">
        <f t="shared" si="51"/>
        <v>4000259.1199999996</v>
      </c>
      <c r="O558" s="19">
        <f t="shared" si="52"/>
        <v>26979479.279999997</v>
      </c>
      <c r="P558" s="3">
        <f t="shared" si="53"/>
        <v>136279.69986513574</v>
      </c>
    </row>
    <row r="559" spans="1:16" x14ac:dyDescent="0.3">
      <c r="A559" s="10" t="s">
        <v>1073</v>
      </c>
      <c r="B559" s="4" t="s">
        <v>1074</v>
      </c>
      <c r="C559" s="2">
        <v>1153</v>
      </c>
      <c r="D559" s="95">
        <v>196.27</v>
      </c>
      <c r="E559" s="3">
        <f t="shared" si="48"/>
        <v>226299.31</v>
      </c>
      <c r="F559" s="2">
        <v>20751</v>
      </c>
      <c r="G559" s="95">
        <v>194.66</v>
      </c>
      <c r="H559" s="96">
        <f t="shared" si="49"/>
        <v>4039389.66</v>
      </c>
      <c r="I559" s="2">
        <v>314</v>
      </c>
      <c r="J559" s="95">
        <v>196.27</v>
      </c>
      <c r="K559" s="3">
        <f t="shared" si="50"/>
        <v>61628.780000000006</v>
      </c>
      <c r="L559" s="2">
        <v>5657</v>
      </c>
      <c r="M559" s="95">
        <v>194.66</v>
      </c>
      <c r="N559" s="3">
        <f t="shared" si="51"/>
        <v>1101191.6199999999</v>
      </c>
      <c r="O559" s="19">
        <f t="shared" si="52"/>
        <v>5428509.3700000001</v>
      </c>
      <c r="P559" s="3">
        <f t="shared" si="53"/>
        <v>27420.678508316905</v>
      </c>
    </row>
    <row r="560" spans="1:16" x14ac:dyDescent="0.3">
      <c r="A560" s="10" t="s">
        <v>1075</v>
      </c>
      <c r="B560" s="4" t="s">
        <v>1076</v>
      </c>
      <c r="C560" s="2">
        <v>82</v>
      </c>
      <c r="D560" s="95">
        <v>181.99</v>
      </c>
      <c r="E560" s="3">
        <f t="shared" si="48"/>
        <v>14923.18</v>
      </c>
      <c r="F560" s="2">
        <v>34367</v>
      </c>
      <c r="G560" s="95">
        <v>180.54</v>
      </c>
      <c r="H560" s="96">
        <f t="shared" si="49"/>
        <v>6204618.1799999997</v>
      </c>
      <c r="I560" s="2">
        <v>2</v>
      </c>
      <c r="J560" s="95">
        <v>181.99</v>
      </c>
      <c r="K560" s="3">
        <f t="shared" si="50"/>
        <v>363.98</v>
      </c>
      <c r="L560" s="2">
        <v>908</v>
      </c>
      <c r="M560" s="95">
        <v>180.54</v>
      </c>
      <c r="N560" s="3">
        <f t="shared" si="51"/>
        <v>163930.32</v>
      </c>
      <c r="O560" s="19">
        <f t="shared" si="52"/>
        <v>6383835.6600000001</v>
      </c>
      <c r="P560" s="3">
        <f t="shared" si="53"/>
        <v>32246.256449362831</v>
      </c>
    </row>
    <row r="561" spans="1:16" x14ac:dyDescent="0.3">
      <c r="A561" s="10" t="s">
        <v>1077</v>
      </c>
      <c r="B561" s="4" t="s">
        <v>1078</v>
      </c>
      <c r="C561" s="2">
        <v>375</v>
      </c>
      <c r="D561" s="95">
        <v>204.41</v>
      </c>
      <c r="E561" s="3">
        <f t="shared" si="48"/>
        <v>76653.75</v>
      </c>
      <c r="F561" s="2">
        <v>14377</v>
      </c>
      <c r="G561" s="95">
        <v>202.52</v>
      </c>
      <c r="H561" s="96">
        <f t="shared" si="49"/>
        <v>2911630.04</v>
      </c>
      <c r="I561" s="2">
        <v>107</v>
      </c>
      <c r="J561" s="95">
        <v>204.41</v>
      </c>
      <c r="K561" s="3">
        <f t="shared" si="50"/>
        <v>21871.87</v>
      </c>
      <c r="L561" s="2">
        <v>4090</v>
      </c>
      <c r="M561" s="95">
        <v>202.52</v>
      </c>
      <c r="N561" s="3">
        <f t="shared" si="51"/>
        <v>828306.8</v>
      </c>
      <c r="O561" s="19">
        <f t="shared" si="52"/>
        <v>3838462.46</v>
      </c>
      <c r="P561" s="3">
        <f t="shared" si="53"/>
        <v>19388.977324709536</v>
      </c>
    </row>
    <row r="562" spans="1:16" x14ac:dyDescent="0.3">
      <c r="A562" s="10" t="s">
        <v>1079</v>
      </c>
      <c r="B562" s="4" t="s">
        <v>1080</v>
      </c>
      <c r="C562" s="2">
        <v>9913</v>
      </c>
      <c r="D562" s="95">
        <v>239.47</v>
      </c>
      <c r="E562" s="3">
        <f t="shared" si="48"/>
        <v>2373866.11</v>
      </c>
      <c r="F562" s="2">
        <v>86819</v>
      </c>
      <c r="G562" s="95">
        <v>237.58</v>
      </c>
      <c r="H562" s="96">
        <f t="shared" si="49"/>
        <v>20626458.02</v>
      </c>
      <c r="I562" s="2">
        <v>1882</v>
      </c>
      <c r="J562" s="95">
        <v>239.47</v>
      </c>
      <c r="K562" s="3">
        <f t="shared" si="50"/>
        <v>450682.54</v>
      </c>
      <c r="L562" s="2">
        <v>16483</v>
      </c>
      <c r="M562" s="95">
        <v>237.58</v>
      </c>
      <c r="N562" s="3">
        <f t="shared" si="51"/>
        <v>3916031.14</v>
      </c>
      <c r="O562" s="19">
        <f t="shared" si="52"/>
        <v>27367037.809999999</v>
      </c>
      <c r="P562" s="3">
        <f t="shared" si="53"/>
        <v>138237.34921783197</v>
      </c>
    </row>
    <row r="563" spans="1:16" x14ac:dyDescent="0.3">
      <c r="A563" s="10" t="s">
        <v>1081</v>
      </c>
      <c r="B563" s="4" t="s">
        <v>1082</v>
      </c>
      <c r="C563" s="2">
        <v>0</v>
      </c>
      <c r="D563" s="95">
        <v>234.14</v>
      </c>
      <c r="E563" s="3">
        <f t="shared" si="48"/>
        <v>0</v>
      </c>
      <c r="F563" s="2">
        <v>88925</v>
      </c>
      <c r="G563" s="95">
        <v>232.31</v>
      </c>
      <c r="H563" s="96">
        <f t="shared" si="49"/>
        <v>20658166.75</v>
      </c>
      <c r="I563" s="2">
        <v>0</v>
      </c>
      <c r="J563" s="95">
        <v>234.14</v>
      </c>
      <c r="K563" s="3">
        <f t="shared" si="50"/>
        <v>0</v>
      </c>
      <c r="L563" s="2">
        <v>1197</v>
      </c>
      <c r="M563" s="95">
        <v>232.31</v>
      </c>
      <c r="N563" s="3">
        <f t="shared" si="51"/>
        <v>278075.07</v>
      </c>
      <c r="O563" s="19">
        <f t="shared" si="52"/>
        <v>20936241.82</v>
      </c>
      <c r="P563" s="3">
        <f t="shared" si="53"/>
        <v>105753.88508882681</v>
      </c>
    </row>
    <row r="564" spans="1:16" x14ac:dyDescent="0.3">
      <c r="A564" s="10" t="s">
        <v>1083</v>
      </c>
      <c r="B564" s="4" t="s">
        <v>1084</v>
      </c>
      <c r="C564" s="2">
        <v>1893</v>
      </c>
      <c r="D564" s="95">
        <v>272.98</v>
      </c>
      <c r="E564" s="3">
        <f t="shared" si="48"/>
        <v>516751.14</v>
      </c>
      <c r="F564" s="2">
        <v>22818</v>
      </c>
      <c r="G564" s="95">
        <v>270.39</v>
      </c>
      <c r="H564" s="96">
        <f t="shared" si="49"/>
        <v>6169759.0199999996</v>
      </c>
      <c r="I564" s="2">
        <v>274</v>
      </c>
      <c r="J564" s="95">
        <v>272.98</v>
      </c>
      <c r="K564" s="3">
        <f t="shared" si="50"/>
        <v>74796.52</v>
      </c>
      <c r="L564" s="2">
        <v>3306</v>
      </c>
      <c r="M564" s="95">
        <v>270.39</v>
      </c>
      <c r="N564" s="3">
        <f t="shared" si="51"/>
        <v>893909.34</v>
      </c>
      <c r="O564" s="19">
        <f t="shared" si="52"/>
        <v>7655216.0199999986</v>
      </c>
      <c r="P564" s="3">
        <f t="shared" si="53"/>
        <v>38668.297886006454</v>
      </c>
    </row>
    <row r="565" spans="1:16" x14ac:dyDescent="0.3">
      <c r="A565" s="10" t="s">
        <v>1085</v>
      </c>
      <c r="B565" s="4" t="s">
        <v>1086</v>
      </c>
      <c r="C565" s="2">
        <v>464</v>
      </c>
      <c r="D565" s="95">
        <v>205.49</v>
      </c>
      <c r="E565" s="3">
        <f t="shared" si="48"/>
        <v>95347.36</v>
      </c>
      <c r="F565" s="2">
        <v>35235</v>
      </c>
      <c r="G565" s="95">
        <v>204.05</v>
      </c>
      <c r="H565" s="96">
        <f t="shared" si="49"/>
        <v>7189701.75</v>
      </c>
      <c r="I565" s="2">
        <v>30</v>
      </c>
      <c r="J565" s="95">
        <v>205.49</v>
      </c>
      <c r="K565" s="3">
        <f t="shared" si="50"/>
        <v>6164.7000000000007</v>
      </c>
      <c r="L565" s="2">
        <v>2254</v>
      </c>
      <c r="M565" s="95">
        <v>204.05</v>
      </c>
      <c r="N565" s="3">
        <f t="shared" si="51"/>
        <v>459928.7</v>
      </c>
      <c r="O565" s="19">
        <f t="shared" si="52"/>
        <v>7751142.5100000007</v>
      </c>
      <c r="P565" s="3">
        <f t="shared" si="53"/>
        <v>39152.845164723105</v>
      </c>
    </row>
    <row r="566" spans="1:16" x14ac:dyDescent="0.3">
      <c r="A566" s="10" t="s">
        <v>1327</v>
      </c>
      <c r="B566" s="4" t="s">
        <v>1087</v>
      </c>
      <c r="C566" s="2">
        <v>0</v>
      </c>
      <c r="D566" s="95">
        <v>388.87</v>
      </c>
      <c r="E566" s="3">
        <f t="shared" si="48"/>
        <v>0</v>
      </c>
      <c r="F566" s="2">
        <v>1110</v>
      </c>
      <c r="G566" s="95">
        <v>385.53</v>
      </c>
      <c r="H566" s="96">
        <f t="shared" si="49"/>
        <v>427938.3</v>
      </c>
      <c r="I566" s="2">
        <v>0</v>
      </c>
      <c r="J566" s="95">
        <v>388.87</v>
      </c>
      <c r="K566" s="3">
        <f t="shared" si="50"/>
        <v>0</v>
      </c>
      <c r="L566" s="2">
        <v>1029</v>
      </c>
      <c r="M566" s="95">
        <v>385.53</v>
      </c>
      <c r="N566" s="3">
        <f t="shared" si="51"/>
        <v>396710.37</v>
      </c>
      <c r="O566" s="19">
        <f t="shared" si="52"/>
        <v>824648.66999999993</v>
      </c>
      <c r="P566" s="3">
        <f t="shared" si="53"/>
        <v>4165.4945255038065</v>
      </c>
    </row>
    <row r="567" spans="1:16" x14ac:dyDescent="0.3">
      <c r="A567" s="10" t="s">
        <v>1088</v>
      </c>
      <c r="B567" s="4" t="s">
        <v>1089</v>
      </c>
      <c r="C567" s="2">
        <v>1833</v>
      </c>
      <c r="D567" s="95">
        <v>217.77</v>
      </c>
      <c r="E567" s="3">
        <f t="shared" si="48"/>
        <v>399172.41000000003</v>
      </c>
      <c r="F567" s="2">
        <v>14095</v>
      </c>
      <c r="G567" s="95">
        <v>215.99</v>
      </c>
      <c r="H567" s="96">
        <f t="shared" si="49"/>
        <v>3044379.0500000003</v>
      </c>
      <c r="I567" s="2">
        <v>294</v>
      </c>
      <c r="J567" s="95">
        <v>217.77</v>
      </c>
      <c r="K567" s="3">
        <f t="shared" si="50"/>
        <v>64024.380000000005</v>
      </c>
      <c r="L567" s="2">
        <v>2261</v>
      </c>
      <c r="M567" s="95">
        <v>215.99</v>
      </c>
      <c r="N567" s="3">
        <f t="shared" si="51"/>
        <v>488353.39</v>
      </c>
      <c r="O567" s="19">
        <f t="shared" si="52"/>
        <v>3995929.2300000004</v>
      </c>
      <c r="P567" s="3">
        <f t="shared" si="53"/>
        <v>20184.379042126682</v>
      </c>
    </row>
    <row r="568" spans="1:16" x14ac:dyDescent="0.3">
      <c r="A568" s="10" t="s">
        <v>1090</v>
      </c>
      <c r="B568" s="4" t="s">
        <v>1091</v>
      </c>
      <c r="C568" s="2">
        <v>732</v>
      </c>
      <c r="D568" s="95">
        <v>244.32</v>
      </c>
      <c r="E568" s="3">
        <f t="shared" si="48"/>
        <v>178842.23999999999</v>
      </c>
      <c r="F568" s="2">
        <v>33275</v>
      </c>
      <c r="G568" s="95">
        <v>242.37</v>
      </c>
      <c r="H568" s="96">
        <f t="shared" si="49"/>
        <v>8064861.75</v>
      </c>
      <c r="I568" s="2">
        <v>40</v>
      </c>
      <c r="J568" s="95">
        <v>244.32</v>
      </c>
      <c r="K568" s="3">
        <f t="shared" si="50"/>
        <v>9772.7999999999993</v>
      </c>
      <c r="L568" s="2">
        <v>1834</v>
      </c>
      <c r="M568" s="95">
        <v>242.37</v>
      </c>
      <c r="N568" s="3">
        <f t="shared" si="51"/>
        <v>444506.58</v>
      </c>
      <c r="O568" s="19">
        <f t="shared" si="52"/>
        <v>8697983.3699999992</v>
      </c>
      <c r="P568" s="3">
        <f t="shared" si="53"/>
        <v>43935.561201666824</v>
      </c>
    </row>
    <row r="569" spans="1:16" x14ac:dyDescent="0.3">
      <c r="A569" s="10" t="s">
        <v>1092</v>
      </c>
      <c r="B569" s="4" t="s">
        <v>1093</v>
      </c>
      <c r="C569" s="2">
        <v>124</v>
      </c>
      <c r="D569" s="95">
        <v>288.44</v>
      </c>
      <c r="E569" s="3">
        <f t="shared" si="48"/>
        <v>35766.559999999998</v>
      </c>
      <c r="F569" s="2">
        <v>15339</v>
      </c>
      <c r="G569" s="95">
        <v>285.76</v>
      </c>
      <c r="H569" s="96">
        <f t="shared" si="49"/>
        <v>4383272.6399999997</v>
      </c>
      <c r="I569" s="2">
        <v>41</v>
      </c>
      <c r="J569" s="95">
        <v>288.44</v>
      </c>
      <c r="K569" s="3">
        <f t="shared" si="50"/>
        <v>11826.039999999999</v>
      </c>
      <c r="L569" s="2">
        <v>5045</v>
      </c>
      <c r="M569" s="95">
        <v>285.76</v>
      </c>
      <c r="N569" s="3">
        <f t="shared" si="51"/>
        <v>1441659.2</v>
      </c>
      <c r="O569" s="19">
        <f t="shared" si="52"/>
        <v>5872524.4399999995</v>
      </c>
      <c r="P569" s="3">
        <f t="shared" si="53"/>
        <v>29663.50313243979</v>
      </c>
    </row>
    <row r="570" spans="1:16" x14ac:dyDescent="0.3">
      <c r="A570" s="10" t="s">
        <v>1094</v>
      </c>
      <c r="B570" s="4" t="s">
        <v>1095</v>
      </c>
      <c r="C570" s="2">
        <v>450</v>
      </c>
      <c r="D570" s="95">
        <v>288.7</v>
      </c>
      <c r="E570" s="3">
        <f t="shared" si="48"/>
        <v>129915</v>
      </c>
      <c r="F570" s="2">
        <v>20926</v>
      </c>
      <c r="G570" s="95">
        <v>285.95999999999998</v>
      </c>
      <c r="H570" s="96">
        <f t="shared" si="49"/>
        <v>5983998.96</v>
      </c>
      <c r="I570" s="2">
        <v>22</v>
      </c>
      <c r="J570" s="95">
        <v>288.7</v>
      </c>
      <c r="K570" s="3">
        <f t="shared" si="50"/>
        <v>6351.4</v>
      </c>
      <c r="L570" s="2">
        <v>1025</v>
      </c>
      <c r="M570" s="95">
        <v>285.95999999999998</v>
      </c>
      <c r="N570" s="3">
        <f t="shared" si="51"/>
        <v>293109</v>
      </c>
      <c r="O570" s="19">
        <f t="shared" si="52"/>
        <v>6413374.3600000003</v>
      </c>
      <c r="P570" s="3">
        <f t="shared" si="53"/>
        <v>32395.463375435364</v>
      </c>
    </row>
    <row r="571" spans="1:16" x14ac:dyDescent="0.3">
      <c r="A571" s="10" t="s">
        <v>1096</v>
      </c>
      <c r="B571" s="4" t="s">
        <v>1097</v>
      </c>
      <c r="C571" s="2">
        <v>9102</v>
      </c>
      <c r="D571" s="95">
        <v>231.88</v>
      </c>
      <c r="E571" s="3">
        <f t="shared" si="48"/>
        <v>2110571.7599999998</v>
      </c>
      <c r="F571" s="2">
        <v>26725</v>
      </c>
      <c r="G571" s="95">
        <v>229.9</v>
      </c>
      <c r="H571" s="96">
        <f t="shared" si="49"/>
        <v>6144077.5</v>
      </c>
      <c r="I571" s="2">
        <v>1978</v>
      </c>
      <c r="J571" s="95">
        <v>231.88</v>
      </c>
      <c r="K571" s="3">
        <f t="shared" si="50"/>
        <v>458658.64</v>
      </c>
      <c r="L571" s="2">
        <v>5807</v>
      </c>
      <c r="M571" s="95">
        <v>229.9</v>
      </c>
      <c r="N571" s="3">
        <f t="shared" si="51"/>
        <v>1335029.3</v>
      </c>
      <c r="O571" s="19">
        <f t="shared" si="52"/>
        <v>10048337.200000001</v>
      </c>
      <c r="P571" s="3">
        <f t="shared" si="53"/>
        <v>50756.516222861617</v>
      </c>
    </row>
    <row r="572" spans="1:16" x14ac:dyDescent="0.3">
      <c r="A572" s="10" t="s">
        <v>1098</v>
      </c>
      <c r="B572" s="4" t="s">
        <v>1099</v>
      </c>
      <c r="C572" s="2">
        <v>898</v>
      </c>
      <c r="D572" s="95">
        <v>182.65</v>
      </c>
      <c r="E572" s="3">
        <f t="shared" si="48"/>
        <v>164019.70000000001</v>
      </c>
      <c r="F572" s="2">
        <v>18296</v>
      </c>
      <c r="G572" s="95">
        <v>181.09</v>
      </c>
      <c r="H572" s="96">
        <f t="shared" si="49"/>
        <v>3313222.64</v>
      </c>
      <c r="I572" s="2">
        <v>49</v>
      </c>
      <c r="J572" s="95">
        <v>182.65</v>
      </c>
      <c r="K572" s="3">
        <f t="shared" si="50"/>
        <v>8949.85</v>
      </c>
      <c r="L572" s="2">
        <v>1003</v>
      </c>
      <c r="M572" s="95">
        <v>181.09</v>
      </c>
      <c r="N572" s="3">
        <f t="shared" si="51"/>
        <v>181633.27</v>
      </c>
      <c r="O572" s="19">
        <f t="shared" si="52"/>
        <v>3667825.4600000004</v>
      </c>
      <c r="P572" s="3">
        <f t="shared" si="53"/>
        <v>18527.049675752809</v>
      </c>
    </row>
    <row r="573" spans="1:16" x14ac:dyDescent="0.3">
      <c r="A573" s="10" t="s">
        <v>1100</v>
      </c>
      <c r="B573" s="4" t="s">
        <v>1101</v>
      </c>
      <c r="C573" s="2">
        <v>12185</v>
      </c>
      <c r="D573" s="95">
        <v>273.62</v>
      </c>
      <c r="E573" s="3">
        <f t="shared" si="48"/>
        <v>3334059.7</v>
      </c>
      <c r="F573" s="2">
        <v>28500</v>
      </c>
      <c r="G573" s="95">
        <v>271.18</v>
      </c>
      <c r="H573" s="96">
        <f t="shared" si="49"/>
        <v>7728630</v>
      </c>
      <c r="I573" s="2">
        <v>5349</v>
      </c>
      <c r="J573" s="95">
        <v>273.62</v>
      </c>
      <c r="K573" s="3">
        <f t="shared" si="50"/>
        <v>1463593.3800000001</v>
      </c>
      <c r="L573" s="2">
        <v>12511</v>
      </c>
      <c r="M573" s="95">
        <v>271.18</v>
      </c>
      <c r="N573" s="3">
        <f t="shared" si="51"/>
        <v>3392732.98</v>
      </c>
      <c r="O573" s="19">
        <f t="shared" si="52"/>
        <v>15919016.060000001</v>
      </c>
      <c r="P573" s="3">
        <f t="shared" si="53"/>
        <v>80410.696896336696</v>
      </c>
    </row>
    <row r="574" spans="1:16" x14ac:dyDescent="0.3">
      <c r="A574" s="10" t="s">
        <v>1102</v>
      </c>
      <c r="B574" s="4" t="s">
        <v>1103</v>
      </c>
      <c r="C574" s="2">
        <v>861</v>
      </c>
      <c r="D574" s="95">
        <v>192.21</v>
      </c>
      <c r="E574" s="3">
        <f t="shared" si="48"/>
        <v>165492.81</v>
      </c>
      <c r="F574" s="2">
        <v>42166</v>
      </c>
      <c r="G574" s="95">
        <v>190.61</v>
      </c>
      <c r="H574" s="96">
        <f t="shared" si="49"/>
        <v>8037261.2600000007</v>
      </c>
      <c r="I574" s="2">
        <v>11</v>
      </c>
      <c r="J574" s="95">
        <v>192.21</v>
      </c>
      <c r="K574" s="3">
        <f t="shared" si="50"/>
        <v>2114.31</v>
      </c>
      <c r="L574" s="2">
        <v>546</v>
      </c>
      <c r="M574" s="95">
        <v>190.61</v>
      </c>
      <c r="N574" s="3">
        <f t="shared" si="51"/>
        <v>104073.06000000001</v>
      </c>
      <c r="O574" s="19">
        <f t="shared" si="52"/>
        <v>8308941.4399999995</v>
      </c>
      <c r="P574" s="3">
        <f t="shared" si="53"/>
        <v>41970.418846430344</v>
      </c>
    </row>
    <row r="575" spans="1:16" x14ac:dyDescent="0.3">
      <c r="A575" s="10" t="s">
        <v>1104</v>
      </c>
      <c r="B575" s="4" t="s">
        <v>1105</v>
      </c>
      <c r="C575" s="2">
        <v>863</v>
      </c>
      <c r="D575" s="95">
        <v>227.09</v>
      </c>
      <c r="E575" s="3">
        <f t="shared" si="48"/>
        <v>195978.67</v>
      </c>
      <c r="F575" s="2">
        <v>34940</v>
      </c>
      <c r="G575" s="95">
        <v>225.48</v>
      </c>
      <c r="H575" s="96">
        <f t="shared" si="49"/>
        <v>7878271.1999999993</v>
      </c>
      <c r="I575" s="2">
        <v>177</v>
      </c>
      <c r="J575" s="95">
        <v>227.09</v>
      </c>
      <c r="K575" s="3">
        <f t="shared" si="50"/>
        <v>40194.93</v>
      </c>
      <c r="L575" s="2">
        <v>7170</v>
      </c>
      <c r="M575" s="95">
        <v>225.48</v>
      </c>
      <c r="N575" s="3">
        <f t="shared" si="51"/>
        <v>1616691.5999999999</v>
      </c>
      <c r="O575" s="19">
        <f t="shared" si="52"/>
        <v>9731136.3999999985</v>
      </c>
      <c r="P575" s="3">
        <f t="shared" si="53"/>
        <v>49154.260324133931</v>
      </c>
    </row>
    <row r="576" spans="1:16" x14ac:dyDescent="0.3">
      <c r="A576" s="10" t="s">
        <v>1106</v>
      </c>
      <c r="B576" s="4" t="s">
        <v>1107</v>
      </c>
      <c r="C576" s="2">
        <v>34</v>
      </c>
      <c r="D576" s="95">
        <v>199.11</v>
      </c>
      <c r="E576" s="3">
        <f t="shared" si="48"/>
        <v>6769.7400000000007</v>
      </c>
      <c r="F576" s="2">
        <v>4651</v>
      </c>
      <c r="G576" s="95">
        <v>197.37</v>
      </c>
      <c r="H576" s="96">
        <f t="shared" si="49"/>
        <v>917967.87</v>
      </c>
      <c r="I576" s="2">
        <v>4</v>
      </c>
      <c r="J576" s="95">
        <v>199.11</v>
      </c>
      <c r="K576" s="3">
        <f t="shared" si="50"/>
        <v>796.44</v>
      </c>
      <c r="L576" s="2">
        <v>525</v>
      </c>
      <c r="M576" s="95">
        <v>197.37</v>
      </c>
      <c r="N576" s="3">
        <f t="shared" si="51"/>
        <v>103619.25</v>
      </c>
      <c r="O576" s="19">
        <f t="shared" si="52"/>
        <v>1029153.2999999999</v>
      </c>
      <c r="P576" s="3">
        <f t="shared" si="53"/>
        <v>5198.4955448411465</v>
      </c>
    </row>
    <row r="577" spans="1:16" x14ac:dyDescent="0.3">
      <c r="A577" s="10" t="s">
        <v>1108</v>
      </c>
      <c r="B577" s="4" t="s">
        <v>1109</v>
      </c>
      <c r="C577" s="2">
        <v>0</v>
      </c>
      <c r="D577" s="95">
        <v>162.46</v>
      </c>
      <c r="E577" s="3">
        <f t="shared" si="48"/>
        <v>0</v>
      </c>
      <c r="F577" s="2">
        <v>16683</v>
      </c>
      <c r="G577" s="95">
        <v>161.16999999999999</v>
      </c>
      <c r="H577" s="96">
        <f t="shared" si="49"/>
        <v>2688799.11</v>
      </c>
      <c r="I577" s="2">
        <v>0</v>
      </c>
      <c r="J577" s="95">
        <v>162.46</v>
      </c>
      <c r="K577" s="3">
        <f t="shared" si="50"/>
        <v>0</v>
      </c>
      <c r="L577" s="2">
        <v>659</v>
      </c>
      <c r="M577" s="95">
        <v>161.16999999999999</v>
      </c>
      <c r="N577" s="3">
        <f t="shared" si="51"/>
        <v>106211.03</v>
      </c>
      <c r="O577" s="19">
        <f t="shared" si="52"/>
        <v>2795010.1399999997</v>
      </c>
      <c r="P577" s="3">
        <f t="shared" si="53"/>
        <v>14118.254064361285</v>
      </c>
    </row>
    <row r="578" spans="1:16" x14ac:dyDescent="0.3">
      <c r="A578" s="10" t="s">
        <v>1110</v>
      </c>
      <c r="B578" s="4" t="s">
        <v>1111</v>
      </c>
      <c r="C578" s="2">
        <v>1143</v>
      </c>
      <c r="D578" s="95">
        <v>227.37</v>
      </c>
      <c r="E578" s="3">
        <f t="shared" si="48"/>
        <v>259883.91</v>
      </c>
      <c r="F578" s="2">
        <v>21752</v>
      </c>
      <c r="G578" s="95">
        <v>225.25</v>
      </c>
      <c r="H578" s="96">
        <f t="shared" si="49"/>
        <v>4899638</v>
      </c>
      <c r="I578" s="2">
        <v>220</v>
      </c>
      <c r="J578" s="95">
        <v>227.37</v>
      </c>
      <c r="K578" s="3">
        <f t="shared" si="50"/>
        <v>50021.4</v>
      </c>
      <c r="L578" s="2">
        <v>4178</v>
      </c>
      <c r="M578" s="95">
        <v>225.25</v>
      </c>
      <c r="N578" s="3">
        <f t="shared" si="51"/>
        <v>941094.5</v>
      </c>
      <c r="O578" s="19">
        <f t="shared" si="52"/>
        <v>6150637.8100000005</v>
      </c>
      <c r="P578" s="3">
        <f t="shared" si="53"/>
        <v>31068.319222429262</v>
      </c>
    </row>
    <row r="579" spans="1:16" x14ac:dyDescent="0.3">
      <c r="A579" s="10" t="s">
        <v>1112</v>
      </c>
      <c r="B579" s="4" t="s">
        <v>1113</v>
      </c>
      <c r="C579" s="2">
        <v>523</v>
      </c>
      <c r="D579" s="95">
        <v>210.98</v>
      </c>
      <c r="E579" s="3">
        <f t="shared" si="48"/>
        <v>110342.54</v>
      </c>
      <c r="F579" s="2">
        <v>23499</v>
      </c>
      <c r="G579" s="95">
        <v>209.23</v>
      </c>
      <c r="H579" s="96">
        <f t="shared" si="49"/>
        <v>4916695.7699999996</v>
      </c>
      <c r="I579" s="2">
        <v>143</v>
      </c>
      <c r="J579" s="95">
        <v>210.98</v>
      </c>
      <c r="K579" s="3">
        <f t="shared" si="50"/>
        <v>30170.14</v>
      </c>
      <c r="L579" s="2">
        <v>6438</v>
      </c>
      <c r="M579" s="95">
        <v>209.23</v>
      </c>
      <c r="N579" s="3">
        <f t="shared" si="51"/>
        <v>1347022.74</v>
      </c>
      <c r="O579" s="19">
        <f t="shared" si="52"/>
        <v>6404231.1899999995</v>
      </c>
      <c r="P579" s="3">
        <f t="shared" si="53"/>
        <v>32349.279071784265</v>
      </c>
    </row>
    <row r="580" spans="1:16" x14ac:dyDescent="0.3">
      <c r="A580" s="10" t="s">
        <v>1114</v>
      </c>
      <c r="B580" s="4" t="s">
        <v>1115</v>
      </c>
      <c r="C580" s="2">
        <v>0</v>
      </c>
      <c r="D580" s="95">
        <v>235.21</v>
      </c>
      <c r="E580" s="3">
        <f t="shared" si="48"/>
        <v>0</v>
      </c>
      <c r="F580" s="2">
        <v>79183</v>
      </c>
      <c r="G580" s="95">
        <v>233.32</v>
      </c>
      <c r="H580" s="96">
        <f t="shared" si="49"/>
        <v>18474977.559999999</v>
      </c>
      <c r="I580" s="2">
        <v>0</v>
      </c>
      <c r="J580" s="95">
        <v>235.21</v>
      </c>
      <c r="K580" s="3">
        <f t="shared" si="50"/>
        <v>0</v>
      </c>
      <c r="L580" s="2">
        <v>1134</v>
      </c>
      <c r="M580" s="95">
        <v>233.32</v>
      </c>
      <c r="N580" s="3">
        <f t="shared" si="51"/>
        <v>264584.88</v>
      </c>
      <c r="O580" s="19">
        <f t="shared" si="52"/>
        <v>18739562.439999998</v>
      </c>
      <c r="P580" s="3">
        <f t="shared" si="53"/>
        <v>94657.940519271986</v>
      </c>
    </row>
    <row r="581" spans="1:16" x14ac:dyDescent="0.3">
      <c r="A581" s="10" t="s">
        <v>1116</v>
      </c>
      <c r="B581" s="4" t="s">
        <v>1117</v>
      </c>
      <c r="C581" s="2">
        <v>6910</v>
      </c>
      <c r="D581" s="95">
        <v>318.97000000000003</v>
      </c>
      <c r="E581" s="3">
        <f t="shared" si="48"/>
        <v>2204082.7000000002</v>
      </c>
      <c r="F581" s="2">
        <v>32162</v>
      </c>
      <c r="G581" s="95">
        <v>315.92</v>
      </c>
      <c r="H581" s="96">
        <f t="shared" si="49"/>
        <v>10160619.040000001</v>
      </c>
      <c r="I581" s="2">
        <v>1787</v>
      </c>
      <c r="J581" s="95">
        <v>318.97000000000003</v>
      </c>
      <c r="K581" s="3">
        <f t="shared" si="50"/>
        <v>569999.39</v>
      </c>
      <c r="L581" s="2">
        <v>8320</v>
      </c>
      <c r="M581" s="95">
        <v>315.92</v>
      </c>
      <c r="N581" s="3">
        <f t="shared" si="51"/>
        <v>2628454.3999999999</v>
      </c>
      <c r="O581" s="19">
        <f t="shared" si="52"/>
        <v>15563155.530000003</v>
      </c>
      <c r="P581" s="3">
        <f t="shared" si="53"/>
        <v>78613.161602236403</v>
      </c>
    </row>
    <row r="582" spans="1:16" x14ac:dyDescent="0.3">
      <c r="A582" s="10" t="s">
        <v>1118</v>
      </c>
      <c r="B582" s="4" t="s">
        <v>1119</v>
      </c>
      <c r="C582" s="2">
        <v>7800</v>
      </c>
      <c r="D582" s="95">
        <v>342.34</v>
      </c>
      <c r="E582" s="3">
        <f t="shared" si="48"/>
        <v>2670252</v>
      </c>
      <c r="F582" s="2">
        <v>42566</v>
      </c>
      <c r="G582" s="95">
        <v>338.82</v>
      </c>
      <c r="H582" s="96">
        <f t="shared" si="49"/>
        <v>14422212.119999999</v>
      </c>
      <c r="I582" s="2">
        <v>1641</v>
      </c>
      <c r="J582" s="95">
        <v>342.34</v>
      </c>
      <c r="K582" s="3">
        <f t="shared" si="50"/>
        <v>561779.93999999994</v>
      </c>
      <c r="L582" s="2">
        <v>8954</v>
      </c>
      <c r="M582" s="95">
        <v>338.82</v>
      </c>
      <c r="N582" s="3">
        <f t="shared" si="51"/>
        <v>3033794.28</v>
      </c>
      <c r="O582" s="19">
        <f t="shared" si="52"/>
        <v>20688038.34</v>
      </c>
      <c r="P582" s="3">
        <f t="shared" si="53"/>
        <v>104500.15089296496</v>
      </c>
    </row>
    <row r="583" spans="1:16" x14ac:dyDescent="0.3">
      <c r="A583" s="10" t="s">
        <v>1120</v>
      </c>
      <c r="B583" s="4" t="s">
        <v>1121</v>
      </c>
      <c r="C583" s="2">
        <v>0</v>
      </c>
      <c r="D583" s="95">
        <v>240.35</v>
      </c>
      <c r="E583" s="3">
        <f t="shared" si="48"/>
        <v>0</v>
      </c>
      <c r="F583" s="2">
        <v>17733</v>
      </c>
      <c r="G583" s="95">
        <v>238.63</v>
      </c>
      <c r="H583" s="96">
        <f t="shared" si="49"/>
        <v>4231625.79</v>
      </c>
      <c r="I583" s="2">
        <v>0</v>
      </c>
      <c r="J583" s="95">
        <v>240.35</v>
      </c>
      <c r="K583" s="3">
        <f t="shared" si="50"/>
        <v>0</v>
      </c>
      <c r="L583" s="2">
        <v>3118</v>
      </c>
      <c r="M583" s="95">
        <v>238.63</v>
      </c>
      <c r="N583" s="3">
        <f t="shared" si="51"/>
        <v>744048.34</v>
      </c>
      <c r="O583" s="19">
        <f t="shared" si="52"/>
        <v>4975674.13</v>
      </c>
      <c r="P583" s="3">
        <f t="shared" si="53"/>
        <v>25133.301129565778</v>
      </c>
    </row>
    <row r="584" spans="1:16" x14ac:dyDescent="0.3">
      <c r="A584" s="10" t="s">
        <v>1122</v>
      </c>
      <c r="B584" s="4" t="s">
        <v>1123</v>
      </c>
      <c r="C584" s="2">
        <v>1059</v>
      </c>
      <c r="D584" s="95">
        <v>293.73</v>
      </c>
      <c r="E584" s="3">
        <f t="shared" si="48"/>
        <v>311060.07</v>
      </c>
      <c r="F584" s="2">
        <v>27715</v>
      </c>
      <c r="G584" s="95">
        <v>290.94</v>
      </c>
      <c r="H584" s="96">
        <f t="shared" si="49"/>
        <v>8063402.0999999996</v>
      </c>
      <c r="I584" s="2">
        <v>112</v>
      </c>
      <c r="J584" s="95">
        <v>293.73</v>
      </c>
      <c r="K584" s="3">
        <f t="shared" si="50"/>
        <v>32897.760000000002</v>
      </c>
      <c r="L584" s="2">
        <v>2922</v>
      </c>
      <c r="M584" s="95">
        <v>290.94</v>
      </c>
      <c r="N584" s="3">
        <f t="shared" si="51"/>
        <v>850126.68</v>
      </c>
      <c r="O584" s="19">
        <f t="shared" si="52"/>
        <v>9257486.6099999994</v>
      </c>
      <c r="P584" s="3">
        <f t="shared" si="53"/>
        <v>46761.743754318784</v>
      </c>
    </row>
    <row r="585" spans="1:16" x14ac:dyDescent="0.3">
      <c r="A585" s="10" t="s">
        <v>1124</v>
      </c>
      <c r="B585" s="4" t="s">
        <v>1125</v>
      </c>
      <c r="C585" s="2">
        <v>0</v>
      </c>
      <c r="D585" s="95">
        <v>280.72000000000003</v>
      </c>
      <c r="E585" s="3">
        <f t="shared" si="48"/>
        <v>0</v>
      </c>
      <c r="F585" s="2">
        <v>34712</v>
      </c>
      <c r="G585" s="95">
        <v>277.85000000000002</v>
      </c>
      <c r="H585" s="96">
        <f t="shared" si="49"/>
        <v>9644729.2000000011</v>
      </c>
      <c r="I585" s="2">
        <v>0</v>
      </c>
      <c r="J585" s="95">
        <v>280.72000000000003</v>
      </c>
      <c r="K585" s="3">
        <f t="shared" si="50"/>
        <v>0</v>
      </c>
      <c r="L585" s="2">
        <v>0</v>
      </c>
      <c r="M585" s="95">
        <v>277.85000000000002</v>
      </c>
      <c r="N585" s="3">
        <f t="shared" si="51"/>
        <v>0</v>
      </c>
      <c r="O585" s="19">
        <f t="shared" si="52"/>
        <v>9644729.2000000011</v>
      </c>
      <c r="P585" s="3">
        <f t="shared" si="53"/>
        <v>48717.797219713844</v>
      </c>
    </row>
    <row r="586" spans="1:16" x14ac:dyDescent="0.3">
      <c r="A586" s="10" t="s">
        <v>1126</v>
      </c>
      <c r="B586" s="4" t="s">
        <v>1127</v>
      </c>
      <c r="C586" s="2">
        <v>2993</v>
      </c>
      <c r="D586" s="95">
        <v>301.13</v>
      </c>
      <c r="E586" s="3">
        <f t="shared" ref="E586:E648" si="54">C586*D586</f>
        <v>901282.09</v>
      </c>
      <c r="F586" s="2">
        <v>14608</v>
      </c>
      <c r="G586" s="95">
        <v>298.35000000000002</v>
      </c>
      <c r="H586" s="96">
        <f t="shared" ref="H586:H648" si="55">F586*G586</f>
        <v>4358296.8000000007</v>
      </c>
      <c r="I586" s="2">
        <v>558</v>
      </c>
      <c r="J586" s="95">
        <v>301.13</v>
      </c>
      <c r="K586" s="3">
        <f t="shared" ref="K586:K648" si="56">J586*I586</f>
        <v>168030.54</v>
      </c>
      <c r="L586" s="2">
        <v>2725</v>
      </c>
      <c r="M586" s="95">
        <v>298.35000000000002</v>
      </c>
      <c r="N586" s="3">
        <f t="shared" ref="N586:N648" si="57">L586*M586</f>
        <v>813003.75000000012</v>
      </c>
      <c r="O586" s="19">
        <f t="shared" ref="O586:O648" si="58">E586+H586+K586+N586</f>
        <v>6240613.1800000006</v>
      </c>
      <c r="P586" s="3">
        <f t="shared" ref="P586:P648" si="59">O586/$O$7*$P$7</f>
        <v>31522.80599334127</v>
      </c>
    </row>
    <row r="587" spans="1:16" x14ac:dyDescent="0.3">
      <c r="A587" s="10" t="s">
        <v>1128</v>
      </c>
      <c r="B587" s="4" t="s">
        <v>1129</v>
      </c>
      <c r="C587" s="2">
        <v>0</v>
      </c>
      <c r="D587" s="95">
        <v>201.36</v>
      </c>
      <c r="E587" s="3">
        <f t="shared" si="54"/>
        <v>0</v>
      </c>
      <c r="F587" s="2">
        <v>34434</v>
      </c>
      <c r="G587" s="95">
        <v>199.84</v>
      </c>
      <c r="H587" s="96">
        <f t="shared" si="55"/>
        <v>6881290.5600000005</v>
      </c>
      <c r="I587" s="2">
        <v>0</v>
      </c>
      <c r="J587" s="95">
        <v>201.36</v>
      </c>
      <c r="K587" s="3">
        <f t="shared" si="56"/>
        <v>0</v>
      </c>
      <c r="L587" s="2">
        <v>0</v>
      </c>
      <c r="M587" s="95">
        <v>199.84</v>
      </c>
      <c r="N587" s="3">
        <f t="shared" si="57"/>
        <v>0</v>
      </c>
      <c r="O587" s="19">
        <f t="shared" si="58"/>
        <v>6881290.5600000005</v>
      </c>
      <c r="P587" s="3">
        <f t="shared" si="59"/>
        <v>34759.018232674804</v>
      </c>
    </row>
    <row r="588" spans="1:16" x14ac:dyDescent="0.3">
      <c r="A588" s="10" t="s">
        <v>1130</v>
      </c>
      <c r="B588" s="4" t="s">
        <v>1131</v>
      </c>
      <c r="C588" s="2">
        <v>6613</v>
      </c>
      <c r="D588" s="95">
        <v>291.62</v>
      </c>
      <c r="E588" s="3">
        <f t="shared" si="54"/>
        <v>1928483.06</v>
      </c>
      <c r="F588" s="2">
        <v>11790</v>
      </c>
      <c r="G588" s="95">
        <v>289</v>
      </c>
      <c r="H588" s="96">
        <f t="shared" si="55"/>
        <v>3407310</v>
      </c>
      <c r="I588" s="2">
        <v>2111</v>
      </c>
      <c r="J588" s="95">
        <v>291.62</v>
      </c>
      <c r="K588" s="3">
        <f t="shared" si="56"/>
        <v>615609.82000000007</v>
      </c>
      <c r="L588" s="2">
        <v>3763</v>
      </c>
      <c r="M588" s="95">
        <v>289</v>
      </c>
      <c r="N588" s="3">
        <f t="shared" si="57"/>
        <v>1087507</v>
      </c>
      <c r="O588" s="19">
        <f t="shared" si="58"/>
        <v>7038909.8800000008</v>
      </c>
      <c r="P588" s="3">
        <f t="shared" si="59"/>
        <v>35555.190516046867</v>
      </c>
    </row>
    <row r="589" spans="1:16" x14ac:dyDescent="0.3">
      <c r="A589" s="10" t="s">
        <v>1132</v>
      </c>
      <c r="B589" s="4" t="s">
        <v>1133</v>
      </c>
      <c r="C589" s="2">
        <v>3560</v>
      </c>
      <c r="D589" s="95">
        <v>244.02</v>
      </c>
      <c r="E589" s="3">
        <f t="shared" si="54"/>
        <v>868711.20000000007</v>
      </c>
      <c r="F589" s="2">
        <v>34638</v>
      </c>
      <c r="G589" s="95">
        <v>241.73</v>
      </c>
      <c r="H589" s="96">
        <f t="shared" si="55"/>
        <v>8373043.7399999993</v>
      </c>
      <c r="I589" s="2">
        <v>743</v>
      </c>
      <c r="J589" s="95">
        <v>244.02</v>
      </c>
      <c r="K589" s="3">
        <f t="shared" si="56"/>
        <v>181306.86000000002</v>
      </c>
      <c r="L589" s="2">
        <v>7229</v>
      </c>
      <c r="M589" s="95">
        <v>241.73</v>
      </c>
      <c r="N589" s="3">
        <f t="shared" si="57"/>
        <v>1747466.17</v>
      </c>
      <c r="O589" s="19">
        <f t="shared" si="58"/>
        <v>11170527.969999999</v>
      </c>
      <c r="P589" s="3">
        <f t="shared" si="59"/>
        <v>56424.965926425553</v>
      </c>
    </row>
    <row r="590" spans="1:16" x14ac:dyDescent="0.3">
      <c r="A590" s="10" t="s">
        <v>1134</v>
      </c>
      <c r="B590" s="4" t="s">
        <v>1135</v>
      </c>
      <c r="C590" s="2">
        <v>76</v>
      </c>
      <c r="D590" s="95">
        <v>240.3</v>
      </c>
      <c r="E590" s="3">
        <f t="shared" si="54"/>
        <v>18262.8</v>
      </c>
      <c r="F590" s="2">
        <v>53862</v>
      </c>
      <c r="G590" s="95">
        <v>238.17</v>
      </c>
      <c r="H590" s="96">
        <f t="shared" si="55"/>
        <v>12828312.539999999</v>
      </c>
      <c r="I590" s="2">
        <v>4</v>
      </c>
      <c r="J590" s="95">
        <v>240.3</v>
      </c>
      <c r="K590" s="3">
        <f t="shared" si="56"/>
        <v>961.2</v>
      </c>
      <c r="L590" s="2">
        <v>3054</v>
      </c>
      <c r="M590" s="95">
        <v>238.17</v>
      </c>
      <c r="N590" s="3">
        <f t="shared" si="57"/>
        <v>727371.17999999993</v>
      </c>
      <c r="O590" s="19">
        <f t="shared" si="58"/>
        <v>13574907.719999999</v>
      </c>
      <c r="P590" s="3">
        <f t="shared" si="59"/>
        <v>68570.053950222646</v>
      </c>
    </row>
    <row r="591" spans="1:16" x14ac:dyDescent="0.3">
      <c r="A591" s="10" t="s">
        <v>1136</v>
      </c>
      <c r="B591" s="4" t="s">
        <v>1137</v>
      </c>
      <c r="C591" s="2">
        <v>4114</v>
      </c>
      <c r="D591" s="95">
        <v>292.55</v>
      </c>
      <c r="E591" s="3">
        <f t="shared" si="54"/>
        <v>1203550.7</v>
      </c>
      <c r="F591" s="2">
        <v>9699</v>
      </c>
      <c r="G591" s="95">
        <v>289.66000000000003</v>
      </c>
      <c r="H591" s="96">
        <f t="shared" si="55"/>
        <v>2809412.3400000003</v>
      </c>
      <c r="I591" s="2">
        <v>867</v>
      </c>
      <c r="J591" s="95">
        <v>292.55</v>
      </c>
      <c r="K591" s="3">
        <f t="shared" si="56"/>
        <v>253640.85</v>
      </c>
      <c r="L591" s="2">
        <v>2044</v>
      </c>
      <c r="M591" s="95">
        <v>289.66000000000003</v>
      </c>
      <c r="N591" s="3">
        <f t="shared" si="57"/>
        <v>592065.04</v>
      </c>
      <c r="O591" s="19">
        <f t="shared" si="58"/>
        <v>4858668.93</v>
      </c>
      <c r="P591" s="3">
        <f t="shared" si="59"/>
        <v>24542.280325451127</v>
      </c>
    </row>
    <row r="592" spans="1:16" x14ac:dyDescent="0.3">
      <c r="A592" s="10" t="s">
        <v>1138</v>
      </c>
      <c r="B592" s="4" t="s">
        <v>1139</v>
      </c>
      <c r="C592" s="2">
        <v>457</v>
      </c>
      <c r="D592" s="95">
        <v>236.84</v>
      </c>
      <c r="E592" s="3">
        <f t="shared" si="54"/>
        <v>108235.88</v>
      </c>
      <c r="F592" s="2">
        <v>21674</v>
      </c>
      <c r="G592" s="95">
        <v>235.09</v>
      </c>
      <c r="H592" s="96">
        <f t="shared" si="55"/>
        <v>5095340.66</v>
      </c>
      <c r="I592" s="2">
        <v>37</v>
      </c>
      <c r="J592" s="95">
        <v>236.84</v>
      </c>
      <c r="K592" s="3">
        <f t="shared" si="56"/>
        <v>8763.08</v>
      </c>
      <c r="L592" s="2">
        <v>1755</v>
      </c>
      <c r="M592" s="95">
        <v>235.09</v>
      </c>
      <c r="N592" s="3">
        <f t="shared" si="57"/>
        <v>412582.95</v>
      </c>
      <c r="O592" s="19">
        <f t="shared" si="58"/>
        <v>5624922.5700000003</v>
      </c>
      <c r="P592" s="3">
        <f t="shared" si="59"/>
        <v>28412.807810285809</v>
      </c>
    </row>
    <row r="593" spans="1:16" x14ac:dyDescent="0.3">
      <c r="A593" s="10" t="s">
        <v>1140</v>
      </c>
      <c r="B593" s="4" t="s">
        <v>1141</v>
      </c>
      <c r="C593" s="2">
        <v>120</v>
      </c>
      <c r="D593" s="95">
        <v>258.52</v>
      </c>
      <c r="E593" s="3">
        <f t="shared" si="54"/>
        <v>31022.399999999998</v>
      </c>
      <c r="F593" s="2">
        <v>27096</v>
      </c>
      <c r="G593" s="95">
        <v>256.60000000000002</v>
      </c>
      <c r="H593" s="96">
        <f t="shared" si="55"/>
        <v>6952833.6000000006</v>
      </c>
      <c r="I593" s="2">
        <v>6</v>
      </c>
      <c r="J593" s="95">
        <v>258.52</v>
      </c>
      <c r="K593" s="3">
        <f t="shared" si="56"/>
        <v>1551.12</v>
      </c>
      <c r="L593" s="2">
        <v>1307</v>
      </c>
      <c r="M593" s="95">
        <v>256.60000000000002</v>
      </c>
      <c r="N593" s="3">
        <f t="shared" si="57"/>
        <v>335376.2</v>
      </c>
      <c r="O593" s="19">
        <f t="shared" si="58"/>
        <v>7320783.3200000012</v>
      </c>
      <c r="P593" s="3">
        <f t="shared" si="59"/>
        <v>36978.999604594748</v>
      </c>
    </row>
    <row r="594" spans="1:16" x14ac:dyDescent="0.3">
      <c r="A594" s="10" t="s">
        <v>1142</v>
      </c>
      <c r="B594" s="4" t="s">
        <v>1143</v>
      </c>
      <c r="C594" s="2">
        <v>153</v>
      </c>
      <c r="D594" s="95">
        <v>241.51</v>
      </c>
      <c r="E594" s="3">
        <f t="shared" si="54"/>
        <v>36951.03</v>
      </c>
      <c r="F594" s="2">
        <v>14805</v>
      </c>
      <c r="G594" s="95">
        <v>239.86</v>
      </c>
      <c r="H594" s="96">
        <f t="shared" si="55"/>
        <v>3551127.3000000003</v>
      </c>
      <c r="I594" s="2">
        <v>0</v>
      </c>
      <c r="J594" s="95">
        <v>241.51</v>
      </c>
      <c r="K594" s="3">
        <f t="shared" si="56"/>
        <v>0</v>
      </c>
      <c r="L594" s="2">
        <v>0</v>
      </c>
      <c r="M594" s="95">
        <v>239.86</v>
      </c>
      <c r="N594" s="3">
        <f t="shared" si="57"/>
        <v>0</v>
      </c>
      <c r="O594" s="19">
        <f t="shared" si="58"/>
        <v>3588078.33</v>
      </c>
      <c r="P594" s="3">
        <f t="shared" si="59"/>
        <v>18124.228152449265</v>
      </c>
    </row>
    <row r="595" spans="1:16" x14ac:dyDescent="0.3">
      <c r="A595" s="10" t="s">
        <v>1144</v>
      </c>
      <c r="B595" s="4" t="s">
        <v>1145</v>
      </c>
      <c r="C595" s="2">
        <v>8840</v>
      </c>
      <c r="D595" s="95">
        <v>258.86</v>
      </c>
      <c r="E595" s="3">
        <f t="shared" si="54"/>
        <v>2288322.4</v>
      </c>
      <c r="F595" s="2">
        <v>23282</v>
      </c>
      <c r="G595" s="95">
        <v>256.60000000000002</v>
      </c>
      <c r="H595" s="96">
        <f t="shared" si="55"/>
        <v>5974161.2000000002</v>
      </c>
      <c r="I595" s="2">
        <v>3046</v>
      </c>
      <c r="J595" s="95">
        <v>258.86</v>
      </c>
      <c r="K595" s="3">
        <f t="shared" si="56"/>
        <v>788487.56</v>
      </c>
      <c r="L595" s="2">
        <v>8023</v>
      </c>
      <c r="M595" s="95">
        <v>256.60000000000002</v>
      </c>
      <c r="N595" s="3">
        <f t="shared" si="57"/>
        <v>2058701.8000000003</v>
      </c>
      <c r="O595" s="19">
        <f t="shared" si="58"/>
        <v>11109672.960000001</v>
      </c>
      <c r="P595" s="3">
        <f t="shared" si="59"/>
        <v>56117.572947783541</v>
      </c>
    </row>
    <row r="596" spans="1:16" x14ac:dyDescent="0.3">
      <c r="A596" s="10" t="s">
        <v>1146</v>
      </c>
      <c r="B596" s="4" t="s">
        <v>1147</v>
      </c>
      <c r="C596" s="2">
        <v>219</v>
      </c>
      <c r="D596" s="95">
        <v>258.62</v>
      </c>
      <c r="E596" s="3">
        <f t="shared" si="54"/>
        <v>56637.78</v>
      </c>
      <c r="F596" s="2">
        <v>20988</v>
      </c>
      <c r="G596" s="95">
        <v>256.11</v>
      </c>
      <c r="H596" s="96">
        <f t="shared" si="55"/>
        <v>5375236.6800000006</v>
      </c>
      <c r="I596" s="2">
        <v>24</v>
      </c>
      <c r="J596" s="95">
        <v>258.62</v>
      </c>
      <c r="K596" s="3">
        <f t="shared" si="56"/>
        <v>6206.88</v>
      </c>
      <c r="L596" s="2">
        <v>2292</v>
      </c>
      <c r="M596" s="95">
        <v>256.11</v>
      </c>
      <c r="N596" s="3">
        <f t="shared" si="57"/>
        <v>587004.12</v>
      </c>
      <c r="O596" s="19">
        <f t="shared" si="58"/>
        <v>6025085.4600000009</v>
      </c>
      <c r="P596" s="3">
        <f t="shared" si="59"/>
        <v>30434.124751965694</v>
      </c>
    </row>
    <row r="597" spans="1:16" x14ac:dyDescent="0.3">
      <c r="A597" s="10" t="s">
        <v>1148</v>
      </c>
      <c r="B597" s="4" t="s">
        <v>1149</v>
      </c>
      <c r="C597" s="2">
        <v>0</v>
      </c>
      <c r="D597" s="95">
        <v>235.02</v>
      </c>
      <c r="E597" s="3">
        <f t="shared" si="54"/>
        <v>0</v>
      </c>
      <c r="F597" s="2">
        <v>2567</v>
      </c>
      <c r="G597" s="95">
        <v>233.42</v>
      </c>
      <c r="H597" s="96">
        <f t="shared" si="55"/>
        <v>599189.14</v>
      </c>
      <c r="I597" s="2">
        <v>0</v>
      </c>
      <c r="J597" s="95">
        <v>235.02</v>
      </c>
      <c r="K597" s="3">
        <f t="shared" si="56"/>
        <v>0</v>
      </c>
      <c r="L597" s="2">
        <v>0</v>
      </c>
      <c r="M597" s="95">
        <v>233.42</v>
      </c>
      <c r="N597" s="3">
        <f t="shared" si="57"/>
        <v>0</v>
      </c>
      <c r="O597" s="19">
        <f t="shared" si="58"/>
        <v>599189.14</v>
      </c>
      <c r="P597" s="3">
        <f t="shared" si="59"/>
        <v>3026.6453742189797</v>
      </c>
    </row>
    <row r="598" spans="1:16" x14ac:dyDescent="0.3">
      <c r="A598" s="10" t="s">
        <v>1150</v>
      </c>
      <c r="B598" s="4" t="s">
        <v>1151</v>
      </c>
      <c r="C598" s="2">
        <v>0</v>
      </c>
      <c r="D598" s="95">
        <v>234.72</v>
      </c>
      <c r="E598" s="3">
        <f t="shared" si="54"/>
        <v>0</v>
      </c>
      <c r="F598" s="2">
        <v>9668</v>
      </c>
      <c r="G598" s="95">
        <v>232.76</v>
      </c>
      <c r="H598" s="96">
        <f t="shared" si="55"/>
        <v>2250323.6799999997</v>
      </c>
      <c r="I598" s="2">
        <v>0</v>
      </c>
      <c r="J598" s="95">
        <v>234.72</v>
      </c>
      <c r="K598" s="3">
        <f t="shared" si="56"/>
        <v>0</v>
      </c>
      <c r="L598" s="2">
        <v>1</v>
      </c>
      <c r="M598" s="95">
        <v>232.76</v>
      </c>
      <c r="N598" s="3">
        <f t="shared" si="57"/>
        <v>232.76</v>
      </c>
      <c r="O598" s="19">
        <f t="shared" si="58"/>
        <v>2250556.4399999995</v>
      </c>
      <c r="P598" s="3">
        <f t="shared" si="59"/>
        <v>11368.090280382474</v>
      </c>
    </row>
    <row r="599" spans="1:16" x14ac:dyDescent="0.3">
      <c r="A599" s="10" t="s">
        <v>1152</v>
      </c>
      <c r="B599" s="4" t="s">
        <v>1153</v>
      </c>
      <c r="C599" s="2">
        <v>730</v>
      </c>
      <c r="D599" s="95">
        <v>299.01</v>
      </c>
      <c r="E599" s="3">
        <f t="shared" si="54"/>
        <v>218277.3</v>
      </c>
      <c r="F599" s="2">
        <v>100903</v>
      </c>
      <c r="G599" s="95">
        <v>296.52999999999997</v>
      </c>
      <c r="H599" s="96">
        <f t="shared" si="55"/>
        <v>29920766.589999996</v>
      </c>
      <c r="I599" s="2">
        <v>193</v>
      </c>
      <c r="J599" s="95">
        <v>299.01</v>
      </c>
      <c r="K599" s="3">
        <f t="shared" si="56"/>
        <v>57708.93</v>
      </c>
      <c r="L599" s="2">
        <v>26682</v>
      </c>
      <c r="M599" s="95">
        <v>296.52999999999997</v>
      </c>
      <c r="N599" s="3">
        <f t="shared" si="57"/>
        <v>7912013.459999999</v>
      </c>
      <c r="O599" s="19">
        <f t="shared" si="58"/>
        <v>38108766.279999994</v>
      </c>
      <c r="P599" s="3">
        <f t="shared" si="59"/>
        <v>192496.34794541541</v>
      </c>
    </row>
    <row r="600" spans="1:16" x14ac:dyDescent="0.3">
      <c r="A600" s="10" t="s">
        <v>1154</v>
      </c>
      <c r="B600" s="4" t="s">
        <v>1155</v>
      </c>
      <c r="C600" s="2">
        <v>932</v>
      </c>
      <c r="D600" s="95">
        <v>245.37</v>
      </c>
      <c r="E600" s="3">
        <f t="shared" si="54"/>
        <v>228684.84</v>
      </c>
      <c r="F600" s="2">
        <v>33685</v>
      </c>
      <c r="G600" s="95">
        <v>243.47</v>
      </c>
      <c r="H600" s="96">
        <f t="shared" si="55"/>
        <v>8201286.9500000002</v>
      </c>
      <c r="I600" s="2">
        <v>91</v>
      </c>
      <c r="J600" s="95">
        <v>245.37</v>
      </c>
      <c r="K600" s="3">
        <f t="shared" si="56"/>
        <v>22328.670000000002</v>
      </c>
      <c r="L600" s="2">
        <v>3299</v>
      </c>
      <c r="M600" s="95">
        <v>243.47</v>
      </c>
      <c r="N600" s="3">
        <f t="shared" si="57"/>
        <v>803207.53</v>
      </c>
      <c r="O600" s="19">
        <f t="shared" si="58"/>
        <v>9255507.9900000002</v>
      </c>
      <c r="P600" s="3">
        <f t="shared" si="59"/>
        <v>46751.749279001131</v>
      </c>
    </row>
    <row r="601" spans="1:16" x14ac:dyDescent="0.3">
      <c r="A601" s="10" t="s">
        <v>1156</v>
      </c>
      <c r="B601" s="4" t="s">
        <v>1157</v>
      </c>
      <c r="C601" s="2">
        <v>4404</v>
      </c>
      <c r="D601" s="95">
        <v>304.3</v>
      </c>
      <c r="E601" s="3">
        <f t="shared" si="54"/>
        <v>1340137.2</v>
      </c>
      <c r="F601" s="2">
        <v>24440</v>
      </c>
      <c r="G601" s="95">
        <v>301.52</v>
      </c>
      <c r="H601" s="96">
        <f t="shared" si="55"/>
        <v>7369148.7999999998</v>
      </c>
      <c r="I601" s="2">
        <v>1368</v>
      </c>
      <c r="J601" s="95">
        <v>304.3</v>
      </c>
      <c r="K601" s="3">
        <f t="shared" si="56"/>
        <v>416282.4</v>
      </c>
      <c r="L601" s="2">
        <v>7591</v>
      </c>
      <c r="M601" s="95">
        <v>301.52</v>
      </c>
      <c r="N601" s="3">
        <f t="shared" si="57"/>
        <v>2288838.3199999998</v>
      </c>
      <c r="O601" s="19">
        <f t="shared" si="58"/>
        <v>11414406.720000001</v>
      </c>
      <c r="P601" s="3">
        <f t="shared" si="59"/>
        <v>57656.85489316786</v>
      </c>
    </row>
    <row r="602" spans="1:16" x14ac:dyDescent="0.3">
      <c r="A602" s="10" t="s">
        <v>1158</v>
      </c>
      <c r="B602" s="4" t="s">
        <v>1159</v>
      </c>
      <c r="C602" s="2">
        <v>2034</v>
      </c>
      <c r="D602" s="95">
        <v>273.87</v>
      </c>
      <c r="E602" s="3">
        <f t="shared" si="54"/>
        <v>557051.57999999996</v>
      </c>
      <c r="F602" s="2">
        <v>20382</v>
      </c>
      <c r="G602" s="95">
        <v>271.42</v>
      </c>
      <c r="H602" s="96">
        <f t="shared" si="55"/>
        <v>5532082.4400000004</v>
      </c>
      <c r="I602" s="2">
        <v>116</v>
      </c>
      <c r="J602" s="95">
        <v>273.87</v>
      </c>
      <c r="K602" s="3">
        <f t="shared" si="56"/>
        <v>31768.920000000002</v>
      </c>
      <c r="L602" s="2">
        <v>1164</v>
      </c>
      <c r="M602" s="95">
        <v>271.42</v>
      </c>
      <c r="N602" s="3">
        <f t="shared" si="57"/>
        <v>315932.88</v>
      </c>
      <c r="O602" s="19">
        <f t="shared" si="58"/>
        <v>6436835.8200000003</v>
      </c>
      <c r="P602" s="3">
        <f t="shared" si="59"/>
        <v>32513.972731899041</v>
      </c>
    </row>
    <row r="603" spans="1:16" x14ac:dyDescent="0.3">
      <c r="A603" s="10" t="s">
        <v>1160</v>
      </c>
      <c r="B603" s="4" t="s">
        <v>4</v>
      </c>
      <c r="C603" s="2">
        <v>988</v>
      </c>
      <c r="D603" s="95">
        <v>572.66</v>
      </c>
      <c r="E603" s="3">
        <f t="shared" si="54"/>
        <v>565788.07999999996</v>
      </c>
      <c r="F603" s="2">
        <v>3164</v>
      </c>
      <c r="G603" s="95">
        <v>567.26</v>
      </c>
      <c r="H603" s="96">
        <f t="shared" si="55"/>
        <v>1794810.64</v>
      </c>
      <c r="I603" s="2">
        <v>214</v>
      </c>
      <c r="J603" s="95">
        <v>572.66</v>
      </c>
      <c r="K603" s="3">
        <f t="shared" si="56"/>
        <v>122549.23999999999</v>
      </c>
      <c r="L603" s="2">
        <v>686</v>
      </c>
      <c r="M603" s="95">
        <v>567.26</v>
      </c>
      <c r="N603" s="3">
        <f t="shared" si="57"/>
        <v>389140.36</v>
      </c>
      <c r="O603" s="19">
        <f t="shared" si="58"/>
        <v>2872288.32</v>
      </c>
      <c r="P603" s="3">
        <f t="shared" si="59"/>
        <v>14508.604340110711</v>
      </c>
    </row>
    <row r="604" spans="1:16" x14ac:dyDescent="0.3">
      <c r="A604" s="10" t="s">
        <v>1161</v>
      </c>
      <c r="B604" s="4" t="s">
        <v>4</v>
      </c>
      <c r="C604" s="2">
        <v>1814</v>
      </c>
      <c r="D604" s="95">
        <v>720.52</v>
      </c>
      <c r="E604" s="3">
        <f t="shared" si="54"/>
        <v>1307023.28</v>
      </c>
      <c r="F604" s="2">
        <v>1958</v>
      </c>
      <c r="G604" s="95">
        <v>714.83</v>
      </c>
      <c r="H604" s="96">
        <f t="shared" si="55"/>
        <v>1399637.1400000001</v>
      </c>
      <c r="I604" s="2">
        <v>268</v>
      </c>
      <c r="J604" s="95">
        <v>720.52</v>
      </c>
      <c r="K604" s="3">
        <f t="shared" si="56"/>
        <v>193099.36</v>
      </c>
      <c r="L604" s="2">
        <v>289</v>
      </c>
      <c r="M604" s="95">
        <v>714.83</v>
      </c>
      <c r="N604" s="3">
        <f t="shared" si="57"/>
        <v>206585.87000000002</v>
      </c>
      <c r="O604" s="19">
        <f t="shared" si="58"/>
        <v>3106345.65</v>
      </c>
      <c r="P604" s="3">
        <f t="shared" si="59"/>
        <v>15690.88300281569</v>
      </c>
    </row>
    <row r="605" spans="1:16" x14ac:dyDescent="0.3">
      <c r="A605" s="10" t="s">
        <v>1162</v>
      </c>
      <c r="B605" s="4" t="s">
        <v>24</v>
      </c>
      <c r="C605" s="2">
        <v>624</v>
      </c>
      <c r="D605" s="95">
        <v>623.62</v>
      </c>
      <c r="E605" s="3">
        <f t="shared" si="54"/>
        <v>389138.88</v>
      </c>
      <c r="F605" s="2">
        <v>1933</v>
      </c>
      <c r="G605" s="95">
        <v>618.38</v>
      </c>
      <c r="H605" s="96">
        <f t="shared" si="55"/>
        <v>1195328.54</v>
      </c>
      <c r="I605" s="2">
        <v>59</v>
      </c>
      <c r="J605" s="95">
        <v>623.62</v>
      </c>
      <c r="K605" s="3">
        <f t="shared" si="56"/>
        <v>36793.58</v>
      </c>
      <c r="L605" s="2">
        <v>184</v>
      </c>
      <c r="M605" s="95">
        <v>618.38</v>
      </c>
      <c r="N605" s="3">
        <f t="shared" si="57"/>
        <v>113781.92</v>
      </c>
      <c r="O605" s="19">
        <f t="shared" si="58"/>
        <v>1735042.92</v>
      </c>
      <c r="P605" s="3">
        <f t="shared" si="59"/>
        <v>8764.1101570856099</v>
      </c>
    </row>
    <row r="606" spans="1:16" x14ac:dyDescent="0.3">
      <c r="A606" s="10" t="s">
        <v>1163</v>
      </c>
      <c r="B606" s="4" t="s">
        <v>26</v>
      </c>
      <c r="C606" s="2">
        <v>222</v>
      </c>
      <c r="D606" s="95">
        <v>751.64</v>
      </c>
      <c r="E606" s="3">
        <f t="shared" si="54"/>
        <v>166864.07999999999</v>
      </c>
      <c r="F606" s="2">
        <v>1970</v>
      </c>
      <c r="G606" s="95">
        <v>744.75</v>
      </c>
      <c r="H606" s="96">
        <f t="shared" si="55"/>
        <v>1467157.5</v>
      </c>
      <c r="I606" s="2">
        <v>83</v>
      </c>
      <c r="J606" s="95">
        <v>751.64</v>
      </c>
      <c r="K606" s="3">
        <f t="shared" si="56"/>
        <v>62386.119999999995</v>
      </c>
      <c r="L606" s="2">
        <v>734</v>
      </c>
      <c r="M606" s="95">
        <v>744.75</v>
      </c>
      <c r="N606" s="3">
        <f t="shared" si="57"/>
        <v>546646.5</v>
      </c>
      <c r="O606" s="19">
        <f t="shared" si="58"/>
        <v>2243054.2000000002</v>
      </c>
      <c r="P606" s="3">
        <f t="shared" si="59"/>
        <v>11330.194700378674</v>
      </c>
    </row>
    <row r="607" spans="1:16" x14ac:dyDescent="0.3">
      <c r="A607" s="10" t="s">
        <v>1164</v>
      </c>
      <c r="B607" s="4" t="s">
        <v>89</v>
      </c>
      <c r="C607" s="2">
        <v>0</v>
      </c>
      <c r="D607" s="95">
        <v>370.21</v>
      </c>
      <c r="E607" s="3">
        <f t="shared" si="54"/>
        <v>0</v>
      </c>
      <c r="F607" s="2">
        <v>0</v>
      </c>
      <c r="G607" s="95">
        <v>366.38</v>
      </c>
      <c r="H607" s="96">
        <f t="shared" si="55"/>
        <v>0</v>
      </c>
      <c r="I607" s="2">
        <v>0</v>
      </c>
      <c r="J607" s="95">
        <v>370.21</v>
      </c>
      <c r="K607" s="3">
        <f t="shared" si="56"/>
        <v>0</v>
      </c>
      <c r="L607" s="2">
        <v>0</v>
      </c>
      <c r="M607" s="95">
        <v>366.38</v>
      </c>
      <c r="N607" s="3">
        <f t="shared" si="57"/>
        <v>0</v>
      </c>
      <c r="O607" s="19">
        <f t="shared" si="58"/>
        <v>0</v>
      </c>
      <c r="P607" s="3">
        <f t="shared" si="59"/>
        <v>0</v>
      </c>
    </row>
    <row r="608" spans="1:16" x14ac:dyDescent="0.3">
      <c r="A608" s="10" t="s">
        <v>1165</v>
      </c>
      <c r="B608" s="4" t="s">
        <v>97</v>
      </c>
      <c r="C608" s="2">
        <v>744</v>
      </c>
      <c r="D608" s="95">
        <v>524.95000000000005</v>
      </c>
      <c r="E608" s="3">
        <f t="shared" si="54"/>
        <v>390562.80000000005</v>
      </c>
      <c r="F608" s="2">
        <v>1415</v>
      </c>
      <c r="G608" s="95">
        <v>519.24</v>
      </c>
      <c r="H608" s="96">
        <f t="shared" si="55"/>
        <v>734724.6</v>
      </c>
      <c r="I608" s="2">
        <v>123</v>
      </c>
      <c r="J608" s="95">
        <v>524.95000000000005</v>
      </c>
      <c r="K608" s="3">
        <f t="shared" si="56"/>
        <v>64568.850000000006</v>
      </c>
      <c r="L608" s="2">
        <v>234</v>
      </c>
      <c r="M608" s="95">
        <v>519.24</v>
      </c>
      <c r="N608" s="3">
        <f t="shared" si="57"/>
        <v>121502.16</v>
      </c>
      <c r="O608" s="19">
        <f t="shared" si="58"/>
        <v>1311358.4099999999</v>
      </c>
      <c r="P608" s="3">
        <f t="shared" si="59"/>
        <v>6623.9799766225005</v>
      </c>
    </row>
    <row r="609" spans="1:16" x14ac:dyDescent="0.3">
      <c r="A609" s="10" t="s">
        <v>1166</v>
      </c>
      <c r="B609" s="4" t="s">
        <v>103</v>
      </c>
      <c r="C609" s="2">
        <v>1302</v>
      </c>
      <c r="D609" s="95">
        <v>445.56</v>
      </c>
      <c r="E609" s="3">
        <f t="shared" si="54"/>
        <v>580119.12</v>
      </c>
      <c r="F609" s="2">
        <v>2865</v>
      </c>
      <c r="G609" s="95">
        <v>439.14</v>
      </c>
      <c r="H609" s="96">
        <f t="shared" si="55"/>
        <v>1258136.0999999999</v>
      </c>
      <c r="I609" s="2">
        <v>1255</v>
      </c>
      <c r="J609" s="95">
        <v>445.56</v>
      </c>
      <c r="K609" s="3">
        <f t="shared" si="56"/>
        <v>559177.80000000005</v>
      </c>
      <c r="L609" s="2">
        <v>2762</v>
      </c>
      <c r="M609" s="95">
        <v>439.14</v>
      </c>
      <c r="N609" s="3">
        <f t="shared" si="57"/>
        <v>1212904.68</v>
      </c>
      <c r="O609" s="19">
        <f t="shared" si="58"/>
        <v>3610337.6999999993</v>
      </c>
      <c r="P609" s="3">
        <f t="shared" si="59"/>
        <v>18236.665469393167</v>
      </c>
    </row>
    <row r="610" spans="1:16" x14ac:dyDescent="0.3">
      <c r="A610" s="10" t="s">
        <v>1167</v>
      </c>
      <c r="B610" s="4" t="s">
        <v>103</v>
      </c>
      <c r="C610" s="2">
        <v>1670</v>
      </c>
      <c r="D610" s="95">
        <v>624.45000000000005</v>
      </c>
      <c r="E610" s="3">
        <f t="shared" si="54"/>
        <v>1042831.5000000001</v>
      </c>
      <c r="F610" s="2">
        <v>2401</v>
      </c>
      <c r="G610" s="95">
        <v>617</v>
      </c>
      <c r="H610" s="96">
        <f t="shared" si="55"/>
        <v>1481417</v>
      </c>
      <c r="I610" s="2">
        <v>1066</v>
      </c>
      <c r="J610" s="95">
        <v>624.45000000000005</v>
      </c>
      <c r="K610" s="3">
        <f t="shared" si="56"/>
        <v>665663.70000000007</v>
      </c>
      <c r="L610" s="2">
        <v>1532</v>
      </c>
      <c r="M610" s="95">
        <v>617</v>
      </c>
      <c r="N610" s="3">
        <f t="shared" si="57"/>
        <v>945244</v>
      </c>
      <c r="O610" s="19">
        <f t="shared" si="58"/>
        <v>4135156.2</v>
      </c>
      <c r="P610" s="3">
        <f t="shared" si="59"/>
        <v>20887.647236735527</v>
      </c>
    </row>
    <row r="611" spans="1:16" x14ac:dyDescent="0.3">
      <c r="A611" s="10" t="s">
        <v>1168</v>
      </c>
      <c r="B611" s="4" t="s">
        <v>107</v>
      </c>
      <c r="C611" s="2">
        <v>10162</v>
      </c>
      <c r="D611" s="95">
        <v>467.73</v>
      </c>
      <c r="E611" s="3">
        <f t="shared" si="54"/>
        <v>4753072.26</v>
      </c>
      <c r="F611" s="2">
        <v>11022</v>
      </c>
      <c r="G611" s="95">
        <v>462.35</v>
      </c>
      <c r="H611" s="96">
        <f t="shared" si="55"/>
        <v>5096021.7</v>
      </c>
      <c r="I611" s="2">
        <v>7096</v>
      </c>
      <c r="J611" s="95">
        <v>467.73</v>
      </c>
      <c r="K611" s="3">
        <f t="shared" si="56"/>
        <v>3319012.08</v>
      </c>
      <c r="L611" s="2">
        <v>7696</v>
      </c>
      <c r="M611" s="95">
        <v>462.35</v>
      </c>
      <c r="N611" s="3">
        <f t="shared" si="57"/>
        <v>3558245.6</v>
      </c>
      <c r="O611" s="19">
        <f t="shared" si="58"/>
        <v>16726351.640000001</v>
      </c>
      <c r="P611" s="3">
        <f t="shared" si="59"/>
        <v>84488.738929357176</v>
      </c>
    </row>
    <row r="612" spans="1:16" x14ac:dyDescent="0.3">
      <c r="A612" s="10" t="s">
        <v>1169</v>
      </c>
      <c r="B612" s="4" t="s">
        <v>121</v>
      </c>
      <c r="C612" s="2">
        <v>11831</v>
      </c>
      <c r="D612" s="95">
        <v>1031.8599999999999</v>
      </c>
      <c r="E612" s="3">
        <f t="shared" si="54"/>
        <v>12207935.659999998</v>
      </c>
      <c r="F612" s="2">
        <v>0</v>
      </c>
      <c r="G612" s="95">
        <v>1031.8599999999999</v>
      </c>
      <c r="H612" s="96">
        <f t="shared" si="55"/>
        <v>0</v>
      </c>
      <c r="I612" s="2">
        <v>0</v>
      </c>
      <c r="J612" s="95">
        <v>1031.8599999999999</v>
      </c>
      <c r="K612" s="3">
        <f t="shared" si="56"/>
        <v>0</v>
      </c>
      <c r="L612" s="2">
        <v>0</v>
      </c>
      <c r="M612" s="95">
        <v>1031.8599999999999</v>
      </c>
      <c r="N612" s="3">
        <f t="shared" si="57"/>
        <v>0</v>
      </c>
      <c r="O612" s="19">
        <f t="shared" si="58"/>
        <v>12207935.659999998</v>
      </c>
      <c r="P612" s="3">
        <f t="shared" si="59"/>
        <v>61665.156337950189</v>
      </c>
    </row>
    <row r="613" spans="1:16" x14ac:dyDescent="0.3">
      <c r="A613" s="10" t="s">
        <v>1170</v>
      </c>
      <c r="B613" s="4" t="s">
        <v>1171</v>
      </c>
      <c r="C613" s="2">
        <v>8555</v>
      </c>
      <c r="D613" s="95">
        <v>416.21</v>
      </c>
      <c r="E613" s="3">
        <f t="shared" si="54"/>
        <v>3560676.55</v>
      </c>
      <c r="F613" s="2">
        <v>7752</v>
      </c>
      <c r="G613" s="95">
        <v>410.92</v>
      </c>
      <c r="H613" s="96">
        <f t="shared" si="55"/>
        <v>3185451.8400000003</v>
      </c>
      <c r="I613" s="2">
        <v>7998</v>
      </c>
      <c r="J613" s="95">
        <v>416.21</v>
      </c>
      <c r="K613" s="3">
        <f t="shared" si="56"/>
        <v>3328847.5799999996</v>
      </c>
      <c r="L613" s="2">
        <v>7247</v>
      </c>
      <c r="M613" s="95">
        <v>410.92</v>
      </c>
      <c r="N613" s="3">
        <f t="shared" si="57"/>
        <v>2977937.24</v>
      </c>
      <c r="O613" s="19">
        <f t="shared" si="58"/>
        <v>13052913.210000001</v>
      </c>
      <c r="P613" s="3">
        <f t="shared" si="59"/>
        <v>65933.336821038378</v>
      </c>
    </row>
    <row r="614" spans="1:16" x14ac:dyDescent="0.3">
      <c r="A614" s="10" t="s">
        <v>1172</v>
      </c>
      <c r="B614" s="4" t="s">
        <v>159</v>
      </c>
      <c r="C614" s="2">
        <v>1687</v>
      </c>
      <c r="D614" s="95">
        <v>334.8</v>
      </c>
      <c r="E614" s="3">
        <f t="shared" si="54"/>
        <v>564807.6</v>
      </c>
      <c r="F614" s="2">
        <v>5861</v>
      </c>
      <c r="G614" s="95">
        <v>333.5</v>
      </c>
      <c r="H614" s="96">
        <f t="shared" si="55"/>
        <v>1954643.5</v>
      </c>
      <c r="I614" s="2">
        <v>436</v>
      </c>
      <c r="J614" s="95">
        <v>334.8</v>
      </c>
      <c r="K614" s="3">
        <f t="shared" si="56"/>
        <v>145972.80000000002</v>
      </c>
      <c r="L614" s="2">
        <v>1515</v>
      </c>
      <c r="M614" s="95">
        <v>333.5</v>
      </c>
      <c r="N614" s="3">
        <f t="shared" si="57"/>
        <v>505252.5</v>
      </c>
      <c r="O614" s="19">
        <f t="shared" si="58"/>
        <v>3170676.4</v>
      </c>
      <c r="P614" s="3">
        <f t="shared" si="59"/>
        <v>16015.832762264828</v>
      </c>
    </row>
    <row r="615" spans="1:16" x14ac:dyDescent="0.3">
      <c r="A615" s="10" t="s">
        <v>1173</v>
      </c>
      <c r="B615" s="4" t="s">
        <v>173</v>
      </c>
      <c r="C615" s="2">
        <v>2465</v>
      </c>
      <c r="D615" s="95">
        <v>687.31</v>
      </c>
      <c r="E615" s="3">
        <f t="shared" si="54"/>
        <v>1694219.15</v>
      </c>
      <c r="F615" s="2">
        <v>3252</v>
      </c>
      <c r="G615" s="95">
        <v>680.05</v>
      </c>
      <c r="H615" s="96">
        <f t="shared" si="55"/>
        <v>2211522.5999999996</v>
      </c>
      <c r="I615" s="2">
        <v>1453</v>
      </c>
      <c r="J615" s="95">
        <v>687.31</v>
      </c>
      <c r="K615" s="3">
        <f t="shared" si="56"/>
        <v>998661.42999999993</v>
      </c>
      <c r="L615" s="2">
        <v>1916</v>
      </c>
      <c r="M615" s="95">
        <v>680.05</v>
      </c>
      <c r="N615" s="3">
        <f t="shared" si="57"/>
        <v>1302975.7999999998</v>
      </c>
      <c r="O615" s="19">
        <f t="shared" si="58"/>
        <v>6207378.9799999995</v>
      </c>
      <c r="P615" s="3">
        <f t="shared" si="59"/>
        <v>31354.932226977828</v>
      </c>
    </row>
    <row r="616" spans="1:16" x14ac:dyDescent="0.3">
      <c r="A616" s="10" t="s">
        <v>1174</v>
      </c>
      <c r="B616" s="4" t="s">
        <v>175</v>
      </c>
      <c r="C616" s="2">
        <v>348</v>
      </c>
      <c r="D616" s="95">
        <v>550.04</v>
      </c>
      <c r="E616" s="3">
        <f t="shared" si="54"/>
        <v>191413.91999999998</v>
      </c>
      <c r="F616" s="2">
        <v>2006</v>
      </c>
      <c r="G616" s="95">
        <v>549.41</v>
      </c>
      <c r="H616" s="96">
        <f t="shared" si="55"/>
        <v>1102116.46</v>
      </c>
      <c r="I616" s="2">
        <v>157</v>
      </c>
      <c r="J616" s="95">
        <v>550.04</v>
      </c>
      <c r="K616" s="3">
        <f t="shared" si="56"/>
        <v>86356.28</v>
      </c>
      <c r="L616" s="2">
        <v>903</v>
      </c>
      <c r="M616" s="95">
        <v>549.41</v>
      </c>
      <c r="N616" s="3">
        <f t="shared" si="57"/>
        <v>496117.23</v>
      </c>
      <c r="O616" s="19">
        <f t="shared" si="58"/>
        <v>1876003.89</v>
      </c>
      <c r="P616" s="3">
        <f t="shared" si="59"/>
        <v>9476.1371938171505</v>
      </c>
    </row>
    <row r="617" spans="1:16" x14ac:dyDescent="0.3">
      <c r="A617" s="10" t="s">
        <v>1175</v>
      </c>
      <c r="B617" s="4" t="s">
        <v>183</v>
      </c>
      <c r="C617" s="2">
        <v>1393</v>
      </c>
      <c r="D617" s="95">
        <v>790.7</v>
      </c>
      <c r="E617" s="3">
        <f t="shared" si="54"/>
        <v>1101445.1000000001</v>
      </c>
      <c r="F617" s="2">
        <v>4247</v>
      </c>
      <c r="G617" s="95">
        <v>782.5</v>
      </c>
      <c r="H617" s="96">
        <f t="shared" si="55"/>
        <v>3323277.5</v>
      </c>
      <c r="I617" s="2">
        <v>0</v>
      </c>
      <c r="J617" s="95">
        <v>790.7</v>
      </c>
      <c r="K617" s="3">
        <f t="shared" si="56"/>
        <v>0</v>
      </c>
      <c r="L617" s="2">
        <v>0</v>
      </c>
      <c r="M617" s="95">
        <v>782.5</v>
      </c>
      <c r="N617" s="3">
        <f t="shared" si="57"/>
        <v>0</v>
      </c>
      <c r="O617" s="19">
        <f t="shared" si="58"/>
        <v>4424722.5999999996</v>
      </c>
      <c r="P617" s="3">
        <f t="shared" si="59"/>
        <v>22350.315276896003</v>
      </c>
    </row>
    <row r="618" spans="1:16" x14ac:dyDescent="0.3">
      <c r="A618" s="10" t="s">
        <v>1176</v>
      </c>
      <c r="B618" s="4" t="s">
        <v>191</v>
      </c>
      <c r="C618" s="2">
        <v>126</v>
      </c>
      <c r="D618" s="95">
        <v>569.76</v>
      </c>
      <c r="E618" s="3">
        <f t="shared" si="54"/>
        <v>71789.759999999995</v>
      </c>
      <c r="F618" s="2">
        <v>2997</v>
      </c>
      <c r="G618" s="95">
        <v>563.64</v>
      </c>
      <c r="H618" s="96">
        <f t="shared" si="55"/>
        <v>1689229.08</v>
      </c>
      <c r="I618" s="2">
        <v>48</v>
      </c>
      <c r="J618" s="95">
        <v>569.76</v>
      </c>
      <c r="K618" s="3">
        <f t="shared" si="56"/>
        <v>27348.48</v>
      </c>
      <c r="L618" s="2">
        <v>1148</v>
      </c>
      <c r="M618" s="95">
        <v>563.64</v>
      </c>
      <c r="N618" s="3">
        <f t="shared" si="57"/>
        <v>647058.72</v>
      </c>
      <c r="O618" s="19">
        <f t="shared" si="58"/>
        <v>2435426.04</v>
      </c>
      <c r="P618" s="3">
        <f t="shared" si="59"/>
        <v>12301.910141793371</v>
      </c>
    </row>
    <row r="619" spans="1:16" x14ac:dyDescent="0.3">
      <c r="A619" s="10" t="s">
        <v>1177</v>
      </c>
      <c r="B619" s="4" t="s">
        <v>193</v>
      </c>
      <c r="C619" s="2">
        <v>2289</v>
      </c>
      <c r="D619" s="95">
        <v>632.27</v>
      </c>
      <c r="E619" s="3">
        <f t="shared" si="54"/>
        <v>1447266.03</v>
      </c>
      <c r="F619" s="2">
        <v>5126</v>
      </c>
      <c r="G619" s="95">
        <v>625.53</v>
      </c>
      <c r="H619" s="96">
        <f t="shared" si="55"/>
        <v>3206466.78</v>
      </c>
      <c r="I619" s="2">
        <v>73</v>
      </c>
      <c r="J619" s="95">
        <v>632.27</v>
      </c>
      <c r="K619" s="3">
        <f t="shared" si="56"/>
        <v>46155.71</v>
      </c>
      <c r="L619" s="2">
        <v>163</v>
      </c>
      <c r="M619" s="95">
        <v>625.53</v>
      </c>
      <c r="N619" s="3">
        <f t="shared" si="57"/>
        <v>101961.39</v>
      </c>
      <c r="O619" s="19">
        <f t="shared" si="58"/>
        <v>4801849.9099999992</v>
      </c>
      <c r="P619" s="3">
        <f t="shared" si="59"/>
        <v>24255.2740822294</v>
      </c>
    </row>
    <row r="620" spans="1:16" x14ac:dyDescent="0.3">
      <c r="A620" s="10" t="s">
        <v>1275</v>
      </c>
      <c r="B620" s="4" t="s">
        <v>227</v>
      </c>
      <c r="C620" s="2">
        <v>53</v>
      </c>
      <c r="D620" s="95">
        <v>860.43</v>
      </c>
      <c r="E620" s="3">
        <f t="shared" si="54"/>
        <v>45602.79</v>
      </c>
      <c r="F620" s="2">
        <v>903</v>
      </c>
      <c r="G620" s="95">
        <v>855.02</v>
      </c>
      <c r="H620" s="96">
        <f t="shared" si="55"/>
        <v>772083.05999999994</v>
      </c>
      <c r="I620" s="2">
        <v>5</v>
      </c>
      <c r="J620" s="95">
        <v>860.43</v>
      </c>
      <c r="K620" s="3">
        <f t="shared" si="56"/>
        <v>4302.1499999999996</v>
      </c>
      <c r="L620" s="2">
        <v>83</v>
      </c>
      <c r="M620" s="95">
        <v>855.02</v>
      </c>
      <c r="N620" s="3">
        <f t="shared" si="57"/>
        <v>70966.66</v>
      </c>
      <c r="O620" s="19">
        <f t="shared" si="58"/>
        <v>892954.66</v>
      </c>
      <c r="P620" s="3">
        <f t="shared" si="59"/>
        <v>4510.524157824826</v>
      </c>
    </row>
    <row r="621" spans="1:16" x14ac:dyDescent="0.3">
      <c r="A621" s="10" t="s">
        <v>1274</v>
      </c>
      <c r="B621" s="4" t="s">
        <v>227</v>
      </c>
      <c r="C621" s="2">
        <v>798</v>
      </c>
      <c r="D621" s="95">
        <v>1658.52</v>
      </c>
      <c r="E621" s="3">
        <f t="shared" si="54"/>
        <v>1323498.96</v>
      </c>
      <c r="F621" s="2">
        <v>0</v>
      </c>
      <c r="G621" s="95">
        <v>1658.28</v>
      </c>
      <c r="H621" s="96">
        <f t="shared" si="55"/>
        <v>0</v>
      </c>
      <c r="I621" s="2">
        <v>749</v>
      </c>
      <c r="J621" s="95">
        <v>1658.52</v>
      </c>
      <c r="K621" s="3">
        <f t="shared" si="56"/>
        <v>1242231.48</v>
      </c>
      <c r="L621" s="2">
        <v>0</v>
      </c>
      <c r="M621" s="95">
        <v>1658.28</v>
      </c>
      <c r="N621" s="3">
        <f t="shared" si="57"/>
        <v>0</v>
      </c>
      <c r="O621" s="19">
        <f t="shared" si="58"/>
        <v>2565730.44</v>
      </c>
      <c r="P621" s="3">
        <f t="shared" si="59"/>
        <v>12960.108335272613</v>
      </c>
    </row>
    <row r="622" spans="1:16" x14ac:dyDescent="0.3">
      <c r="A622" s="10" t="s">
        <v>1178</v>
      </c>
      <c r="B622" s="4" t="s">
        <v>235</v>
      </c>
      <c r="C622" s="2">
        <v>2</v>
      </c>
      <c r="D622" s="95">
        <v>660.9</v>
      </c>
      <c r="E622" s="3">
        <f t="shared" si="54"/>
        <v>1321.8</v>
      </c>
      <c r="F622" s="2">
        <v>4354</v>
      </c>
      <c r="G622" s="95">
        <v>653.96</v>
      </c>
      <c r="H622" s="96">
        <f t="shared" si="55"/>
        <v>2847341.8400000003</v>
      </c>
      <c r="I622" s="2">
        <v>0</v>
      </c>
      <c r="J622" s="95">
        <v>660.9</v>
      </c>
      <c r="K622" s="3">
        <f t="shared" si="56"/>
        <v>0</v>
      </c>
      <c r="L622" s="2">
        <v>383</v>
      </c>
      <c r="M622" s="95">
        <v>653.96</v>
      </c>
      <c r="N622" s="3">
        <f t="shared" si="57"/>
        <v>250466.68000000002</v>
      </c>
      <c r="O622" s="19">
        <f t="shared" si="58"/>
        <v>3099130.3200000003</v>
      </c>
      <c r="P622" s="3">
        <f t="shared" si="59"/>
        <v>15654.436672750424</v>
      </c>
    </row>
    <row r="623" spans="1:16" x14ac:dyDescent="0.3">
      <c r="A623" s="10" t="s">
        <v>1179</v>
      </c>
      <c r="B623" s="4" t="s">
        <v>243</v>
      </c>
      <c r="C623" s="2">
        <v>2616</v>
      </c>
      <c r="D623" s="95">
        <v>779.16</v>
      </c>
      <c r="E623" s="3">
        <f t="shared" si="54"/>
        <v>2038282.5599999998</v>
      </c>
      <c r="F623" s="2">
        <v>3192</v>
      </c>
      <c r="G623" s="95">
        <v>772.81</v>
      </c>
      <c r="H623" s="96">
        <f t="shared" si="55"/>
        <v>2466809.52</v>
      </c>
      <c r="I623" s="2">
        <v>0</v>
      </c>
      <c r="J623" s="95">
        <v>779.16</v>
      </c>
      <c r="K623" s="3">
        <f t="shared" si="56"/>
        <v>0</v>
      </c>
      <c r="L623" s="2">
        <v>0</v>
      </c>
      <c r="M623" s="95">
        <v>772.81</v>
      </c>
      <c r="N623" s="3">
        <f t="shared" si="57"/>
        <v>0</v>
      </c>
      <c r="O623" s="19">
        <f t="shared" si="58"/>
        <v>4505092.08</v>
      </c>
      <c r="P623" s="3">
        <f t="shared" si="59"/>
        <v>22756.280436528879</v>
      </c>
    </row>
    <row r="624" spans="1:16" x14ac:dyDescent="0.3">
      <c r="A624" s="10" t="s">
        <v>1180</v>
      </c>
      <c r="B624" s="4" t="s">
        <v>270</v>
      </c>
      <c r="C624" s="2">
        <v>0</v>
      </c>
      <c r="D624" s="95">
        <v>382.64</v>
      </c>
      <c r="E624" s="3">
        <f t="shared" si="54"/>
        <v>0</v>
      </c>
      <c r="F624" s="2">
        <v>0</v>
      </c>
      <c r="G624" s="95">
        <v>380.97</v>
      </c>
      <c r="H624" s="96">
        <f t="shared" si="55"/>
        <v>0</v>
      </c>
      <c r="I624" s="2">
        <v>0</v>
      </c>
      <c r="J624" s="95">
        <v>382.64</v>
      </c>
      <c r="K624" s="3">
        <f t="shared" si="56"/>
        <v>0</v>
      </c>
      <c r="L624" s="2">
        <v>0</v>
      </c>
      <c r="M624" s="95">
        <v>380.97</v>
      </c>
      <c r="N624" s="3">
        <f t="shared" si="57"/>
        <v>0</v>
      </c>
      <c r="O624" s="19">
        <f t="shared" si="58"/>
        <v>0</v>
      </c>
      <c r="P624" s="3">
        <f t="shared" si="59"/>
        <v>0</v>
      </c>
    </row>
    <row r="625" spans="1:16" x14ac:dyDescent="0.3">
      <c r="A625" s="10" t="s">
        <v>1181</v>
      </c>
      <c r="B625" s="4" t="s">
        <v>286</v>
      </c>
      <c r="C625" s="2">
        <v>0</v>
      </c>
      <c r="D625" s="95">
        <v>521.20000000000005</v>
      </c>
      <c r="E625" s="3">
        <f t="shared" si="54"/>
        <v>0</v>
      </c>
      <c r="F625" s="2">
        <v>3222</v>
      </c>
      <c r="G625" s="95">
        <v>515.85</v>
      </c>
      <c r="H625" s="96">
        <f t="shared" si="55"/>
        <v>1662068.7000000002</v>
      </c>
      <c r="I625" s="2">
        <v>0</v>
      </c>
      <c r="J625" s="95">
        <v>521.20000000000005</v>
      </c>
      <c r="K625" s="3">
        <f t="shared" si="56"/>
        <v>0</v>
      </c>
      <c r="L625" s="2">
        <v>799</v>
      </c>
      <c r="M625" s="95">
        <v>515.85</v>
      </c>
      <c r="N625" s="3">
        <f t="shared" si="57"/>
        <v>412164.15</v>
      </c>
      <c r="O625" s="19">
        <f t="shared" si="58"/>
        <v>2074232.85</v>
      </c>
      <c r="P625" s="3">
        <f t="shared" si="59"/>
        <v>10477.438326912186</v>
      </c>
    </row>
    <row r="626" spans="1:16" x14ac:dyDescent="0.3">
      <c r="A626" s="10" t="s">
        <v>1182</v>
      </c>
      <c r="B626" s="4" t="s">
        <v>1183</v>
      </c>
      <c r="C626" s="2">
        <v>58817</v>
      </c>
      <c r="D626" s="95">
        <v>1661.37</v>
      </c>
      <c r="E626" s="3">
        <f t="shared" si="54"/>
        <v>97716799.289999992</v>
      </c>
      <c r="F626" s="2">
        <v>0</v>
      </c>
      <c r="G626" s="95">
        <v>1661.3</v>
      </c>
      <c r="H626" s="96">
        <f t="shared" si="55"/>
        <v>0</v>
      </c>
      <c r="I626" s="2">
        <v>659</v>
      </c>
      <c r="J626" s="95">
        <v>1661.37</v>
      </c>
      <c r="K626" s="3">
        <f t="shared" si="56"/>
        <v>1094842.8299999998</v>
      </c>
      <c r="L626" s="2">
        <v>0</v>
      </c>
      <c r="M626" s="95">
        <v>1661.3</v>
      </c>
      <c r="N626" s="3">
        <f t="shared" si="57"/>
        <v>0</v>
      </c>
      <c r="O626" s="19">
        <f t="shared" si="58"/>
        <v>98811642.11999999</v>
      </c>
      <c r="P626" s="3">
        <f t="shared" si="59"/>
        <v>499120.86113823642</v>
      </c>
    </row>
    <row r="627" spans="1:16" x14ac:dyDescent="0.3">
      <c r="A627" s="10" t="s">
        <v>1184</v>
      </c>
      <c r="B627" s="4" t="s">
        <v>318</v>
      </c>
      <c r="C627" s="2">
        <v>1909</v>
      </c>
      <c r="D627" s="95">
        <v>382.65</v>
      </c>
      <c r="E627" s="3">
        <f t="shared" si="54"/>
        <v>730478.85</v>
      </c>
      <c r="F627" s="2">
        <v>9623</v>
      </c>
      <c r="G627" s="95">
        <v>380.54</v>
      </c>
      <c r="H627" s="96">
        <f t="shared" si="55"/>
        <v>3661936.4200000004</v>
      </c>
      <c r="I627" s="2">
        <v>379</v>
      </c>
      <c r="J627" s="95">
        <v>382.65</v>
      </c>
      <c r="K627" s="3">
        <f t="shared" si="56"/>
        <v>145024.35</v>
      </c>
      <c r="L627" s="2">
        <v>1908</v>
      </c>
      <c r="M627" s="95">
        <v>380.54</v>
      </c>
      <c r="N627" s="3">
        <f t="shared" si="57"/>
        <v>726070.32000000007</v>
      </c>
      <c r="O627" s="19">
        <f t="shared" si="58"/>
        <v>5263509.9400000004</v>
      </c>
      <c r="P627" s="3">
        <f t="shared" si="59"/>
        <v>26587.227552316155</v>
      </c>
    </row>
    <row r="628" spans="1:16" x14ac:dyDescent="0.3">
      <c r="A628" s="10" t="s">
        <v>1185</v>
      </c>
      <c r="B628" s="4" t="s">
        <v>322</v>
      </c>
      <c r="C628" s="2">
        <v>1298</v>
      </c>
      <c r="D628" s="95">
        <v>697.57</v>
      </c>
      <c r="E628" s="3">
        <f t="shared" si="54"/>
        <v>905445.8600000001</v>
      </c>
      <c r="F628" s="2">
        <v>1031</v>
      </c>
      <c r="G628" s="95">
        <v>690.16</v>
      </c>
      <c r="H628" s="96">
        <f t="shared" si="55"/>
        <v>711554.96</v>
      </c>
      <c r="I628" s="2">
        <v>362</v>
      </c>
      <c r="J628" s="95">
        <v>697.57</v>
      </c>
      <c r="K628" s="3">
        <f t="shared" si="56"/>
        <v>252520.34000000003</v>
      </c>
      <c r="L628" s="2">
        <v>287</v>
      </c>
      <c r="M628" s="95">
        <v>690.16</v>
      </c>
      <c r="N628" s="3">
        <f t="shared" si="57"/>
        <v>198075.91999999998</v>
      </c>
      <c r="O628" s="19">
        <f t="shared" si="58"/>
        <v>2067597.08</v>
      </c>
      <c r="P628" s="3">
        <f t="shared" si="59"/>
        <v>10443.919490814988</v>
      </c>
    </row>
    <row r="629" spans="1:16" x14ac:dyDescent="0.3">
      <c r="A629" s="10" t="s">
        <v>1186</v>
      </c>
      <c r="B629" s="4" t="s">
        <v>340</v>
      </c>
      <c r="C629" s="2">
        <v>274</v>
      </c>
      <c r="D629" s="95">
        <v>683.15</v>
      </c>
      <c r="E629" s="3">
        <f t="shared" si="54"/>
        <v>187183.1</v>
      </c>
      <c r="F629" s="2">
        <v>5692</v>
      </c>
      <c r="G629" s="95">
        <v>676.05</v>
      </c>
      <c r="H629" s="96">
        <f t="shared" si="55"/>
        <v>3848076.5999999996</v>
      </c>
      <c r="I629" s="2">
        <v>12</v>
      </c>
      <c r="J629" s="95">
        <v>683.15</v>
      </c>
      <c r="K629" s="3">
        <f t="shared" si="56"/>
        <v>8197.7999999999993</v>
      </c>
      <c r="L629" s="2">
        <v>249</v>
      </c>
      <c r="M629" s="95">
        <v>676.05</v>
      </c>
      <c r="N629" s="3">
        <f t="shared" si="57"/>
        <v>168336.44999999998</v>
      </c>
      <c r="O629" s="19">
        <f t="shared" si="58"/>
        <v>4211793.9499999993</v>
      </c>
      <c r="P629" s="3">
        <f t="shared" si="59"/>
        <v>21274.762549820218</v>
      </c>
    </row>
    <row r="630" spans="1:16" x14ac:dyDescent="0.3">
      <c r="A630" s="10" t="s">
        <v>1187</v>
      </c>
      <c r="B630" s="4" t="s">
        <v>344</v>
      </c>
      <c r="C630" s="2">
        <v>973</v>
      </c>
      <c r="D630" s="95">
        <v>671.43</v>
      </c>
      <c r="E630" s="3">
        <f t="shared" si="54"/>
        <v>653301.3899999999</v>
      </c>
      <c r="F630" s="2">
        <v>1782</v>
      </c>
      <c r="G630" s="95">
        <v>665.57</v>
      </c>
      <c r="H630" s="96">
        <f t="shared" si="55"/>
        <v>1186045.74</v>
      </c>
      <c r="I630" s="2">
        <v>211</v>
      </c>
      <c r="J630" s="95">
        <v>671.43</v>
      </c>
      <c r="K630" s="3">
        <f t="shared" si="56"/>
        <v>141671.72999999998</v>
      </c>
      <c r="L630" s="2">
        <v>386</v>
      </c>
      <c r="M630" s="95">
        <v>665.57</v>
      </c>
      <c r="N630" s="3">
        <f t="shared" si="57"/>
        <v>256910.02000000002</v>
      </c>
      <c r="O630" s="19">
        <f t="shared" si="58"/>
        <v>2237928.88</v>
      </c>
      <c r="P630" s="3">
        <f t="shared" si="59"/>
        <v>11304.305502738354</v>
      </c>
    </row>
    <row r="631" spans="1:16" x14ac:dyDescent="0.3">
      <c r="A631" s="10" t="s">
        <v>1188</v>
      </c>
      <c r="B631" s="4" t="s">
        <v>346</v>
      </c>
      <c r="C631" s="2">
        <v>594</v>
      </c>
      <c r="D631" s="95">
        <v>529.64</v>
      </c>
      <c r="E631" s="3">
        <f t="shared" si="54"/>
        <v>314606.15999999997</v>
      </c>
      <c r="F631" s="2">
        <v>2286</v>
      </c>
      <c r="G631" s="95">
        <v>527.59</v>
      </c>
      <c r="H631" s="96">
        <f t="shared" si="55"/>
        <v>1206070.74</v>
      </c>
      <c r="I631" s="2">
        <v>137</v>
      </c>
      <c r="J631" s="95">
        <v>529.64</v>
      </c>
      <c r="K631" s="3">
        <f t="shared" si="56"/>
        <v>72560.679999999993</v>
      </c>
      <c r="L631" s="2">
        <v>526</v>
      </c>
      <c r="M631" s="95">
        <v>527.59</v>
      </c>
      <c r="N631" s="3">
        <f t="shared" si="57"/>
        <v>277512.34000000003</v>
      </c>
      <c r="O631" s="19">
        <f t="shared" si="58"/>
        <v>1870749.92</v>
      </c>
      <c r="P631" s="3">
        <f t="shared" si="59"/>
        <v>9449.5981547471401</v>
      </c>
    </row>
    <row r="632" spans="1:16" x14ac:dyDescent="0.3">
      <c r="A632" s="10" t="s">
        <v>1189</v>
      </c>
      <c r="B632" s="4" t="s">
        <v>396</v>
      </c>
      <c r="C632" s="2">
        <v>415</v>
      </c>
      <c r="D632" s="95">
        <v>561.11</v>
      </c>
      <c r="E632" s="3">
        <f t="shared" si="54"/>
        <v>232860.65</v>
      </c>
      <c r="F632" s="2">
        <v>4683</v>
      </c>
      <c r="G632" s="95">
        <v>554.94000000000005</v>
      </c>
      <c r="H632" s="96">
        <f t="shared" si="55"/>
        <v>2598784.0200000005</v>
      </c>
      <c r="I632" s="2">
        <v>45</v>
      </c>
      <c r="J632" s="95">
        <v>561.11</v>
      </c>
      <c r="K632" s="3">
        <f t="shared" si="56"/>
        <v>25249.95</v>
      </c>
      <c r="L632" s="2">
        <v>507</v>
      </c>
      <c r="M632" s="95">
        <v>554.94000000000005</v>
      </c>
      <c r="N632" s="3">
        <f t="shared" si="57"/>
        <v>281354.58</v>
      </c>
      <c r="O632" s="19">
        <f t="shared" si="58"/>
        <v>3138249.2000000007</v>
      </c>
      <c r="P632" s="3">
        <f t="shared" si="59"/>
        <v>15852.035342840853</v>
      </c>
    </row>
    <row r="633" spans="1:16" x14ac:dyDescent="0.3">
      <c r="A633" s="10" t="s">
        <v>1190</v>
      </c>
      <c r="B633" s="4" t="s">
        <v>416</v>
      </c>
      <c r="C633" s="2">
        <v>2804</v>
      </c>
      <c r="D633" s="95">
        <v>1626.4</v>
      </c>
      <c r="E633" s="3">
        <f t="shared" si="54"/>
        <v>4560425.6000000006</v>
      </c>
      <c r="F633" s="2">
        <v>2496</v>
      </c>
      <c r="G633" s="95">
        <v>1617.12</v>
      </c>
      <c r="H633" s="96">
        <f t="shared" si="55"/>
        <v>4036331.5199999996</v>
      </c>
      <c r="I633" s="2">
        <v>786</v>
      </c>
      <c r="J633" s="95">
        <v>1626.4</v>
      </c>
      <c r="K633" s="3">
        <f t="shared" si="56"/>
        <v>1278350.4000000001</v>
      </c>
      <c r="L633" s="2">
        <v>700</v>
      </c>
      <c r="M633" s="95">
        <v>1617.12</v>
      </c>
      <c r="N633" s="3">
        <f t="shared" si="57"/>
        <v>1131984</v>
      </c>
      <c r="O633" s="19">
        <f t="shared" si="58"/>
        <v>11007091.520000001</v>
      </c>
      <c r="P633" s="3">
        <f t="shared" si="59"/>
        <v>55599.409950275411</v>
      </c>
    </row>
    <row r="634" spans="1:16" x14ac:dyDescent="0.3">
      <c r="A634" s="10" t="s">
        <v>1191</v>
      </c>
      <c r="B634" s="4" t="s">
        <v>1192</v>
      </c>
      <c r="C634" s="2">
        <v>8260</v>
      </c>
      <c r="D634" s="95">
        <v>456.61</v>
      </c>
      <c r="E634" s="3">
        <f t="shared" si="54"/>
        <v>3771598.6</v>
      </c>
      <c r="F634" s="2">
        <v>9515</v>
      </c>
      <c r="G634" s="95">
        <v>450.73</v>
      </c>
      <c r="H634" s="96">
        <f t="shared" si="55"/>
        <v>4288695.95</v>
      </c>
      <c r="I634" s="2">
        <v>5124</v>
      </c>
      <c r="J634" s="95">
        <v>456.61</v>
      </c>
      <c r="K634" s="3">
        <f t="shared" si="56"/>
        <v>2339669.64</v>
      </c>
      <c r="L634" s="2">
        <v>5903</v>
      </c>
      <c r="M634" s="95">
        <v>450.73</v>
      </c>
      <c r="N634" s="3">
        <f t="shared" si="57"/>
        <v>2660659.19</v>
      </c>
      <c r="O634" s="19">
        <f t="shared" si="58"/>
        <v>13060623.380000001</v>
      </c>
      <c r="P634" s="3">
        <f t="shared" si="59"/>
        <v>65972.282704411598</v>
      </c>
    </row>
    <row r="635" spans="1:16" x14ac:dyDescent="0.3">
      <c r="A635" s="10" t="s">
        <v>1193</v>
      </c>
      <c r="B635" s="4" t="s">
        <v>434</v>
      </c>
      <c r="C635" s="2">
        <v>2362</v>
      </c>
      <c r="D635" s="95">
        <v>726.56</v>
      </c>
      <c r="E635" s="3">
        <f t="shared" si="54"/>
        <v>1716134.72</v>
      </c>
      <c r="F635" s="2">
        <v>365</v>
      </c>
      <c r="G635" s="95">
        <v>720.6</v>
      </c>
      <c r="H635" s="96">
        <f t="shared" si="55"/>
        <v>263019</v>
      </c>
      <c r="I635" s="2">
        <v>495</v>
      </c>
      <c r="J635" s="95">
        <v>726.56</v>
      </c>
      <c r="K635" s="3">
        <f t="shared" si="56"/>
        <v>359647.19999999995</v>
      </c>
      <c r="L635" s="2">
        <v>76</v>
      </c>
      <c r="M635" s="95">
        <v>720.6</v>
      </c>
      <c r="N635" s="3">
        <f t="shared" si="57"/>
        <v>54765.599999999999</v>
      </c>
      <c r="O635" s="19">
        <f t="shared" si="58"/>
        <v>2393566.52</v>
      </c>
      <c r="P635" s="3">
        <f t="shared" si="59"/>
        <v>12090.467854012542</v>
      </c>
    </row>
    <row r="636" spans="1:16" x14ac:dyDescent="0.3">
      <c r="A636" s="10" t="s">
        <v>1194</v>
      </c>
      <c r="B636" s="4" t="s">
        <v>434</v>
      </c>
      <c r="C636" s="2">
        <v>0</v>
      </c>
      <c r="D636" s="95">
        <v>711.47</v>
      </c>
      <c r="E636" s="3">
        <f t="shared" si="54"/>
        <v>0</v>
      </c>
      <c r="F636" s="2">
        <v>5215</v>
      </c>
      <c r="G636" s="95">
        <v>711.47</v>
      </c>
      <c r="H636" s="96">
        <f t="shared" si="55"/>
        <v>3710316.0500000003</v>
      </c>
      <c r="I636" s="2">
        <v>0</v>
      </c>
      <c r="J636" s="95">
        <v>711.47</v>
      </c>
      <c r="K636" s="3">
        <f t="shared" si="56"/>
        <v>0</v>
      </c>
      <c r="L636" s="2">
        <v>1897</v>
      </c>
      <c r="M636" s="95">
        <v>711.47</v>
      </c>
      <c r="N636" s="3">
        <f t="shared" si="57"/>
        <v>1349658.59</v>
      </c>
      <c r="O636" s="19">
        <f t="shared" si="58"/>
        <v>5059974.6400000006</v>
      </c>
      <c r="P636" s="3">
        <f t="shared" si="59"/>
        <v>25559.122846955055</v>
      </c>
    </row>
    <row r="637" spans="1:16" x14ac:dyDescent="0.3">
      <c r="A637" s="10" t="s">
        <v>1195</v>
      </c>
      <c r="B637" s="4" t="s">
        <v>1196</v>
      </c>
      <c r="C637" s="2">
        <v>4534</v>
      </c>
      <c r="D637" s="95">
        <v>378.48</v>
      </c>
      <c r="E637" s="3">
        <f t="shared" si="54"/>
        <v>1716028.32</v>
      </c>
      <c r="F637" s="2">
        <v>4918</v>
      </c>
      <c r="G637" s="95">
        <v>373.88</v>
      </c>
      <c r="H637" s="96">
        <f t="shared" si="55"/>
        <v>1838741.84</v>
      </c>
      <c r="I637" s="2">
        <v>5700</v>
      </c>
      <c r="J637" s="95">
        <v>378.48</v>
      </c>
      <c r="K637" s="3">
        <f t="shared" si="56"/>
        <v>2157336</v>
      </c>
      <c r="L637" s="2">
        <v>6183</v>
      </c>
      <c r="M637" s="95">
        <v>373.88</v>
      </c>
      <c r="N637" s="3">
        <f t="shared" si="57"/>
        <v>2311700.04</v>
      </c>
      <c r="O637" s="19">
        <f t="shared" si="58"/>
        <v>8023806.2000000002</v>
      </c>
      <c r="P637" s="3">
        <f t="shared" si="59"/>
        <v>40530.133638369298</v>
      </c>
    </row>
    <row r="638" spans="1:16" x14ac:dyDescent="0.3">
      <c r="A638" s="10" t="s">
        <v>1197</v>
      </c>
      <c r="B638" s="4" t="s">
        <v>468</v>
      </c>
      <c r="C638" s="2">
        <v>167</v>
      </c>
      <c r="D638" s="95">
        <v>612.61</v>
      </c>
      <c r="E638" s="3">
        <f t="shared" si="54"/>
        <v>102305.87</v>
      </c>
      <c r="F638" s="2">
        <v>5405</v>
      </c>
      <c r="G638" s="95">
        <v>604.46</v>
      </c>
      <c r="H638" s="96">
        <f t="shared" si="55"/>
        <v>3267106.3000000003</v>
      </c>
      <c r="I638" s="2">
        <v>98</v>
      </c>
      <c r="J638" s="95">
        <v>612.61</v>
      </c>
      <c r="K638" s="3">
        <f t="shared" si="56"/>
        <v>60035.78</v>
      </c>
      <c r="L638" s="2">
        <v>3160</v>
      </c>
      <c r="M638" s="95">
        <v>604.46</v>
      </c>
      <c r="N638" s="3">
        <f t="shared" si="57"/>
        <v>1910093.6</v>
      </c>
      <c r="O638" s="19">
        <f t="shared" si="58"/>
        <v>5339541.5500000007</v>
      </c>
      <c r="P638" s="3">
        <f t="shared" si="59"/>
        <v>26971.281109596785</v>
      </c>
    </row>
    <row r="639" spans="1:16" x14ac:dyDescent="0.3">
      <c r="A639" s="10" t="s">
        <v>1198</v>
      </c>
      <c r="B639" s="4" t="s">
        <v>1303</v>
      </c>
      <c r="C639" s="2">
        <v>0</v>
      </c>
      <c r="D639" s="95">
        <v>563.87</v>
      </c>
      <c r="E639" s="3">
        <f t="shared" si="54"/>
        <v>0</v>
      </c>
      <c r="F639" s="2">
        <v>3493</v>
      </c>
      <c r="G639" s="95">
        <v>555.57000000000005</v>
      </c>
      <c r="H639" s="96">
        <f t="shared" si="55"/>
        <v>1940606.0100000002</v>
      </c>
      <c r="I639" s="2">
        <v>0</v>
      </c>
      <c r="J639" s="95">
        <v>563.87</v>
      </c>
      <c r="K639" s="3">
        <f t="shared" si="56"/>
        <v>0</v>
      </c>
      <c r="L639" s="2">
        <v>365</v>
      </c>
      <c r="M639" s="95">
        <v>555.57000000000005</v>
      </c>
      <c r="N639" s="3">
        <f t="shared" si="57"/>
        <v>202783.05000000002</v>
      </c>
      <c r="O639" s="19">
        <f t="shared" si="58"/>
        <v>2143389.06</v>
      </c>
      <c r="P639" s="3">
        <f t="shared" si="59"/>
        <v>10826.762620565132</v>
      </c>
    </row>
    <row r="640" spans="1:16" x14ac:dyDescent="0.3">
      <c r="A640" s="10" t="s">
        <v>1199</v>
      </c>
      <c r="B640" s="4" t="s">
        <v>529</v>
      </c>
      <c r="C640" s="2">
        <v>264</v>
      </c>
      <c r="D640" s="95">
        <v>660.29</v>
      </c>
      <c r="E640" s="3">
        <f t="shared" si="54"/>
        <v>174316.56</v>
      </c>
      <c r="F640" s="2">
        <v>2216</v>
      </c>
      <c r="G640" s="95">
        <v>653.97</v>
      </c>
      <c r="H640" s="96">
        <f t="shared" si="55"/>
        <v>1449197.52</v>
      </c>
      <c r="I640" s="2">
        <v>0</v>
      </c>
      <c r="J640" s="95">
        <v>660.29</v>
      </c>
      <c r="K640" s="3">
        <f t="shared" si="56"/>
        <v>0</v>
      </c>
      <c r="L640" s="2">
        <v>0</v>
      </c>
      <c r="M640" s="95">
        <v>653.97</v>
      </c>
      <c r="N640" s="3">
        <f t="shared" si="57"/>
        <v>0</v>
      </c>
      <c r="O640" s="19">
        <f t="shared" si="58"/>
        <v>1623514.08</v>
      </c>
      <c r="P640" s="3">
        <f t="shared" si="59"/>
        <v>8200.7517362737635</v>
      </c>
    </row>
    <row r="641" spans="1:16" x14ac:dyDescent="0.3">
      <c r="A641" s="10" t="s">
        <v>1200</v>
      </c>
      <c r="B641" s="4" t="s">
        <v>574</v>
      </c>
      <c r="C641" s="2">
        <v>336</v>
      </c>
      <c r="D641" s="95">
        <v>522.88</v>
      </c>
      <c r="E641" s="3">
        <f t="shared" si="54"/>
        <v>175687.67999999999</v>
      </c>
      <c r="F641" s="2">
        <v>1818</v>
      </c>
      <c r="G641" s="95">
        <v>516.70000000000005</v>
      </c>
      <c r="H641" s="96">
        <f t="shared" si="55"/>
        <v>939360.60000000009</v>
      </c>
      <c r="I641" s="2">
        <v>23</v>
      </c>
      <c r="J641" s="95">
        <v>522.88</v>
      </c>
      <c r="K641" s="3">
        <f t="shared" si="56"/>
        <v>12026.24</v>
      </c>
      <c r="L641" s="2">
        <v>125</v>
      </c>
      <c r="M641" s="95">
        <v>516.70000000000005</v>
      </c>
      <c r="N641" s="3">
        <f t="shared" si="57"/>
        <v>64587.500000000007</v>
      </c>
      <c r="O641" s="19">
        <f t="shared" si="58"/>
        <v>1191662.02</v>
      </c>
      <c r="P641" s="3">
        <f t="shared" si="59"/>
        <v>6019.3653384062427</v>
      </c>
    </row>
    <row r="642" spans="1:16" x14ac:dyDescent="0.3">
      <c r="A642" s="10" t="s">
        <v>1201</v>
      </c>
      <c r="B642" s="4" t="s">
        <v>578</v>
      </c>
      <c r="C642" s="2">
        <v>2036</v>
      </c>
      <c r="D642" s="95">
        <v>648.74</v>
      </c>
      <c r="E642" s="3">
        <f t="shared" si="54"/>
        <v>1320834.6400000001</v>
      </c>
      <c r="F642" s="2">
        <v>3577</v>
      </c>
      <c r="G642" s="95">
        <v>640.79</v>
      </c>
      <c r="H642" s="96">
        <f t="shared" si="55"/>
        <v>2292105.83</v>
      </c>
      <c r="I642" s="2">
        <v>0</v>
      </c>
      <c r="J642" s="95">
        <v>648.74</v>
      </c>
      <c r="K642" s="3">
        <f t="shared" si="56"/>
        <v>0</v>
      </c>
      <c r="L642" s="2">
        <v>0</v>
      </c>
      <c r="M642" s="95">
        <v>640.79</v>
      </c>
      <c r="N642" s="3">
        <f t="shared" si="57"/>
        <v>0</v>
      </c>
      <c r="O642" s="19">
        <f t="shared" si="58"/>
        <v>3612940.47</v>
      </c>
      <c r="P642" s="3">
        <f t="shared" si="59"/>
        <v>18249.812673263819</v>
      </c>
    </row>
    <row r="643" spans="1:16" x14ac:dyDescent="0.3">
      <c r="A643" s="10" t="s">
        <v>1277</v>
      </c>
      <c r="B643" s="4" t="s">
        <v>596</v>
      </c>
      <c r="C643" s="2">
        <v>0</v>
      </c>
      <c r="D643" s="95">
        <v>761.77</v>
      </c>
      <c r="E643" s="3">
        <f t="shared" si="54"/>
        <v>0</v>
      </c>
      <c r="F643" s="2">
        <v>3019</v>
      </c>
      <c r="G643" s="95">
        <v>754.42</v>
      </c>
      <c r="H643" s="96">
        <f t="shared" si="55"/>
        <v>2277593.98</v>
      </c>
      <c r="I643" s="2">
        <v>0</v>
      </c>
      <c r="J643" s="95">
        <v>761.77</v>
      </c>
      <c r="K643" s="3">
        <f t="shared" si="56"/>
        <v>0</v>
      </c>
      <c r="L643" s="2">
        <v>964</v>
      </c>
      <c r="M643" s="95">
        <v>754.42</v>
      </c>
      <c r="N643" s="3">
        <f t="shared" si="57"/>
        <v>727260.88</v>
      </c>
      <c r="O643" s="19">
        <f t="shared" si="58"/>
        <v>3004854.86</v>
      </c>
      <c r="P643" s="3">
        <f t="shared" si="59"/>
        <v>15178.229135158257</v>
      </c>
    </row>
    <row r="644" spans="1:16" x14ac:dyDescent="0.3">
      <c r="A644" s="10" t="s">
        <v>1276</v>
      </c>
      <c r="B644" s="4" t="s">
        <v>596</v>
      </c>
      <c r="C644" s="2">
        <v>0</v>
      </c>
      <c r="D644" s="95">
        <v>810.28</v>
      </c>
      <c r="E644" s="3">
        <f t="shared" si="54"/>
        <v>0</v>
      </c>
      <c r="F644" s="2">
        <v>1054</v>
      </c>
      <c r="G644" s="95">
        <v>802.51</v>
      </c>
      <c r="H644" s="96">
        <f t="shared" si="55"/>
        <v>845845.54</v>
      </c>
      <c r="I644" s="2">
        <v>0</v>
      </c>
      <c r="J644" s="95">
        <v>810.28</v>
      </c>
      <c r="K644" s="3">
        <f t="shared" si="56"/>
        <v>0</v>
      </c>
      <c r="L644" s="2">
        <v>57</v>
      </c>
      <c r="M644" s="95">
        <v>802.51</v>
      </c>
      <c r="N644" s="3">
        <f t="shared" si="57"/>
        <v>45743.07</v>
      </c>
      <c r="O644" s="19">
        <f t="shared" si="58"/>
        <v>891588.61</v>
      </c>
      <c r="P644" s="3">
        <f t="shared" si="59"/>
        <v>4503.6239177546349</v>
      </c>
    </row>
    <row r="645" spans="1:16" x14ac:dyDescent="0.3">
      <c r="A645" s="10" t="s">
        <v>1202</v>
      </c>
      <c r="B645" s="4" t="s">
        <v>627</v>
      </c>
      <c r="C645" s="2">
        <v>1206</v>
      </c>
      <c r="D645" s="95">
        <v>637.42999999999995</v>
      </c>
      <c r="E645" s="3">
        <f t="shared" si="54"/>
        <v>768740.58</v>
      </c>
      <c r="F645" s="2">
        <v>5232</v>
      </c>
      <c r="G645" s="95">
        <v>637.42999999999995</v>
      </c>
      <c r="H645" s="96">
        <f t="shared" si="55"/>
        <v>3335033.76</v>
      </c>
      <c r="I645" s="2">
        <v>0</v>
      </c>
      <c r="J645" s="95">
        <v>637.42999999999995</v>
      </c>
      <c r="K645" s="3">
        <f t="shared" si="56"/>
        <v>0</v>
      </c>
      <c r="L645" s="2">
        <v>0</v>
      </c>
      <c r="M645" s="95">
        <v>637.42999999999995</v>
      </c>
      <c r="N645" s="3">
        <f t="shared" si="57"/>
        <v>0</v>
      </c>
      <c r="O645" s="19">
        <f t="shared" si="58"/>
        <v>4103774.34</v>
      </c>
      <c r="P645" s="3">
        <f t="shared" si="59"/>
        <v>20729.130075687866</v>
      </c>
    </row>
    <row r="646" spans="1:16" x14ac:dyDescent="0.3">
      <c r="A646" s="10" t="s">
        <v>1203</v>
      </c>
      <c r="B646" s="4" t="s">
        <v>645</v>
      </c>
      <c r="C646" s="2">
        <v>1998</v>
      </c>
      <c r="D646" s="95">
        <v>316.27999999999997</v>
      </c>
      <c r="E646" s="3">
        <f t="shared" si="54"/>
        <v>631927.43999999994</v>
      </c>
      <c r="F646" s="2">
        <v>4905</v>
      </c>
      <c r="G646" s="95">
        <v>312.3</v>
      </c>
      <c r="H646" s="96">
        <f t="shared" si="55"/>
        <v>1531831.5</v>
      </c>
      <c r="I646" s="2">
        <v>54</v>
      </c>
      <c r="J646" s="95">
        <v>316.27999999999997</v>
      </c>
      <c r="K646" s="3">
        <f t="shared" si="56"/>
        <v>17079.12</v>
      </c>
      <c r="L646" s="2">
        <v>133</v>
      </c>
      <c r="M646" s="95">
        <v>312.3</v>
      </c>
      <c r="N646" s="3">
        <f t="shared" si="57"/>
        <v>41535.9</v>
      </c>
      <c r="O646" s="19">
        <f t="shared" si="58"/>
        <v>2222373.96</v>
      </c>
      <c r="P646" s="3">
        <f t="shared" si="59"/>
        <v>11225.733940736503</v>
      </c>
    </row>
    <row r="647" spans="1:16" x14ac:dyDescent="0.3">
      <c r="A647" s="10" t="s">
        <v>1204</v>
      </c>
      <c r="B647" s="4" t="s">
        <v>645</v>
      </c>
      <c r="C647" s="2">
        <v>10698</v>
      </c>
      <c r="D647" s="95">
        <v>342.29</v>
      </c>
      <c r="E647" s="3">
        <f t="shared" si="54"/>
        <v>3661818.4200000004</v>
      </c>
      <c r="F647" s="2">
        <v>21778</v>
      </c>
      <c r="G647" s="95">
        <v>338</v>
      </c>
      <c r="H647" s="96">
        <f t="shared" si="55"/>
        <v>7360964</v>
      </c>
      <c r="I647" s="2">
        <v>3342</v>
      </c>
      <c r="J647" s="95">
        <v>342.29</v>
      </c>
      <c r="K647" s="3">
        <f t="shared" si="56"/>
        <v>1143933.1800000002</v>
      </c>
      <c r="L647" s="2">
        <v>6802</v>
      </c>
      <c r="M647" s="95">
        <v>338</v>
      </c>
      <c r="N647" s="3">
        <f t="shared" si="57"/>
        <v>2299076</v>
      </c>
      <c r="O647" s="19">
        <f t="shared" si="58"/>
        <v>14465791.6</v>
      </c>
      <c r="P647" s="3">
        <f t="shared" si="59"/>
        <v>73070.118110878597</v>
      </c>
    </row>
    <row r="648" spans="1:16" x14ac:dyDescent="0.3">
      <c r="A648" s="10" t="s">
        <v>1205</v>
      </c>
      <c r="B648" s="4" t="s">
        <v>645</v>
      </c>
      <c r="C648" s="2">
        <v>727</v>
      </c>
      <c r="D648" s="95">
        <v>533.47</v>
      </c>
      <c r="E648" s="3">
        <f t="shared" si="54"/>
        <v>387832.69</v>
      </c>
      <c r="F648" s="2">
        <v>4287</v>
      </c>
      <c r="G648" s="95">
        <v>528.20000000000005</v>
      </c>
      <c r="H648" s="96">
        <f t="shared" si="55"/>
        <v>2264393.4000000004</v>
      </c>
      <c r="I648" s="2">
        <v>177</v>
      </c>
      <c r="J648" s="95">
        <v>533.47</v>
      </c>
      <c r="K648" s="3">
        <f t="shared" si="56"/>
        <v>94424.19</v>
      </c>
      <c r="L648" s="2">
        <v>1046</v>
      </c>
      <c r="M648" s="95">
        <v>528.20000000000005</v>
      </c>
      <c r="N648" s="3">
        <f t="shared" si="57"/>
        <v>552497.20000000007</v>
      </c>
      <c r="O648" s="19">
        <f t="shared" si="58"/>
        <v>3299147.4800000004</v>
      </c>
      <c r="P648" s="3">
        <f t="shared" si="59"/>
        <v>16664.770424924933</v>
      </c>
    </row>
    <row r="649" spans="1:16" x14ac:dyDescent="0.3">
      <c r="A649" s="10" t="s">
        <v>1206</v>
      </c>
      <c r="B649" s="4" t="s">
        <v>651</v>
      </c>
      <c r="C649" s="2">
        <v>1801</v>
      </c>
      <c r="D649" s="95">
        <v>633.23</v>
      </c>
      <c r="E649" s="3">
        <f t="shared" ref="E649:E698" si="60">C649*D649</f>
        <v>1140447.23</v>
      </c>
      <c r="F649" s="2">
        <v>2128</v>
      </c>
      <c r="G649" s="95">
        <v>632.79999999999995</v>
      </c>
      <c r="H649" s="96">
        <f t="shared" ref="H649:H698" si="61">F649*G649</f>
        <v>1346598.4</v>
      </c>
      <c r="I649" s="2">
        <v>582</v>
      </c>
      <c r="J649" s="95">
        <v>633.23</v>
      </c>
      <c r="K649" s="3">
        <f t="shared" ref="K649:K698" si="62">J649*I649</f>
        <v>368539.86</v>
      </c>
      <c r="L649" s="2">
        <v>688</v>
      </c>
      <c r="M649" s="95">
        <v>632.79999999999995</v>
      </c>
      <c r="N649" s="3">
        <f t="shared" ref="N649:N698" si="63">L649*M649</f>
        <v>435366.39999999997</v>
      </c>
      <c r="O649" s="19">
        <f t="shared" ref="O649:O698" si="64">E649+H649+K649+N649</f>
        <v>3290951.8899999997</v>
      </c>
      <c r="P649" s="3">
        <f t="shared" ref="P649:P698" si="65">O649/$O$7*$P$7</f>
        <v>16623.372570880885</v>
      </c>
    </row>
    <row r="650" spans="1:16" x14ac:dyDescent="0.3">
      <c r="A650" s="10" t="s">
        <v>1207</v>
      </c>
      <c r="B650" s="4" t="s">
        <v>679</v>
      </c>
      <c r="C650" s="2">
        <v>520</v>
      </c>
      <c r="D650" s="95">
        <v>492.82</v>
      </c>
      <c r="E650" s="3">
        <f t="shared" si="60"/>
        <v>256266.4</v>
      </c>
      <c r="F650" s="2">
        <v>1631</v>
      </c>
      <c r="G650" s="95">
        <v>488.17</v>
      </c>
      <c r="H650" s="96">
        <f t="shared" si="61"/>
        <v>796205.27</v>
      </c>
      <c r="I650" s="2">
        <v>149</v>
      </c>
      <c r="J650" s="95">
        <v>492.82</v>
      </c>
      <c r="K650" s="3">
        <f t="shared" si="62"/>
        <v>73430.179999999993</v>
      </c>
      <c r="L650" s="2">
        <v>467</v>
      </c>
      <c r="M650" s="95">
        <v>488.17</v>
      </c>
      <c r="N650" s="3">
        <f t="shared" si="63"/>
        <v>227975.39</v>
      </c>
      <c r="O650" s="19">
        <f t="shared" si="64"/>
        <v>1353877.2399999998</v>
      </c>
      <c r="P650" s="3">
        <f t="shared" si="65"/>
        <v>6838.7525943917462</v>
      </c>
    </row>
    <row r="651" spans="1:16" x14ac:dyDescent="0.3">
      <c r="A651" s="10" t="s">
        <v>1208</v>
      </c>
      <c r="B651" s="4" t="s">
        <v>698</v>
      </c>
      <c r="C651" s="2">
        <v>2683</v>
      </c>
      <c r="D651" s="95">
        <v>645.13</v>
      </c>
      <c r="E651" s="3">
        <f t="shared" si="60"/>
        <v>1730883.79</v>
      </c>
      <c r="F651" s="2">
        <v>7459</v>
      </c>
      <c r="G651" s="95">
        <v>639.16999999999996</v>
      </c>
      <c r="H651" s="96">
        <f t="shared" si="61"/>
        <v>4767569.0299999993</v>
      </c>
      <c r="I651" s="2">
        <v>186</v>
      </c>
      <c r="J651" s="95">
        <v>645.13</v>
      </c>
      <c r="K651" s="3">
        <f t="shared" si="62"/>
        <v>119994.18</v>
      </c>
      <c r="L651" s="2">
        <v>517</v>
      </c>
      <c r="M651" s="95">
        <v>639.16999999999996</v>
      </c>
      <c r="N651" s="3">
        <f t="shared" si="63"/>
        <v>330450.88999999996</v>
      </c>
      <c r="O651" s="19">
        <f t="shared" si="64"/>
        <v>6948897.8899999987</v>
      </c>
      <c r="P651" s="3">
        <f t="shared" si="65"/>
        <v>35100.518768895789</v>
      </c>
    </row>
    <row r="652" spans="1:16" x14ac:dyDescent="0.3">
      <c r="A652" s="10" t="s">
        <v>1209</v>
      </c>
      <c r="B652" s="4" t="s">
        <v>708</v>
      </c>
      <c r="C652" s="2">
        <v>4293</v>
      </c>
      <c r="D652" s="95">
        <v>526.07000000000005</v>
      </c>
      <c r="E652" s="3">
        <f t="shared" si="60"/>
        <v>2258418.5100000002</v>
      </c>
      <c r="F652" s="2">
        <v>1677</v>
      </c>
      <c r="G652" s="95">
        <v>520.87</v>
      </c>
      <c r="H652" s="96">
        <f t="shared" si="61"/>
        <v>873498.99</v>
      </c>
      <c r="I652" s="2">
        <v>0</v>
      </c>
      <c r="J652" s="95">
        <v>526.07000000000005</v>
      </c>
      <c r="K652" s="3">
        <f t="shared" si="62"/>
        <v>0</v>
      </c>
      <c r="L652" s="2">
        <v>0</v>
      </c>
      <c r="M652" s="95">
        <v>520.87</v>
      </c>
      <c r="N652" s="3">
        <f t="shared" si="63"/>
        <v>0</v>
      </c>
      <c r="O652" s="19">
        <f t="shared" si="64"/>
        <v>3131917.5</v>
      </c>
      <c r="P652" s="3">
        <f t="shared" si="65"/>
        <v>15820.052435881051</v>
      </c>
    </row>
    <row r="653" spans="1:16" x14ac:dyDescent="0.3">
      <c r="A653" s="10" t="s">
        <v>1210</v>
      </c>
      <c r="B653" s="4" t="s">
        <v>714</v>
      </c>
      <c r="C653" s="2">
        <v>0</v>
      </c>
      <c r="D653" s="95">
        <v>460.05</v>
      </c>
      <c r="E653" s="3">
        <f t="shared" si="60"/>
        <v>0</v>
      </c>
      <c r="F653" s="2">
        <v>10230</v>
      </c>
      <c r="G653" s="95">
        <v>460.05</v>
      </c>
      <c r="H653" s="96">
        <f t="shared" si="61"/>
        <v>4706311.5</v>
      </c>
      <c r="I653" s="2">
        <v>0</v>
      </c>
      <c r="J653" s="95">
        <v>460.05</v>
      </c>
      <c r="K653" s="3">
        <f t="shared" si="62"/>
        <v>0</v>
      </c>
      <c r="L653" s="2">
        <v>0</v>
      </c>
      <c r="M653" s="95">
        <v>460.05</v>
      </c>
      <c r="N653" s="3">
        <f t="shared" si="63"/>
        <v>0</v>
      </c>
      <c r="O653" s="19">
        <f t="shared" si="64"/>
        <v>4706311.5</v>
      </c>
      <c r="P653" s="3">
        <f t="shared" si="65"/>
        <v>23772.687086933165</v>
      </c>
    </row>
    <row r="654" spans="1:16" x14ac:dyDescent="0.3">
      <c r="A654" s="10" t="s">
        <v>1211</v>
      </c>
      <c r="B654" s="4" t="s">
        <v>714</v>
      </c>
      <c r="C654" s="2">
        <v>0</v>
      </c>
      <c r="D654" s="95">
        <v>479.53</v>
      </c>
      <c r="E654" s="3">
        <f t="shared" si="60"/>
        <v>0</v>
      </c>
      <c r="F654" s="2">
        <v>7994</v>
      </c>
      <c r="G654" s="95">
        <v>474.7</v>
      </c>
      <c r="H654" s="96">
        <f t="shared" si="61"/>
        <v>3794751.8</v>
      </c>
      <c r="I654" s="2">
        <v>0</v>
      </c>
      <c r="J654" s="95">
        <v>479.53</v>
      </c>
      <c r="K654" s="3">
        <f t="shared" si="62"/>
        <v>0</v>
      </c>
      <c r="L654" s="2">
        <v>0</v>
      </c>
      <c r="M654" s="95">
        <v>474.7</v>
      </c>
      <c r="N654" s="3">
        <f t="shared" si="63"/>
        <v>0</v>
      </c>
      <c r="O654" s="19">
        <f t="shared" si="64"/>
        <v>3794751.8</v>
      </c>
      <c r="P654" s="3">
        <f t="shared" si="65"/>
        <v>19168.184493095363</v>
      </c>
    </row>
    <row r="655" spans="1:16" x14ac:dyDescent="0.3">
      <c r="A655" s="10" t="s">
        <v>1212</v>
      </c>
      <c r="B655" s="4" t="s">
        <v>714</v>
      </c>
      <c r="C655" s="2">
        <v>0</v>
      </c>
      <c r="D655" s="95">
        <v>869.59</v>
      </c>
      <c r="E655" s="3">
        <f t="shared" si="60"/>
        <v>0</v>
      </c>
      <c r="F655" s="2">
        <v>12981</v>
      </c>
      <c r="G655" s="95">
        <v>869.59</v>
      </c>
      <c r="H655" s="96">
        <f t="shared" si="61"/>
        <v>11288147.790000001</v>
      </c>
      <c r="I655" s="2">
        <v>0</v>
      </c>
      <c r="J655" s="95">
        <v>869.59</v>
      </c>
      <c r="K655" s="3">
        <f t="shared" si="62"/>
        <v>0</v>
      </c>
      <c r="L655" s="2">
        <v>0</v>
      </c>
      <c r="M655" s="95">
        <v>869.59</v>
      </c>
      <c r="N655" s="3">
        <f t="shared" si="63"/>
        <v>0</v>
      </c>
      <c r="O655" s="19">
        <f t="shared" si="64"/>
        <v>11288147.790000001</v>
      </c>
      <c r="P655" s="3">
        <f t="shared" si="65"/>
        <v>57019.091320820175</v>
      </c>
    </row>
    <row r="656" spans="1:16" x14ac:dyDescent="0.3">
      <c r="A656" s="10" t="s">
        <v>1213</v>
      </c>
      <c r="B656" s="4" t="s">
        <v>741</v>
      </c>
      <c r="C656" s="2">
        <v>1838</v>
      </c>
      <c r="D656" s="95">
        <v>600.04999999999995</v>
      </c>
      <c r="E656" s="3">
        <f t="shared" si="60"/>
        <v>1102891.8999999999</v>
      </c>
      <c r="F656" s="2">
        <v>3554</v>
      </c>
      <c r="G656" s="95">
        <v>593.36</v>
      </c>
      <c r="H656" s="96">
        <f t="shared" si="61"/>
        <v>2108801.44</v>
      </c>
      <c r="I656" s="2">
        <v>363</v>
      </c>
      <c r="J656" s="95">
        <v>600.04999999999995</v>
      </c>
      <c r="K656" s="3">
        <f t="shared" si="62"/>
        <v>217818.15</v>
      </c>
      <c r="L656" s="2">
        <v>701</v>
      </c>
      <c r="M656" s="95">
        <v>593.36</v>
      </c>
      <c r="N656" s="3">
        <f t="shared" si="63"/>
        <v>415945.36</v>
      </c>
      <c r="O656" s="19">
        <f t="shared" si="64"/>
        <v>3845456.8499999996</v>
      </c>
      <c r="P656" s="3">
        <f t="shared" si="65"/>
        <v>19424.307634833283</v>
      </c>
    </row>
    <row r="657" spans="1:16" x14ac:dyDescent="0.3">
      <c r="A657" s="10" t="s">
        <v>1214</v>
      </c>
      <c r="B657" s="4" t="s">
        <v>755</v>
      </c>
      <c r="C657" s="2">
        <v>3341</v>
      </c>
      <c r="D657" s="95">
        <v>604.98</v>
      </c>
      <c r="E657" s="3">
        <f t="shared" si="60"/>
        <v>2021238.1800000002</v>
      </c>
      <c r="F657" s="2">
        <v>660</v>
      </c>
      <c r="G657" s="95">
        <v>598.87</v>
      </c>
      <c r="H657" s="96">
        <f t="shared" si="61"/>
        <v>395254.2</v>
      </c>
      <c r="I657" s="2">
        <v>1182</v>
      </c>
      <c r="J657" s="95">
        <v>604.98</v>
      </c>
      <c r="K657" s="3">
        <f t="shared" si="62"/>
        <v>715086.36</v>
      </c>
      <c r="L657" s="2">
        <v>234</v>
      </c>
      <c r="M657" s="95">
        <v>598.87</v>
      </c>
      <c r="N657" s="3">
        <f t="shared" si="63"/>
        <v>140135.57999999999</v>
      </c>
      <c r="O657" s="19">
        <f t="shared" si="64"/>
        <v>3271714.3200000003</v>
      </c>
      <c r="P657" s="3">
        <f t="shared" si="65"/>
        <v>16526.19907696257</v>
      </c>
    </row>
    <row r="658" spans="1:16" x14ac:dyDescent="0.3">
      <c r="A658" s="10" t="s">
        <v>1215</v>
      </c>
      <c r="B658" s="4" t="s">
        <v>769</v>
      </c>
      <c r="C658" s="2">
        <v>1371</v>
      </c>
      <c r="D658" s="95">
        <v>634.5</v>
      </c>
      <c r="E658" s="3">
        <f t="shared" si="60"/>
        <v>869899.5</v>
      </c>
      <c r="F658" s="2">
        <v>929</v>
      </c>
      <c r="G658" s="95">
        <v>627.67999999999995</v>
      </c>
      <c r="H658" s="96">
        <f t="shared" si="61"/>
        <v>583114.72</v>
      </c>
      <c r="I658" s="2">
        <v>51</v>
      </c>
      <c r="J658" s="95">
        <v>634.5</v>
      </c>
      <c r="K658" s="3">
        <f t="shared" si="62"/>
        <v>32359.5</v>
      </c>
      <c r="L658" s="2">
        <v>34</v>
      </c>
      <c r="M658" s="95">
        <v>627.67999999999995</v>
      </c>
      <c r="N658" s="3">
        <f t="shared" si="63"/>
        <v>21341.119999999999</v>
      </c>
      <c r="O658" s="19">
        <f t="shared" si="64"/>
        <v>1506714.84</v>
      </c>
      <c r="P658" s="3">
        <f t="shared" si="65"/>
        <v>7610.7712845948618</v>
      </c>
    </row>
    <row r="659" spans="1:16" x14ac:dyDescent="0.3">
      <c r="A659" s="10" t="s">
        <v>1219</v>
      </c>
      <c r="B659" s="4" t="s">
        <v>771</v>
      </c>
      <c r="C659" s="2">
        <v>0</v>
      </c>
      <c r="D659" s="95">
        <v>678.84</v>
      </c>
      <c r="E659" s="3">
        <f t="shared" si="60"/>
        <v>0</v>
      </c>
      <c r="F659" s="2">
        <v>0</v>
      </c>
      <c r="G659" s="95">
        <v>670.27</v>
      </c>
      <c r="H659" s="96">
        <f t="shared" si="61"/>
        <v>0</v>
      </c>
      <c r="I659" s="2">
        <v>0</v>
      </c>
      <c r="J659" s="95">
        <v>678.84</v>
      </c>
      <c r="K659" s="3">
        <f t="shared" si="62"/>
        <v>0</v>
      </c>
      <c r="L659" s="2">
        <v>0</v>
      </c>
      <c r="M659" s="95">
        <v>670.27</v>
      </c>
      <c r="N659" s="3">
        <f t="shared" si="63"/>
        <v>0</v>
      </c>
      <c r="O659" s="19">
        <f t="shared" si="64"/>
        <v>0</v>
      </c>
      <c r="P659" s="3">
        <f t="shared" si="65"/>
        <v>0</v>
      </c>
    </row>
    <row r="660" spans="1:16" x14ac:dyDescent="0.3">
      <c r="A660" s="10" t="s">
        <v>1216</v>
      </c>
      <c r="B660" s="4" t="s">
        <v>771</v>
      </c>
      <c r="C660" s="2">
        <v>6908</v>
      </c>
      <c r="D660" s="95">
        <v>473.06</v>
      </c>
      <c r="E660" s="3">
        <f t="shared" si="60"/>
        <v>3267898.48</v>
      </c>
      <c r="F660" s="2">
        <v>7951</v>
      </c>
      <c r="G660" s="95">
        <v>466.83</v>
      </c>
      <c r="H660" s="96">
        <f t="shared" si="61"/>
        <v>3711765.33</v>
      </c>
      <c r="I660" s="2">
        <v>2905</v>
      </c>
      <c r="J660" s="95">
        <v>473.06</v>
      </c>
      <c r="K660" s="3">
        <f t="shared" si="62"/>
        <v>1374239.3</v>
      </c>
      <c r="L660" s="2">
        <v>3344</v>
      </c>
      <c r="M660" s="95">
        <v>466.83</v>
      </c>
      <c r="N660" s="3">
        <f t="shared" si="63"/>
        <v>1561079.52</v>
      </c>
      <c r="O660" s="19">
        <f t="shared" si="64"/>
        <v>9914982.6300000008</v>
      </c>
      <c r="P660" s="3">
        <f t="shared" si="65"/>
        <v>50082.910902809483</v>
      </c>
    </row>
    <row r="661" spans="1:16" x14ac:dyDescent="0.3">
      <c r="A661" s="10" t="s">
        <v>1217</v>
      </c>
      <c r="B661" s="4" t="s">
        <v>771</v>
      </c>
      <c r="C661" s="2">
        <v>20315</v>
      </c>
      <c r="D661" s="95">
        <v>474.13</v>
      </c>
      <c r="E661" s="3">
        <f t="shared" si="60"/>
        <v>9631950.9499999993</v>
      </c>
      <c r="F661" s="2">
        <v>19814</v>
      </c>
      <c r="G661" s="95">
        <v>468.27</v>
      </c>
      <c r="H661" s="96">
        <f t="shared" si="61"/>
        <v>9278301.7799999993</v>
      </c>
      <c r="I661" s="2">
        <v>5908</v>
      </c>
      <c r="J661" s="95">
        <v>474.13</v>
      </c>
      <c r="K661" s="3">
        <f t="shared" si="62"/>
        <v>2801160.04</v>
      </c>
      <c r="L661" s="2">
        <v>5762</v>
      </c>
      <c r="M661" s="95">
        <v>468.27</v>
      </c>
      <c r="N661" s="3">
        <f t="shared" si="63"/>
        <v>2698171.7399999998</v>
      </c>
      <c r="O661" s="19">
        <f t="shared" si="64"/>
        <v>24409584.509999994</v>
      </c>
      <c r="P661" s="3">
        <f t="shared" si="65"/>
        <v>123298.5565188961</v>
      </c>
    </row>
    <row r="662" spans="1:16" x14ac:dyDescent="0.3">
      <c r="A662" s="10" t="s">
        <v>1218</v>
      </c>
      <c r="B662" s="4" t="s">
        <v>771</v>
      </c>
      <c r="C662" s="2">
        <v>2533</v>
      </c>
      <c r="D662" s="95">
        <v>705.53</v>
      </c>
      <c r="E662" s="3">
        <f t="shared" si="60"/>
        <v>1787107.49</v>
      </c>
      <c r="F662" s="2">
        <v>1639</v>
      </c>
      <c r="G662" s="95">
        <v>696.96</v>
      </c>
      <c r="H662" s="96">
        <f t="shared" si="61"/>
        <v>1142317.44</v>
      </c>
      <c r="I662" s="2">
        <v>1824</v>
      </c>
      <c r="J662" s="95">
        <v>705.53</v>
      </c>
      <c r="K662" s="3">
        <f t="shared" si="62"/>
        <v>1286886.72</v>
      </c>
      <c r="L662" s="2">
        <v>1180</v>
      </c>
      <c r="M662" s="95">
        <v>696.96</v>
      </c>
      <c r="N662" s="3">
        <f t="shared" si="63"/>
        <v>822412.80000000005</v>
      </c>
      <c r="O662" s="19">
        <f t="shared" si="64"/>
        <v>5038724.4499999993</v>
      </c>
      <c r="P662" s="3">
        <f t="shared" si="65"/>
        <v>25451.783135716665</v>
      </c>
    </row>
    <row r="663" spans="1:16" x14ac:dyDescent="0.3">
      <c r="A663" s="10" t="s">
        <v>1220</v>
      </c>
      <c r="B663" s="4" t="s">
        <v>781</v>
      </c>
      <c r="C663" s="2">
        <v>1235</v>
      </c>
      <c r="D663" s="95">
        <v>559.12</v>
      </c>
      <c r="E663" s="3">
        <f t="shared" si="60"/>
        <v>690513.2</v>
      </c>
      <c r="F663" s="2">
        <v>2220</v>
      </c>
      <c r="G663" s="95">
        <v>553.91999999999996</v>
      </c>
      <c r="H663" s="96">
        <f t="shared" si="61"/>
        <v>1229702.3999999999</v>
      </c>
      <c r="I663" s="2">
        <v>243</v>
      </c>
      <c r="J663" s="95">
        <v>559.12</v>
      </c>
      <c r="K663" s="3">
        <f t="shared" si="62"/>
        <v>135866.16</v>
      </c>
      <c r="L663" s="2">
        <v>438</v>
      </c>
      <c r="M663" s="95">
        <v>553.91999999999996</v>
      </c>
      <c r="N663" s="3">
        <f t="shared" si="63"/>
        <v>242616.95999999999</v>
      </c>
      <c r="O663" s="19">
        <f t="shared" si="64"/>
        <v>2298698.7199999997</v>
      </c>
      <c r="P663" s="3">
        <f t="shared" si="65"/>
        <v>11611.268267664345</v>
      </c>
    </row>
    <row r="664" spans="1:16" x14ac:dyDescent="0.3">
      <c r="A664" s="10" t="s">
        <v>1221</v>
      </c>
      <c r="B664" s="4" t="s">
        <v>794</v>
      </c>
      <c r="C664" s="2">
        <v>9477</v>
      </c>
      <c r="D664" s="95">
        <v>1549.12</v>
      </c>
      <c r="E664" s="3">
        <f t="shared" si="60"/>
        <v>14681010.239999998</v>
      </c>
      <c r="F664" s="2">
        <v>0</v>
      </c>
      <c r="G664" s="95">
        <v>1549.13</v>
      </c>
      <c r="H664" s="96">
        <f t="shared" si="61"/>
        <v>0</v>
      </c>
      <c r="I664" s="2">
        <v>206</v>
      </c>
      <c r="J664" s="95">
        <v>1549.12</v>
      </c>
      <c r="K664" s="3">
        <f t="shared" si="62"/>
        <v>319118.71999999997</v>
      </c>
      <c r="L664" s="2">
        <v>0</v>
      </c>
      <c r="M664" s="95">
        <v>1549.13</v>
      </c>
      <c r="N664" s="3">
        <f t="shared" si="63"/>
        <v>0</v>
      </c>
      <c r="O664" s="19">
        <f t="shared" si="64"/>
        <v>15000128.959999999</v>
      </c>
      <c r="P664" s="3">
        <f t="shared" si="65"/>
        <v>75769.181880486271</v>
      </c>
    </row>
    <row r="665" spans="1:16" x14ac:dyDescent="0.3">
      <c r="A665" s="10" t="s">
        <v>1222</v>
      </c>
      <c r="B665" s="4" t="s">
        <v>794</v>
      </c>
      <c r="C665" s="2">
        <v>1627</v>
      </c>
      <c r="D665" s="95">
        <v>599.76</v>
      </c>
      <c r="E665" s="3">
        <f t="shared" si="60"/>
        <v>975809.52</v>
      </c>
      <c r="F665" s="2">
        <v>4396</v>
      </c>
      <c r="G665" s="95">
        <v>593.49</v>
      </c>
      <c r="H665" s="96">
        <f t="shared" si="61"/>
        <v>2608982.04</v>
      </c>
      <c r="I665" s="2">
        <v>603</v>
      </c>
      <c r="J665" s="95">
        <v>599.76</v>
      </c>
      <c r="K665" s="3">
        <f t="shared" si="62"/>
        <v>361655.27999999997</v>
      </c>
      <c r="L665" s="2">
        <v>1628</v>
      </c>
      <c r="M665" s="95">
        <v>593.49</v>
      </c>
      <c r="N665" s="3">
        <f t="shared" si="63"/>
        <v>966201.72</v>
      </c>
      <c r="O665" s="19">
        <f t="shared" si="64"/>
        <v>4912648.5599999996</v>
      </c>
      <c r="P665" s="3">
        <f t="shared" si="65"/>
        <v>24814.944141490167</v>
      </c>
    </row>
    <row r="666" spans="1:16" x14ac:dyDescent="0.3">
      <c r="A666" s="10" t="s">
        <v>1223</v>
      </c>
      <c r="B666" s="4" t="s">
        <v>835</v>
      </c>
      <c r="C666" s="2">
        <v>20856</v>
      </c>
      <c r="D666" s="95">
        <v>505.98</v>
      </c>
      <c r="E666" s="3">
        <f t="shared" si="60"/>
        <v>10552718.880000001</v>
      </c>
      <c r="F666" s="2">
        <v>119</v>
      </c>
      <c r="G666" s="95">
        <v>499.31</v>
      </c>
      <c r="H666" s="96">
        <f t="shared" si="61"/>
        <v>59417.89</v>
      </c>
      <c r="I666" s="2">
        <v>7900</v>
      </c>
      <c r="J666" s="95">
        <v>505.98</v>
      </c>
      <c r="K666" s="3">
        <f t="shared" si="62"/>
        <v>3997242</v>
      </c>
      <c r="L666" s="2">
        <v>45</v>
      </c>
      <c r="M666" s="95">
        <v>499.31</v>
      </c>
      <c r="N666" s="3">
        <f t="shared" si="63"/>
        <v>22468.95</v>
      </c>
      <c r="O666" s="19">
        <f t="shared" si="64"/>
        <v>14631847.720000001</v>
      </c>
      <c r="P666" s="3">
        <f t="shared" si="65"/>
        <v>73908.906656777064</v>
      </c>
    </row>
    <row r="667" spans="1:16" x14ac:dyDescent="0.3">
      <c r="A667" s="10" t="s">
        <v>1224</v>
      </c>
      <c r="B667" s="4" t="s">
        <v>835</v>
      </c>
      <c r="C667" s="2">
        <v>3079</v>
      </c>
      <c r="D667" s="95">
        <v>683.3</v>
      </c>
      <c r="E667" s="3">
        <f t="shared" si="60"/>
        <v>2103880.6999999997</v>
      </c>
      <c r="F667" s="2">
        <v>2293</v>
      </c>
      <c r="G667" s="95">
        <v>674.86</v>
      </c>
      <c r="H667" s="96">
        <f t="shared" si="61"/>
        <v>1547453.98</v>
      </c>
      <c r="I667" s="2">
        <v>1151</v>
      </c>
      <c r="J667" s="95">
        <v>683.3</v>
      </c>
      <c r="K667" s="3">
        <f t="shared" si="62"/>
        <v>786478.29999999993</v>
      </c>
      <c r="L667" s="2">
        <v>857</v>
      </c>
      <c r="M667" s="95">
        <v>674.86</v>
      </c>
      <c r="N667" s="3">
        <f t="shared" si="63"/>
        <v>578355.02</v>
      </c>
      <c r="O667" s="19">
        <f t="shared" si="64"/>
        <v>5016168</v>
      </c>
      <c r="P667" s="3">
        <f t="shared" si="65"/>
        <v>25337.845197770559</v>
      </c>
    </row>
    <row r="668" spans="1:16" x14ac:dyDescent="0.3">
      <c r="A668" s="10" t="s">
        <v>1225</v>
      </c>
      <c r="B668" s="4" t="s">
        <v>841</v>
      </c>
      <c r="C668" s="2">
        <v>101</v>
      </c>
      <c r="D668" s="95">
        <v>572.02</v>
      </c>
      <c r="E668" s="3">
        <f t="shared" si="60"/>
        <v>57774.02</v>
      </c>
      <c r="F668" s="2">
        <v>24</v>
      </c>
      <c r="G668" s="95">
        <v>567.55999999999995</v>
      </c>
      <c r="H668" s="96">
        <f t="shared" si="61"/>
        <v>13621.439999999999</v>
      </c>
      <c r="I668" s="2">
        <v>0</v>
      </c>
      <c r="J668" s="95">
        <v>572.02</v>
      </c>
      <c r="K668" s="3">
        <f t="shared" si="62"/>
        <v>0</v>
      </c>
      <c r="L668" s="2">
        <v>0</v>
      </c>
      <c r="M668" s="95">
        <v>567.55999999999995</v>
      </c>
      <c r="N668" s="3">
        <f t="shared" si="63"/>
        <v>0</v>
      </c>
      <c r="O668" s="19">
        <f t="shared" si="64"/>
        <v>71395.459999999992</v>
      </c>
      <c r="P668" s="3">
        <f t="shared" si="65"/>
        <v>360.63527244374984</v>
      </c>
    </row>
    <row r="669" spans="1:16" x14ac:dyDescent="0.3">
      <c r="A669" s="10" t="s">
        <v>1226</v>
      </c>
      <c r="B669" s="4" t="s">
        <v>859</v>
      </c>
      <c r="C669" s="2">
        <v>2326</v>
      </c>
      <c r="D669" s="95">
        <v>553.82000000000005</v>
      </c>
      <c r="E669" s="3">
        <f t="shared" si="60"/>
        <v>1288185.32</v>
      </c>
      <c r="F669" s="2">
        <v>4666</v>
      </c>
      <c r="G669" s="95">
        <v>548.57000000000005</v>
      </c>
      <c r="H669" s="96">
        <f t="shared" si="61"/>
        <v>2559627.62</v>
      </c>
      <c r="I669" s="2">
        <v>473</v>
      </c>
      <c r="J669" s="95">
        <v>553.82000000000005</v>
      </c>
      <c r="K669" s="3">
        <f t="shared" si="62"/>
        <v>261956.86000000002</v>
      </c>
      <c r="L669" s="2">
        <v>949</v>
      </c>
      <c r="M669" s="95">
        <v>548.57000000000005</v>
      </c>
      <c r="N669" s="3">
        <f t="shared" si="63"/>
        <v>520592.93000000005</v>
      </c>
      <c r="O669" s="19">
        <f t="shared" si="64"/>
        <v>4630362.7300000004</v>
      </c>
      <c r="P669" s="3">
        <f t="shared" si="65"/>
        <v>23389.051973990161</v>
      </c>
    </row>
    <row r="670" spans="1:16" x14ac:dyDescent="0.3">
      <c r="A670" s="10" t="s">
        <v>1227</v>
      </c>
      <c r="B670" s="4" t="s">
        <v>861</v>
      </c>
      <c r="C670" s="2">
        <v>8005</v>
      </c>
      <c r="D670" s="95">
        <v>635.15</v>
      </c>
      <c r="E670" s="3">
        <f t="shared" si="60"/>
        <v>5084375.75</v>
      </c>
      <c r="F670" s="2">
        <v>9086</v>
      </c>
      <c r="G670" s="95">
        <v>629.09</v>
      </c>
      <c r="H670" s="96">
        <f t="shared" si="61"/>
        <v>5715911.7400000002</v>
      </c>
      <c r="I670" s="2">
        <v>2718</v>
      </c>
      <c r="J670" s="95">
        <v>635.15</v>
      </c>
      <c r="K670" s="3">
        <f t="shared" si="62"/>
        <v>1726337.7</v>
      </c>
      <c r="L670" s="2">
        <v>3085</v>
      </c>
      <c r="M670" s="95">
        <v>629.09</v>
      </c>
      <c r="N670" s="3">
        <f t="shared" si="63"/>
        <v>1940742.6500000001</v>
      </c>
      <c r="O670" s="19">
        <f t="shared" si="64"/>
        <v>14467367.84</v>
      </c>
      <c r="P670" s="3">
        <f t="shared" si="65"/>
        <v>73078.08007011014</v>
      </c>
    </row>
    <row r="671" spans="1:16" x14ac:dyDescent="0.3">
      <c r="A671" s="10" t="s">
        <v>1228</v>
      </c>
      <c r="B671" s="4" t="s">
        <v>871</v>
      </c>
      <c r="C671" s="2">
        <v>0</v>
      </c>
      <c r="D671" s="95">
        <v>335.8</v>
      </c>
      <c r="E671" s="3">
        <f t="shared" si="60"/>
        <v>0</v>
      </c>
      <c r="F671" s="2">
        <v>6151</v>
      </c>
      <c r="G671" s="95">
        <v>332.7</v>
      </c>
      <c r="H671" s="96">
        <f t="shared" si="61"/>
        <v>2046437.7</v>
      </c>
      <c r="I671" s="2">
        <v>0</v>
      </c>
      <c r="J671" s="95">
        <v>335.8</v>
      </c>
      <c r="K671" s="3">
        <f t="shared" si="62"/>
        <v>0</v>
      </c>
      <c r="L671" s="2">
        <v>126</v>
      </c>
      <c r="M671" s="95">
        <v>332.7</v>
      </c>
      <c r="N671" s="3">
        <f t="shared" si="63"/>
        <v>41920.199999999997</v>
      </c>
      <c r="O671" s="19">
        <f t="shared" si="64"/>
        <v>2088357.9</v>
      </c>
      <c r="P671" s="3">
        <f t="shared" si="65"/>
        <v>10548.78727900286</v>
      </c>
    </row>
    <row r="672" spans="1:16" x14ac:dyDescent="0.3">
      <c r="A672" s="10" t="s">
        <v>1229</v>
      </c>
      <c r="B672" s="4" t="s">
        <v>873</v>
      </c>
      <c r="C672" s="2">
        <v>960</v>
      </c>
      <c r="D672" s="95">
        <v>554.94000000000005</v>
      </c>
      <c r="E672" s="3">
        <f t="shared" si="60"/>
        <v>532742.40000000002</v>
      </c>
      <c r="F672" s="2">
        <v>1188</v>
      </c>
      <c r="G672" s="95">
        <v>549.04999999999995</v>
      </c>
      <c r="H672" s="96">
        <f t="shared" si="61"/>
        <v>652271.39999999991</v>
      </c>
      <c r="I672" s="2">
        <v>908</v>
      </c>
      <c r="J672" s="95">
        <v>554.94000000000005</v>
      </c>
      <c r="K672" s="3">
        <f t="shared" si="62"/>
        <v>503885.52000000008</v>
      </c>
      <c r="L672" s="2">
        <v>1124</v>
      </c>
      <c r="M672" s="95">
        <v>549.04999999999995</v>
      </c>
      <c r="N672" s="3">
        <f t="shared" si="63"/>
        <v>617132.19999999995</v>
      </c>
      <c r="O672" s="19">
        <f t="shared" si="64"/>
        <v>2306031.5199999996</v>
      </c>
      <c r="P672" s="3">
        <f t="shared" si="65"/>
        <v>11648.307966347926</v>
      </c>
    </row>
    <row r="673" spans="1:16" x14ac:dyDescent="0.3">
      <c r="A673" s="10" t="s">
        <v>1230</v>
      </c>
      <c r="B673" s="4" t="s">
        <v>875</v>
      </c>
      <c r="C673" s="2">
        <v>2348</v>
      </c>
      <c r="D673" s="95">
        <v>671.23</v>
      </c>
      <c r="E673" s="3">
        <f t="shared" si="60"/>
        <v>1576048.04</v>
      </c>
      <c r="F673" s="2">
        <v>3974</v>
      </c>
      <c r="G673" s="95">
        <v>665.56</v>
      </c>
      <c r="H673" s="96">
        <f t="shared" si="61"/>
        <v>2644935.44</v>
      </c>
      <c r="I673" s="2">
        <v>511</v>
      </c>
      <c r="J673" s="95">
        <v>671.23</v>
      </c>
      <c r="K673" s="3">
        <f t="shared" si="62"/>
        <v>342998.53</v>
      </c>
      <c r="L673" s="2">
        <v>864</v>
      </c>
      <c r="M673" s="95">
        <v>665.56</v>
      </c>
      <c r="N673" s="3">
        <f t="shared" si="63"/>
        <v>575043.83999999997</v>
      </c>
      <c r="O673" s="19">
        <f t="shared" si="64"/>
        <v>5139025.8500000006</v>
      </c>
      <c r="P673" s="3">
        <f t="shared" si="65"/>
        <v>25958.429114543473</v>
      </c>
    </row>
    <row r="674" spans="1:16" x14ac:dyDescent="0.3">
      <c r="A674" s="10" t="s">
        <v>1231</v>
      </c>
      <c r="B674" s="4" t="s">
        <v>887</v>
      </c>
      <c r="C674" s="2">
        <v>368</v>
      </c>
      <c r="D674" s="95">
        <v>381.36</v>
      </c>
      <c r="E674" s="3">
        <f t="shared" si="60"/>
        <v>140340.48000000001</v>
      </c>
      <c r="F674" s="2">
        <v>646</v>
      </c>
      <c r="G674" s="95">
        <v>378.26</v>
      </c>
      <c r="H674" s="96">
        <f t="shared" si="61"/>
        <v>244355.96</v>
      </c>
      <c r="I674" s="2">
        <v>529</v>
      </c>
      <c r="J674" s="95">
        <v>381.36</v>
      </c>
      <c r="K674" s="3">
        <f t="shared" si="62"/>
        <v>201739.44</v>
      </c>
      <c r="L674" s="2">
        <v>929</v>
      </c>
      <c r="M674" s="95">
        <v>378.26</v>
      </c>
      <c r="N674" s="3">
        <f t="shared" si="63"/>
        <v>351403.54</v>
      </c>
      <c r="O674" s="19">
        <f t="shared" si="64"/>
        <v>937839.41999999993</v>
      </c>
      <c r="P674" s="3">
        <f t="shared" si="65"/>
        <v>4737.2476448808984</v>
      </c>
    </row>
    <row r="675" spans="1:16" x14ac:dyDescent="0.3">
      <c r="A675" s="10" t="s">
        <v>1232</v>
      </c>
      <c r="B675" s="4" t="s">
        <v>895</v>
      </c>
      <c r="C675" s="2">
        <v>507</v>
      </c>
      <c r="D675" s="95">
        <v>588.33000000000004</v>
      </c>
      <c r="E675" s="3">
        <f t="shared" si="60"/>
        <v>298283.31</v>
      </c>
      <c r="F675" s="2">
        <v>752</v>
      </c>
      <c r="G675" s="95">
        <v>581.80999999999995</v>
      </c>
      <c r="H675" s="96">
        <f t="shared" si="61"/>
        <v>437521.11999999994</v>
      </c>
      <c r="I675" s="2">
        <v>72</v>
      </c>
      <c r="J675" s="95">
        <v>588.33000000000004</v>
      </c>
      <c r="K675" s="3">
        <f t="shared" si="62"/>
        <v>42359.76</v>
      </c>
      <c r="L675" s="2">
        <v>108</v>
      </c>
      <c r="M675" s="95">
        <v>581.80999999999995</v>
      </c>
      <c r="N675" s="3">
        <f t="shared" si="63"/>
        <v>62835.479999999996</v>
      </c>
      <c r="O675" s="19">
        <f t="shared" si="64"/>
        <v>840999.66999999993</v>
      </c>
      <c r="P675" s="3">
        <f t="shared" si="65"/>
        <v>4248.0872749549308</v>
      </c>
    </row>
    <row r="676" spans="1:16" x14ac:dyDescent="0.3">
      <c r="A676" s="10" t="s">
        <v>1233</v>
      </c>
      <c r="B676" s="4" t="s">
        <v>1234</v>
      </c>
      <c r="C676" s="2">
        <v>20495</v>
      </c>
      <c r="D676" s="95">
        <v>752.93</v>
      </c>
      <c r="E676" s="3">
        <f t="shared" si="60"/>
        <v>15431300.35</v>
      </c>
      <c r="F676" s="2">
        <v>1423</v>
      </c>
      <c r="G676" s="95">
        <v>752.93</v>
      </c>
      <c r="H676" s="96">
        <f t="shared" si="61"/>
        <v>1071419.3899999999</v>
      </c>
      <c r="I676" s="2">
        <v>1129</v>
      </c>
      <c r="J676" s="95">
        <v>752.93</v>
      </c>
      <c r="K676" s="3">
        <f t="shared" si="62"/>
        <v>850057.97</v>
      </c>
      <c r="L676" s="2">
        <v>78</v>
      </c>
      <c r="M676" s="95">
        <v>752.93</v>
      </c>
      <c r="N676" s="3">
        <f t="shared" si="63"/>
        <v>58728.539999999994</v>
      </c>
      <c r="O676" s="19">
        <f t="shared" si="64"/>
        <v>17411506.25</v>
      </c>
      <c r="P676" s="3">
        <f t="shared" si="65"/>
        <v>87949.616125798537</v>
      </c>
    </row>
    <row r="677" spans="1:16" x14ac:dyDescent="0.3">
      <c r="A677" s="10" t="s">
        <v>1235</v>
      </c>
      <c r="B677" s="4" t="s">
        <v>1234</v>
      </c>
      <c r="C677" s="2">
        <v>6039</v>
      </c>
      <c r="D677" s="95">
        <v>615.09</v>
      </c>
      <c r="E677" s="3">
        <f t="shared" si="60"/>
        <v>3714528.5100000002</v>
      </c>
      <c r="F677" s="2">
        <v>1060</v>
      </c>
      <c r="G677" s="95">
        <v>615.09</v>
      </c>
      <c r="H677" s="96">
        <f t="shared" si="61"/>
        <v>651995.4</v>
      </c>
      <c r="I677" s="2">
        <v>0</v>
      </c>
      <c r="J677" s="95">
        <v>615.09</v>
      </c>
      <c r="K677" s="3">
        <f t="shared" si="62"/>
        <v>0</v>
      </c>
      <c r="L677" s="2">
        <v>0</v>
      </c>
      <c r="M677" s="95">
        <v>615.09</v>
      </c>
      <c r="N677" s="3">
        <f t="shared" si="63"/>
        <v>0</v>
      </c>
      <c r="O677" s="19">
        <f t="shared" si="64"/>
        <v>4366523.91</v>
      </c>
      <c r="P677" s="3">
        <f t="shared" si="65"/>
        <v>22056.339995778417</v>
      </c>
    </row>
    <row r="678" spans="1:16" x14ac:dyDescent="0.3">
      <c r="A678" s="10" t="s">
        <v>1236</v>
      </c>
      <c r="B678" s="4" t="s">
        <v>1237</v>
      </c>
      <c r="C678" s="2">
        <v>3267</v>
      </c>
      <c r="D678" s="95">
        <v>423.29</v>
      </c>
      <c r="E678" s="3">
        <f t="shared" si="60"/>
        <v>1382888.4300000002</v>
      </c>
      <c r="F678" s="2">
        <v>4567</v>
      </c>
      <c r="G678" s="95">
        <v>418.3</v>
      </c>
      <c r="H678" s="96">
        <f t="shared" si="61"/>
        <v>1910376.1</v>
      </c>
      <c r="I678" s="2">
        <v>1718</v>
      </c>
      <c r="J678" s="95">
        <v>423.29</v>
      </c>
      <c r="K678" s="3">
        <f t="shared" si="62"/>
        <v>727212.22000000009</v>
      </c>
      <c r="L678" s="2">
        <v>2401</v>
      </c>
      <c r="M678" s="95">
        <v>418.3</v>
      </c>
      <c r="N678" s="3">
        <f t="shared" si="63"/>
        <v>1004338.3</v>
      </c>
      <c r="O678" s="19">
        <f t="shared" si="64"/>
        <v>5024815.0500000007</v>
      </c>
      <c r="P678" s="3">
        <f t="shared" si="65"/>
        <v>25381.523482532437</v>
      </c>
    </row>
    <row r="679" spans="1:16" x14ac:dyDescent="0.3">
      <c r="A679" s="10" t="s">
        <v>1238</v>
      </c>
      <c r="B679" s="4" t="s">
        <v>1239</v>
      </c>
      <c r="C679" s="2">
        <v>34744</v>
      </c>
      <c r="D679" s="95">
        <v>1861.79</v>
      </c>
      <c r="E679" s="3">
        <f t="shared" si="60"/>
        <v>64686031.759999998</v>
      </c>
      <c r="F679" s="2">
        <v>0</v>
      </c>
      <c r="G679" s="95">
        <v>1861.79</v>
      </c>
      <c r="H679" s="96">
        <f t="shared" si="61"/>
        <v>0</v>
      </c>
      <c r="I679" s="2">
        <v>9485</v>
      </c>
      <c r="J679" s="95">
        <v>1861.79</v>
      </c>
      <c r="K679" s="3">
        <f t="shared" si="62"/>
        <v>17659078.149999999</v>
      </c>
      <c r="L679" s="2">
        <v>0</v>
      </c>
      <c r="M679" s="95">
        <v>1861.79</v>
      </c>
      <c r="N679" s="3">
        <f t="shared" si="63"/>
        <v>0</v>
      </c>
      <c r="O679" s="19">
        <f t="shared" si="64"/>
        <v>82345109.909999996</v>
      </c>
      <c r="P679" s="3">
        <f t="shared" si="65"/>
        <v>415944.53130217775</v>
      </c>
    </row>
    <row r="680" spans="1:16" x14ac:dyDescent="0.3">
      <c r="A680" s="10" t="s">
        <v>1240</v>
      </c>
      <c r="B680" s="4" t="s">
        <v>1241</v>
      </c>
      <c r="C680" s="2">
        <v>18630</v>
      </c>
      <c r="D680" s="95">
        <v>1449.43</v>
      </c>
      <c r="E680" s="3">
        <f t="shared" si="60"/>
        <v>27002880.900000002</v>
      </c>
      <c r="F680" s="2">
        <v>0</v>
      </c>
      <c r="G680" s="95">
        <v>1445.07</v>
      </c>
      <c r="H680" s="96">
        <f t="shared" si="61"/>
        <v>0</v>
      </c>
      <c r="I680" s="2">
        <v>0</v>
      </c>
      <c r="J680" s="95">
        <v>1449.43</v>
      </c>
      <c r="K680" s="3">
        <f t="shared" si="62"/>
        <v>0</v>
      </c>
      <c r="L680" s="2">
        <v>0</v>
      </c>
      <c r="M680" s="95">
        <v>1445.07</v>
      </c>
      <c r="N680" s="3">
        <f t="shared" si="63"/>
        <v>0</v>
      </c>
      <c r="O680" s="19">
        <f t="shared" si="64"/>
        <v>27002880.900000002</v>
      </c>
      <c r="P680" s="3">
        <f t="shared" si="65"/>
        <v>136397.90695567522</v>
      </c>
    </row>
    <row r="681" spans="1:16" x14ac:dyDescent="0.3">
      <c r="A681" s="10" t="s">
        <v>1242</v>
      </c>
      <c r="B681" s="4" t="s">
        <v>943</v>
      </c>
      <c r="C681" s="2">
        <v>3530</v>
      </c>
      <c r="D681" s="95">
        <v>501.4</v>
      </c>
      <c r="E681" s="3">
        <f t="shared" si="60"/>
        <v>1769942</v>
      </c>
      <c r="F681" s="2">
        <v>9767</v>
      </c>
      <c r="G681" s="95">
        <v>498.82</v>
      </c>
      <c r="H681" s="96">
        <f t="shared" si="61"/>
        <v>4871974.9399999995</v>
      </c>
      <c r="I681" s="2">
        <v>378</v>
      </c>
      <c r="J681" s="95">
        <v>501.4</v>
      </c>
      <c r="K681" s="3">
        <f t="shared" si="62"/>
        <v>189529.19999999998</v>
      </c>
      <c r="L681" s="2">
        <v>1046</v>
      </c>
      <c r="M681" s="95">
        <v>498.82</v>
      </c>
      <c r="N681" s="3">
        <f t="shared" si="63"/>
        <v>521765.72</v>
      </c>
      <c r="O681" s="19">
        <f t="shared" si="64"/>
        <v>7353211.8599999994</v>
      </c>
      <c r="P681" s="3">
        <f t="shared" si="65"/>
        <v>37142.803792674116</v>
      </c>
    </row>
    <row r="682" spans="1:16" x14ac:dyDescent="0.3">
      <c r="A682" s="10" t="s">
        <v>1243</v>
      </c>
      <c r="B682" s="4" t="s">
        <v>943</v>
      </c>
      <c r="C682" s="2">
        <v>12032</v>
      </c>
      <c r="D682" s="95">
        <v>467.01</v>
      </c>
      <c r="E682" s="3">
        <f t="shared" si="60"/>
        <v>5619064.3200000003</v>
      </c>
      <c r="F682" s="2">
        <v>14905</v>
      </c>
      <c r="G682" s="95">
        <v>461.05</v>
      </c>
      <c r="H682" s="96">
        <f t="shared" si="61"/>
        <v>6871950.25</v>
      </c>
      <c r="I682" s="2">
        <v>3043</v>
      </c>
      <c r="J682" s="95">
        <v>467.01</v>
      </c>
      <c r="K682" s="3">
        <f t="shared" si="62"/>
        <v>1421111.43</v>
      </c>
      <c r="L682" s="2">
        <v>3769</v>
      </c>
      <c r="M682" s="95">
        <v>461.05</v>
      </c>
      <c r="N682" s="3">
        <f t="shared" si="63"/>
        <v>1737697.45</v>
      </c>
      <c r="O682" s="19">
        <f t="shared" si="64"/>
        <v>15649823.449999999</v>
      </c>
      <c r="P682" s="3">
        <f t="shared" si="65"/>
        <v>79050.941664740807</v>
      </c>
    </row>
    <row r="683" spans="1:16" x14ac:dyDescent="0.3">
      <c r="A683" s="10" t="s">
        <v>1244</v>
      </c>
      <c r="B683" s="4" t="s">
        <v>947</v>
      </c>
      <c r="C683" s="2">
        <v>821</v>
      </c>
      <c r="D683" s="95">
        <v>543.94000000000005</v>
      </c>
      <c r="E683" s="3">
        <f t="shared" si="60"/>
        <v>446574.74000000005</v>
      </c>
      <c r="F683" s="2">
        <v>3818</v>
      </c>
      <c r="G683" s="95">
        <v>539.46</v>
      </c>
      <c r="H683" s="96">
        <f t="shared" si="61"/>
        <v>2059658.28</v>
      </c>
      <c r="I683" s="2">
        <v>145</v>
      </c>
      <c r="J683" s="95">
        <v>543.94000000000005</v>
      </c>
      <c r="K683" s="3">
        <f t="shared" si="62"/>
        <v>78871.3</v>
      </c>
      <c r="L683" s="2">
        <v>675</v>
      </c>
      <c r="M683" s="95">
        <v>539.46</v>
      </c>
      <c r="N683" s="3">
        <f t="shared" si="63"/>
        <v>364135.5</v>
      </c>
      <c r="O683" s="19">
        <f t="shared" si="64"/>
        <v>2949239.82</v>
      </c>
      <c r="P683" s="3">
        <f t="shared" si="65"/>
        <v>14897.304478291138</v>
      </c>
    </row>
    <row r="684" spans="1:16" x14ac:dyDescent="0.3">
      <c r="A684" s="10" t="s">
        <v>1245</v>
      </c>
      <c r="B684" s="4" t="s">
        <v>947</v>
      </c>
      <c r="C684" s="2">
        <v>1083</v>
      </c>
      <c r="D684" s="95">
        <v>590.28</v>
      </c>
      <c r="E684" s="3">
        <f t="shared" si="60"/>
        <v>639273.24</v>
      </c>
      <c r="F684" s="2">
        <v>1897</v>
      </c>
      <c r="G684" s="95">
        <v>584.99</v>
      </c>
      <c r="H684" s="96">
        <f t="shared" si="61"/>
        <v>1109726.03</v>
      </c>
      <c r="I684" s="2">
        <v>800</v>
      </c>
      <c r="J684" s="95">
        <v>590.28</v>
      </c>
      <c r="K684" s="3">
        <f t="shared" si="62"/>
        <v>472224</v>
      </c>
      <c r="L684" s="2">
        <v>1402</v>
      </c>
      <c r="M684" s="95">
        <v>584.99</v>
      </c>
      <c r="N684" s="3">
        <f t="shared" si="63"/>
        <v>820155.98</v>
      </c>
      <c r="O684" s="19">
        <f t="shared" si="64"/>
        <v>3041379.25</v>
      </c>
      <c r="P684" s="3">
        <f t="shared" si="65"/>
        <v>15362.722425606862</v>
      </c>
    </row>
    <row r="685" spans="1:16" x14ac:dyDescent="0.3">
      <c r="A685" s="10" t="s">
        <v>1246</v>
      </c>
      <c r="B685" s="4" t="s">
        <v>972</v>
      </c>
      <c r="C685" s="2">
        <v>810</v>
      </c>
      <c r="D685" s="95">
        <v>767.05</v>
      </c>
      <c r="E685" s="3">
        <f t="shared" si="60"/>
        <v>621310.5</v>
      </c>
      <c r="F685" s="2">
        <v>2831</v>
      </c>
      <c r="G685" s="95">
        <v>766.43</v>
      </c>
      <c r="H685" s="96">
        <f t="shared" si="61"/>
        <v>2169763.33</v>
      </c>
      <c r="I685" s="2">
        <v>274</v>
      </c>
      <c r="J685" s="95">
        <v>767.05</v>
      </c>
      <c r="K685" s="3">
        <f t="shared" si="62"/>
        <v>210171.69999999998</v>
      </c>
      <c r="L685" s="2">
        <v>956</v>
      </c>
      <c r="M685" s="95">
        <v>766.43</v>
      </c>
      <c r="N685" s="3">
        <f t="shared" si="63"/>
        <v>732707.08</v>
      </c>
      <c r="O685" s="19">
        <f t="shared" si="64"/>
        <v>3733952.6100000003</v>
      </c>
      <c r="P685" s="3">
        <f t="shared" si="65"/>
        <v>18861.073474411416</v>
      </c>
    </row>
    <row r="686" spans="1:16" x14ac:dyDescent="0.3">
      <c r="A686" s="10" t="s">
        <v>1247</v>
      </c>
      <c r="B686" s="4" t="s">
        <v>1012</v>
      </c>
      <c r="C686" s="2">
        <v>72</v>
      </c>
      <c r="D686" s="95">
        <v>333.73</v>
      </c>
      <c r="E686" s="3">
        <f t="shared" si="60"/>
        <v>24028.560000000001</v>
      </c>
      <c r="F686" s="2">
        <v>291</v>
      </c>
      <c r="G686" s="95">
        <v>330.14</v>
      </c>
      <c r="H686" s="96">
        <f t="shared" si="61"/>
        <v>96070.739999999991</v>
      </c>
      <c r="I686" s="2">
        <v>8</v>
      </c>
      <c r="J686" s="95">
        <v>333.73</v>
      </c>
      <c r="K686" s="3">
        <f t="shared" si="62"/>
        <v>2669.84</v>
      </c>
      <c r="L686" s="2">
        <v>30</v>
      </c>
      <c r="M686" s="95">
        <v>330.14</v>
      </c>
      <c r="N686" s="3">
        <f t="shared" si="63"/>
        <v>9904.1999999999989</v>
      </c>
      <c r="O686" s="19">
        <f t="shared" si="64"/>
        <v>132673.34</v>
      </c>
      <c r="P686" s="3">
        <f t="shared" si="65"/>
        <v>670.16426698451494</v>
      </c>
    </row>
    <row r="687" spans="1:16" x14ac:dyDescent="0.3">
      <c r="A687" s="10" t="s">
        <v>1248</v>
      </c>
      <c r="B687" s="4" t="s">
        <v>1012</v>
      </c>
      <c r="C687" s="2">
        <v>598</v>
      </c>
      <c r="D687" s="95">
        <v>473.95</v>
      </c>
      <c r="E687" s="3">
        <f t="shared" si="60"/>
        <v>283422.09999999998</v>
      </c>
      <c r="F687" s="2">
        <v>3822</v>
      </c>
      <c r="G687" s="95">
        <v>469.86</v>
      </c>
      <c r="H687" s="96">
        <f t="shared" si="61"/>
        <v>1795804.9200000002</v>
      </c>
      <c r="I687" s="2">
        <v>109</v>
      </c>
      <c r="J687" s="95">
        <v>473.95</v>
      </c>
      <c r="K687" s="3">
        <f t="shared" si="62"/>
        <v>51660.549999999996</v>
      </c>
      <c r="L687" s="2">
        <v>697</v>
      </c>
      <c r="M687" s="95">
        <v>469.86</v>
      </c>
      <c r="N687" s="3">
        <f t="shared" si="63"/>
        <v>327492.42</v>
      </c>
      <c r="O687" s="19">
        <f t="shared" si="64"/>
        <v>2458379.9899999998</v>
      </c>
      <c r="P687" s="3">
        <f t="shared" si="65"/>
        <v>12417.855945797017</v>
      </c>
    </row>
    <row r="688" spans="1:16" x14ac:dyDescent="0.3">
      <c r="A688" s="10" t="s">
        <v>1249</v>
      </c>
      <c r="B688" s="4" t="s">
        <v>1024</v>
      </c>
      <c r="C688" s="2">
        <v>553</v>
      </c>
      <c r="D688" s="95">
        <v>613.91999999999996</v>
      </c>
      <c r="E688" s="3">
        <f t="shared" si="60"/>
        <v>339497.75999999995</v>
      </c>
      <c r="F688" s="2">
        <v>4131</v>
      </c>
      <c r="G688" s="95">
        <v>611.44000000000005</v>
      </c>
      <c r="H688" s="96">
        <f t="shared" si="61"/>
        <v>2525858.64</v>
      </c>
      <c r="I688" s="2">
        <v>126</v>
      </c>
      <c r="J688" s="95">
        <v>613.91999999999996</v>
      </c>
      <c r="K688" s="3">
        <f t="shared" si="62"/>
        <v>77353.919999999998</v>
      </c>
      <c r="L688" s="2">
        <v>940</v>
      </c>
      <c r="M688" s="95">
        <v>611.44000000000005</v>
      </c>
      <c r="N688" s="3">
        <f t="shared" si="63"/>
        <v>574753.60000000009</v>
      </c>
      <c r="O688" s="19">
        <f t="shared" si="64"/>
        <v>3517463.92</v>
      </c>
      <c r="P688" s="3">
        <f t="shared" si="65"/>
        <v>17767.538147387251</v>
      </c>
    </row>
    <row r="689" spans="1:16" x14ac:dyDescent="0.3">
      <c r="A689" s="10" t="s">
        <v>1250</v>
      </c>
      <c r="B689" s="4" t="s">
        <v>1251</v>
      </c>
      <c r="C689" s="2">
        <v>7978</v>
      </c>
      <c r="D689" s="95">
        <v>1541.13</v>
      </c>
      <c r="E689" s="3">
        <f t="shared" si="60"/>
        <v>12295135.140000001</v>
      </c>
      <c r="F689" s="2">
        <v>0</v>
      </c>
      <c r="G689" s="95">
        <v>1541.11</v>
      </c>
      <c r="H689" s="96">
        <f t="shared" si="61"/>
        <v>0</v>
      </c>
      <c r="I689" s="2">
        <v>0</v>
      </c>
      <c r="J689" s="95">
        <v>1541.13</v>
      </c>
      <c r="K689" s="3">
        <f t="shared" si="62"/>
        <v>0</v>
      </c>
      <c r="L689" s="2">
        <v>0</v>
      </c>
      <c r="M689" s="95">
        <v>1541.11</v>
      </c>
      <c r="N689" s="3">
        <f t="shared" si="63"/>
        <v>0</v>
      </c>
      <c r="O689" s="19">
        <f t="shared" si="64"/>
        <v>12295135.140000001</v>
      </c>
      <c r="P689" s="3">
        <f t="shared" si="65"/>
        <v>62105.621435125191</v>
      </c>
    </row>
    <row r="690" spans="1:16" x14ac:dyDescent="0.3">
      <c r="A690" s="10" t="s">
        <v>1252</v>
      </c>
      <c r="B690" s="4" t="s">
        <v>1058</v>
      </c>
      <c r="C690" s="2">
        <v>7027</v>
      </c>
      <c r="D690" s="95">
        <v>678.64</v>
      </c>
      <c r="E690" s="3">
        <f t="shared" si="60"/>
        <v>4768803.28</v>
      </c>
      <c r="F690" s="2">
        <v>0</v>
      </c>
      <c r="G690" s="95">
        <v>672.52</v>
      </c>
      <c r="H690" s="96">
        <f t="shared" si="61"/>
        <v>0</v>
      </c>
      <c r="I690" s="2">
        <v>0</v>
      </c>
      <c r="J690" s="95">
        <v>678.64</v>
      </c>
      <c r="K690" s="3">
        <f t="shared" si="62"/>
        <v>0</v>
      </c>
      <c r="L690" s="2">
        <v>0</v>
      </c>
      <c r="M690" s="95">
        <v>672.52</v>
      </c>
      <c r="N690" s="3">
        <f t="shared" si="63"/>
        <v>0</v>
      </c>
      <c r="O690" s="19">
        <f t="shared" si="64"/>
        <v>4768803.28</v>
      </c>
      <c r="P690" s="3">
        <f t="shared" si="65"/>
        <v>24088.347776083356</v>
      </c>
    </row>
    <row r="691" spans="1:16" x14ac:dyDescent="0.3">
      <c r="A691" s="10" t="s">
        <v>1253</v>
      </c>
      <c r="B691" s="4" t="s">
        <v>1060</v>
      </c>
      <c r="C691" s="2">
        <v>1618</v>
      </c>
      <c r="D691" s="95">
        <v>704.62</v>
      </c>
      <c r="E691" s="3">
        <f t="shared" si="60"/>
        <v>1140075.1599999999</v>
      </c>
      <c r="F691" s="2">
        <v>2900</v>
      </c>
      <c r="G691" s="95">
        <v>698.05</v>
      </c>
      <c r="H691" s="96">
        <f t="shared" si="61"/>
        <v>2024344.9999999998</v>
      </c>
      <c r="I691" s="2">
        <v>743</v>
      </c>
      <c r="J691" s="95">
        <v>704.62</v>
      </c>
      <c r="K691" s="3">
        <f t="shared" si="62"/>
        <v>523532.66</v>
      </c>
      <c r="L691" s="2">
        <v>1333</v>
      </c>
      <c r="M691" s="95">
        <v>698.05</v>
      </c>
      <c r="N691" s="3">
        <f t="shared" si="63"/>
        <v>930500.64999999991</v>
      </c>
      <c r="O691" s="19">
        <f t="shared" si="64"/>
        <v>4618453.47</v>
      </c>
      <c r="P691" s="3">
        <f t="shared" si="65"/>
        <v>23328.895498708629</v>
      </c>
    </row>
    <row r="692" spans="1:16" x14ac:dyDescent="0.3">
      <c r="A692" s="10" t="s">
        <v>1254</v>
      </c>
      <c r="B692" s="4" t="s">
        <v>1068</v>
      </c>
      <c r="C692" s="2">
        <v>1340</v>
      </c>
      <c r="D692" s="95">
        <v>494.04</v>
      </c>
      <c r="E692" s="3">
        <f t="shared" si="60"/>
        <v>662013.6</v>
      </c>
      <c r="F692" s="2">
        <v>717</v>
      </c>
      <c r="G692" s="95">
        <v>488.95</v>
      </c>
      <c r="H692" s="96">
        <f t="shared" si="61"/>
        <v>350577.14999999997</v>
      </c>
      <c r="I692" s="2">
        <v>384</v>
      </c>
      <c r="J692" s="95">
        <v>494.04</v>
      </c>
      <c r="K692" s="3">
        <f t="shared" si="62"/>
        <v>189711.36000000002</v>
      </c>
      <c r="L692" s="2">
        <v>205</v>
      </c>
      <c r="M692" s="95">
        <v>488.95</v>
      </c>
      <c r="N692" s="3">
        <f t="shared" si="63"/>
        <v>100234.75</v>
      </c>
      <c r="O692" s="19">
        <f t="shared" si="64"/>
        <v>1302536.8600000001</v>
      </c>
      <c r="P692" s="3">
        <f t="shared" si="65"/>
        <v>6579.4202512894599</v>
      </c>
    </row>
    <row r="693" spans="1:16" x14ac:dyDescent="0.3">
      <c r="A693" s="10" t="s">
        <v>1255</v>
      </c>
      <c r="B693" s="4" t="s">
        <v>1101</v>
      </c>
      <c r="C693" s="2">
        <v>5097</v>
      </c>
      <c r="D693" s="95">
        <v>548.94000000000005</v>
      </c>
      <c r="E693" s="3">
        <f t="shared" si="60"/>
        <v>2797947.18</v>
      </c>
      <c r="F693" s="2">
        <v>4036</v>
      </c>
      <c r="G693" s="95">
        <v>543.70000000000005</v>
      </c>
      <c r="H693" s="96">
        <f t="shared" si="61"/>
        <v>2194373.2000000002</v>
      </c>
      <c r="I693" s="2">
        <v>2360</v>
      </c>
      <c r="J693" s="95">
        <v>548.94000000000005</v>
      </c>
      <c r="K693" s="3">
        <f t="shared" si="62"/>
        <v>1295498.4000000001</v>
      </c>
      <c r="L693" s="2">
        <v>1868</v>
      </c>
      <c r="M693" s="95">
        <v>543.70000000000005</v>
      </c>
      <c r="N693" s="3">
        <f t="shared" si="63"/>
        <v>1015631.6000000001</v>
      </c>
      <c r="O693" s="19">
        <f t="shared" si="64"/>
        <v>7303450.3800000008</v>
      </c>
      <c r="P693" s="3">
        <f t="shared" si="65"/>
        <v>36891.446845089435</v>
      </c>
    </row>
    <row r="694" spans="1:16" x14ac:dyDescent="0.3">
      <c r="A694" s="10" t="s">
        <v>1256</v>
      </c>
      <c r="B694" s="4" t="s">
        <v>1105</v>
      </c>
      <c r="C694" s="2">
        <v>0</v>
      </c>
      <c r="D694" s="95">
        <v>453.49</v>
      </c>
      <c r="E694" s="3">
        <f t="shared" si="60"/>
        <v>0</v>
      </c>
      <c r="F694" s="2">
        <v>0</v>
      </c>
      <c r="G694" s="95">
        <v>448.77</v>
      </c>
      <c r="H694" s="96">
        <f t="shared" si="61"/>
        <v>0</v>
      </c>
      <c r="I694" s="2">
        <v>0</v>
      </c>
      <c r="J694" s="95">
        <v>453.49</v>
      </c>
      <c r="K694" s="3">
        <f t="shared" si="62"/>
        <v>0</v>
      </c>
      <c r="L694" s="2">
        <v>0</v>
      </c>
      <c r="M694" s="95">
        <v>448.77</v>
      </c>
      <c r="N694" s="3">
        <f t="shared" si="63"/>
        <v>0</v>
      </c>
      <c r="O694" s="19">
        <f t="shared" si="64"/>
        <v>0</v>
      </c>
      <c r="P694" s="3">
        <f t="shared" si="65"/>
        <v>0</v>
      </c>
    </row>
    <row r="695" spans="1:16" x14ac:dyDescent="0.3">
      <c r="A695" s="10" t="s">
        <v>1257</v>
      </c>
      <c r="B695" s="4" t="s">
        <v>1105</v>
      </c>
      <c r="C695" s="2">
        <v>618</v>
      </c>
      <c r="D695" s="95">
        <v>380</v>
      </c>
      <c r="E695" s="3">
        <f t="shared" si="60"/>
        <v>234840</v>
      </c>
      <c r="F695" s="2">
        <v>4567</v>
      </c>
      <c r="G695" s="95">
        <v>376.98</v>
      </c>
      <c r="H695" s="96">
        <f t="shared" si="61"/>
        <v>1721667.6600000001</v>
      </c>
      <c r="I695" s="2">
        <v>208</v>
      </c>
      <c r="J695" s="95">
        <v>380</v>
      </c>
      <c r="K695" s="3">
        <f t="shared" si="62"/>
        <v>79040</v>
      </c>
      <c r="L695" s="2">
        <v>1538</v>
      </c>
      <c r="M695" s="95">
        <v>376.98</v>
      </c>
      <c r="N695" s="3">
        <f t="shared" si="63"/>
        <v>579795.24</v>
      </c>
      <c r="O695" s="19">
        <f t="shared" si="64"/>
        <v>2615342.9000000004</v>
      </c>
      <c r="P695" s="3">
        <f t="shared" si="65"/>
        <v>13210.71254776322</v>
      </c>
    </row>
    <row r="696" spans="1:16" x14ac:dyDescent="0.3">
      <c r="A696" s="10" t="s">
        <v>1258</v>
      </c>
      <c r="B696" s="4" t="s">
        <v>1139</v>
      </c>
      <c r="C696" s="2">
        <v>0</v>
      </c>
      <c r="D696" s="95">
        <v>402.08</v>
      </c>
      <c r="E696" s="3">
        <f t="shared" si="60"/>
        <v>0</v>
      </c>
      <c r="F696" s="2">
        <v>0</v>
      </c>
      <c r="G696" s="95">
        <v>396.89</v>
      </c>
      <c r="H696" s="96">
        <f t="shared" si="61"/>
        <v>0</v>
      </c>
      <c r="I696" s="2">
        <v>0</v>
      </c>
      <c r="J696" s="95">
        <v>402.08</v>
      </c>
      <c r="K696" s="3">
        <f t="shared" si="62"/>
        <v>0</v>
      </c>
      <c r="L696" s="2">
        <v>0</v>
      </c>
      <c r="M696" s="95">
        <v>396.89</v>
      </c>
      <c r="N696" s="3">
        <f t="shared" si="63"/>
        <v>0</v>
      </c>
      <c r="O696" s="19">
        <f t="shared" si="64"/>
        <v>0</v>
      </c>
      <c r="P696" s="3">
        <f t="shared" si="65"/>
        <v>0</v>
      </c>
    </row>
    <row r="697" spans="1:16" x14ac:dyDescent="0.3">
      <c r="A697" s="10" t="s">
        <v>1259</v>
      </c>
      <c r="B697" s="4" t="s">
        <v>1141</v>
      </c>
      <c r="C697" s="2">
        <v>0</v>
      </c>
      <c r="D697" s="95">
        <v>482.85</v>
      </c>
      <c r="E697" s="3">
        <f t="shared" si="60"/>
        <v>0</v>
      </c>
      <c r="F697" s="2">
        <v>50</v>
      </c>
      <c r="G697" s="95">
        <v>476.88</v>
      </c>
      <c r="H697" s="96">
        <f t="shared" si="61"/>
        <v>23844</v>
      </c>
      <c r="I697" s="2">
        <v>0</v>
      </c>
      <c r="J697" s="95">
        <v>482.85</v>
      </c>
      <c r="K697" s="3">
        <f t="shared" si="62"/>
        <v>0</v>
      </c>
      <c r="L697" s="2">
        <v>0</v>
      </c>
      <c r="M697" s="95">
        <v>476.88</v>
      </c>
      <c r="N697" s="3">
        <f t="shared" si="63"/>
        <v>0</v>
      </c>
      <c r="O697" s="19">
        <f t="shared" si="64"/>
        <v>23844</v>
      </c>
      <c r="P697" s="3">
        <f t="shared" si="65"/>
        <v>120.4416560401568</v>
      </c>
    </row>
    <row r="698" spans="1:16" x14ac:dyDescent="0.3">
      <c r="A698" s="12" t="s">
        <v>1260</v>
      </c>
      <c r="B698" s="13" t="s">
        <v>1143</v>
      </c>
      <c r="C698" s="85">
        <v>418</v>
      </c>
      <c r="D698" s="105">
        <v>550.72</v>
      </c>
      <c r="E698" s="43">
        <f t="shared" si="60"/>
        <v>230200.96000000002</v>
      </c>
      <c r="F698" s="85">
        <v>2489</v>
      </c>
      <c r="G698" s="105">
        <v>543.44000000000005</v>
      </c>
      <c r="H698" s="21">
        <f t="shared" si="61"/>
        <v>1352622.1600000001</v>
      </c>
      <c r="I698" s="85">
        <v>0</v>
      </c>
      <c r="J698" s="105">
        <v>550.72</v>
      </c>
      <c r="K698" s="43">
        <f t="shared" si="62"/>
        <v>0</v>
      </c>
      <c r="L698" s="85">
        <v>0</v>
      </c>
      <c r="M698" s="105">
        <v>543.44000000000005</v>
      </c>
      <c r="N698" s="43">
        <f t="shared" si="63"/>
        <v>0</v>
      </c>
      <c r="O698" s="91">
        <f t="shared" si="64"/>
        <v>1582823.12</v>
      </c>
      <c r="P698" s="43">
        <f t="shared" si="65"/>
        <v>7995.2121200909178</v>
      </c>
    </row>
    <row r="699" spans="1:16" x14ac:dyDescent="0.3"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</row>
  </sheetData>
  <mergeCells count="7">
    <mergeCell ref="C7:E7"/>
    <mergeCell ref="F7:H7"/>
    <mergeCell ref="I7:K7"/>
    <mergeCell ref="L7:N7"/>
    <mergeCell ref="A2:P2"/>
    <mergeCell ref="A3:P3"/>
    <mergeCell ref="A4:P4"/>
  </mergeCells>
  <pageMargins left="0.7" right="0.7" top="0.75" bottom="0.75" header="0.3" footer="0.3"/>
  <pageSetup scale="58" fitToHeight="0" orientation="landscape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A8927-FCE7-4AAD-8447-490C30DB772C}">
  <sheetPr>
    <tabColor theme="9" tint="-0.499984740745262"/>
    <pageSetUpPr fitToPage="1"/>
  </sheetPr>
  <dimension ref="A1:T702"/>
  <sheetViews>
    <sheetView workbookViewId="0">
      <selection activeCell="H17" sqref="H17"/>
    </sheetView>
  </sheetViews>
  <sheetFormatPr defaultColWidth="9.109375" defaultRowHeight="14.4" x14ac:dyDescent="0.3"/>
  <cols>
    <col min="1" max="1" width="10.6640625" style="1" bestFit="1" customWidth="1"/>
    <col min="2" max="2" width="40" style="1" customWidth="1"/>
    <col min="3" max="14" width="13.44140625" style="1" customWidth="1"/>
    <col min="15" max="15" width="19.109375" style="1" customWidth="1"/>
    <col min="16" max="16" width="17.88671875" style="1" customWidth="1"/>
    <col min="17" max="16384" width="9.109375" style="1"/>
  </cols>
  <sheetData>
    <row r="1" spans="1:20" x14ac:dyDescent="0.3">
      <c r="A1" s="5">
        <f ca="1">TODAY()</f>
        <v>45719</v>
      </c>
    </row>
    <row r="2" spans="1:20" ht="18" x14ac:dyDescent="0.35">
      <c r="F2" s="90"/>
      <c r="G2" s="90"/>
      <c r="H2" s="90" t="s">
        <v>0</v>
      </c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</row>
    <row r="3" spans="1:20" ht="18" x14ac:dyDescent="0.35">
      <c r="A3" s="121" t="s">
        <v>1306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90"/>
      <c r="R3" s="90"/>
      <c r="S3" s="90"/>
      <c r="T3" s="90"/>
    </row>
    <row r="4" spans="1:20" ht="18" x14ac:dyDescent="0.35">
      <c r="A4" s="121" t="s">
        <v>1311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90"/>
      <c r="R4" s="90"/>
      <c r="S4" s="90"/>
      <c r="T4" s="90"/>
    </row>
    <row r="6" spans="1:20" x14ac:dyDescent="0.3">
      <c r="A6" s="34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5"/>
    </row>
    <row r="7" spans="1:20" ht="17.399999999999999" x14ac:dyDescent="0.3">
      <c r="A7" s="10"/>
      <c r="B7" s="26"/>
      <c r="C7" s="122" t="s">
        <v>1261</v>
      </c>
      <c r="D7" s="123"/>
      <c r="E7" s="124"/>
      <c r="F7" s="122" t="s">
        <v>1261</v>
      </c>
      <c r="G7" s="123"/>
      <c r="H7" s="124"/>
      <c r="I7" s="122" t="s">
        <v>1262</v>
      </c>
      <c r="J7" s="123"/>
      <c r="K7" s="124"/>
      <c r="L7" s="122" t="s">
        <v>1262</v>
      </c>
      <c r="M7" s="123"/>
      <c r="N7" s="124"/>
      <c r="O7" s="26"/>
      <c r="P7" s="3"/>
    </row>
    <row r="8" spans="1:20" x14ac:dyDescent="0.3">
      <c r="A8" s="10"/>
      <c r="B8" s="26"/>
      <c r="C8" s="10"/>
      <c r="D8" s="26" t="s">
        <v>1293</v>
      </c>
      <c r="E8" s="4"/>
      <c r="F8" s="10"/>
      <c r="G8" s="26" t="s">
        <v>1294</v>
      </c>
      <c r="H8" s="4"/>
      <c r="I8" s="10"/>
      <c r="J8" s="26" t="s">
        <v>1293</v>
      </c>
      <c r="K8" s="4"/>
      <c r="L8" s="10"/>
      <c r="M8" s="26" t="s">
        <v>1294</v>
      </c>
      <c r="N8" s="4"/>
      <c r="O8" s="39">
        <f>SUM(O10:O699)</f>
        <v>7507472420.3899937</v>
      </c>
      <c r="P8" s="40">
        <v>35000000</v>
      </c>
      <c r="Q8" s="1" t="s">
        <v>1263</v>
      </c>
    </row>
    <row r="9" spans="1:20" ht="43.8" thickBot="1" x14ac:dyDescent="0.35">
      <c r="A9" s="41" t="s">
        <v>1309</v>
      </c>
      <c r="B9" s="37" t="s">
        <v>1302</v>
      </c>
      <c r="C9" s="7" t="s">
        <v>1287</v>
      </c>
      <c r="D9" s="8" t="s">
        <v>1288</v>
      </c>
      <c r="E9" s="9" t="s">
        <v>1289</v>
      </c>
      <c r="F9" s="7" t="s">
        <v>1290</v>
      </c>
      <c r="G9" s="8" t="s">
        <v>1291</v>
      </c>
      <c r="H9" s="9" t="s">
        <v>1292</v>
      </c>
      <c r="I9" s="7" t="s">
        <v>1287</v>
      </c>
      <c r="J9" s="8" t="s">
        <v>1288</v>
      </c>
      <c r="K9" s="9" t="s">
        <v>1289</v>
      </c>
      <c r="L9" s="7" t="s">
        <v>1290</v>
      </c>
      <c r="M9" s="8" t="s">
        <v>1291</v>
      </c>
      <c r="N9" s="9" t="s">
        <v>1292</v>
      </c>
      <c r="O9" s="11" t="s">
        <v>1264</v>
      </c>
      <c r="P9" s="42" t="s">
        <v>1265</v>
      </c>
    </row>
    <row r="10" spans="1:20" x14ac:dyDescent="0.3">
      <c r="A10" s="10" t="s">
        <v>3</v>
      </c>
      <c r="B10" s="26" t="s">
        <v>4</v>
      </c>
      <c r="C10" s="2">
        <v>35853</v>
      </c>
      <c r="D10" s="63">
        <v>299.47000000000003</v>
      </c>
      <c r="E10" s="64">
        <f>C10*D10</f>
        <v>10736897.91</v>
      </c>
      <c r="F10" s="2">
        <v>83564</v>
      </c>
      <c r="G10" s="63">
        <v>297.25</v>
      </c>
      <c r="H10" s="64">
        <f>F10*G10</f>
        <v>24839399</v>
      </c>
      <c r="I10" s="2">
        <v>11503</v>
      </c>
      <c r="J10" s="63">
        <v>299.47000000000003</v>
      </c>
      <c r="K10" s="64">
        <f>I10*J10</f>
        <v>3444803.41</v>
      </c>
      <c r="L10" s="2">
        <v>26811</v>
      </c>
      <c r="M10" s="63">
        <v>297.25</v>
      </c>
      <c r="N10" s="66">
        <f>M10*L10</f>
        <v>7969569.75</v>
      </c>
      <c r="O10" s="65">
        <f>E10+H10+K10+N10</f>
        <v>46990670.069999993</v>
      </c>
      <c r="P10" s="3">
        <f t="shared" ref="P10:P72" si="0">(O10/$O$8)*$P$8</f>
        <v>219071.52771991977</v>
      </c>
    </row>
    <row r="11" spans="1:20" x14ac:dyDescent="0.3">
      <c r="A11" s="10" t="s">
        <v>5</v>
      </c>
      <c r="B11" s="26" t="s">
        <v>6</v>
      </c>
      <c r="C11" s="2">
        <v>592</v>
      </c>
      <c r="D11" s="63">
        <v>216.5</v>
      </c>
      <c r="E11" s="3">
        <f t="shared" ref="E11:E74" si="1">D11*C11</f>
        <v>128168</v>
      </c>
      <c r="F11" s="2">
        <v>29863</v>
      </c>
      <c r="G11" s="63">
        <v>214.9</v>
      </c>
      <c r="H11" s="20">
        <f t="shared" ref="H11:H74" si="2">G11*F11</f>
        <v>6417558.7000000002</v>
      </c>
      <c r="I11" s="2">
        <v>20</v>
      </c>
      <c r="J11" s="63">
        <v>216.5</v>
      </c>
      <c r="K11" s="3">
        <f t="shared" ref="K11:K74" si="3">J11*I11</f>
        <v>4330</v>
      </c>
      <c r="L11" s="2">
        <v>1032</v>
      </c>
      <c r="M11" s="63">
        <v>214.9</v>
      </c>
      <c r="N11" s="3">
        <f t="shared" ref="N11:N74" si="4">M11*L11</f>
        <v>221776.80000000002</v>
      </c>
      <c r="O11" s="20">
        <f t="shared" ref="O11:O74" si="5">N11+K11+H11+E11</f>
        <v>6771833.5</v>
      </c>
      <c r="P11" s="3">
        <f t="shared" si="0"/>
        <v>31570.435324714483</v>
      </c>
    </row>
    <row r="12" spans="1:20" x14ac:dyDescent="0.3">
      <c r="A12" s="10" t="s">
        <v>7</v>
      </c>
      <c r="B12" s="26" t="s">
        <v>8</v>
      </c>
      <c r="C12" s="2">
        <v>0</v>
      </c>
      <c r="D12" s="63">
        <v>206.12</v>
      </c>
      <c r="E12" s="3">
        <f t="shared" si="1"/>
        <v>0</v>
      </c>
      <c r="F12" s="2">
        <v>8435</v>
      </c>
      <c r="G12" s="63">
        <v>204.3</v>
      </c>
      <c r="H12" s="20">
        <f t="shared" si="2"/>
        <v>1723270.5</v>
      </c>
      <c r="I12" s="2">
        <v>0</v>
      </c>
      <c r="J12" s="63">
        <v>206.12</v>
      </c>
      <c r="K12" s="3">
        <f t="shared" si="3"/>
        <v>0</v>
      </c>
      <c r="L12" s="2">
        <v>181</v>
      </c>
      <c r="M12" s="63">
        <v>204.3</v>
      </c>
      <c r="N12" s="3">
        <f t="shared" si="4"/>
        <v>36978.300000000003</v>
      </c>
      <c r="O12" s="20">
        <f t="shared" si="5"/>
        <v>1760248.8</v>
      </c>
      <c r="P12" s="3">
        <f t="shared" si="0"/>
        <v>8206.3182586822732</v>
      </c>
    </row>
    <row r="13" spans="1:20" x14ac:dyDescent="0.3">
      <c r="A13" s="10" t="s">
        <v>9</v>
      </c>
      <c r="B13" s="26" t="s">
        <v>10</v>
      </c>
      <c r="C13" s="2">
        <v>1423</v>
      </c>
      <c r="D13" s="63">
        <v>229.28</v>
      </c>
      <c r="E13" s="3">
        <f t="shared" si="1"/>
        <v>326265.44</v>
      </c>
      <c r="F13" s="2">
        <v>38913</v>
      </c>
      <c r="G13" s="63">
        <v>227.36</v>
      </c>
      <c r="H13" s="20">
        <f t="shared" si="2"/>
        <v>8847259.6799999997</v>
      </c>
      <c r="I13" s="2">
        <v>193</v>
      </c>
      <c r="J13" s="63">
        <v>229.28</v>
      </c>
      <c r="K13" s="3">
        <f t="shared" si="3"/>
        <v>44251.040000000001</v>
      </c>
      <c r="L13" s="2">
        <v>5287</v>
      </c>
      <c r="M13" s="63">
        <v>227.36</v>
      </c>
      <c r="N13" s="3">
        <f t="shared" si="4"/>
        <v>1202052.32</v>
      </c>
      <c r="O13" s="20">
        <f t="shared" si="5"/>
        <v>10419828.479999999</v>
      </c>
      <c r="P13" s="3">
        <f t="shared" si="0"/>
        <v>48577.467405608542</v>
      </c>
    </row>
    <row r="14" spans="1:20" x14ac:dyDescent="0.3">
      <c r="A14" s="10" t="s">
        <v>11</v>
      </c>
      <c r="B14" s="26" t="s">
        <v>12</v>
      </c>
      <c r="C14" s="2">
        <v>2123</v>
      </c>
      <c r="D14" s="63">
        <v>210.13</v>
      </c>
      <c r="E14" s="3">
        <f t="shared" si="1"/>
        <v>446105.99</v>
      </c>
      <c r="F14" s="2">
        <v>39206</v>
      </c>
      <c r="G14" s="63">
        <v>208.4</v>
      </c>
      <c r="H14" s="20">
        <f t="shared" si="2"/>
        <v>8170530.4000000004</v>
      </c>
      <c r="I14" s="2">
        <v>284</v>
      </c>
      <c r="J14" s="63">
        <v>210.13</v>
      </c>
      <c r="K14" s="3">
        <f t="shared" si="3"/>
        <v>59676.92</v>
      </c>
      <c r="L14" s="2">
        <v>5252</v>
      </c>
      <c r="M14" s="63">
        <v>208.4</v>
      </c>
      <c r="N14" s="3">
        <f t="shared" si="4"/>
        <v>1094516.8</v>
      </c>
      <c r="O14" s="20">
        <f t="shared" si="5"/>
        <v>9770830.1100000013</v>
      </c>
      <c r="P14" s="3">
        <f t="shared" si="0"/>
        <v>45551.822864003952</v>
      </c>
    </row>
    <row r="15" spans="1:20" x14ac:dyDescent="0.3">
      <c r="A15" s="10" t="s">
        <v>13</v>
      </c>
      <c r="B15" s="26" t="s">
        <v>14</v>
      </c>
      <c r="C15" s="2">
        <v>0</v>
      </c>
      <c r="D15" s="63">
        <v>219.6</v>
      </c>
      <c r="E15" s="3">
        <f t="shared" si="1"/>
        <v>0</v>
      </c>
      <c r="F15" s="2">
        <v>16934</v>
      </c>
      <c r="G15" s="63">
        <v>217.58</v>
      </c>
      <c r="H15" s="20">
        <f t="shared" si="2"/>
        <v>3684499.72</v>
      </c>
      <c r="I15" s="2">
        <v>0</v>
      </c>
      <c r="J15" s="63">
        <v>219.6</v>
      </c>
      <c r="K15" s="3">
        <f t="shared" si="3"/>
        <v>0</v>
      </c>
      <c r="L15" s="2">
        <v>4104</v>
      </c>
      <c r="M15" s="63">
        <v>217.58</v>
      </c>
      <c r="N15" s="3">
        <f t="shared" si="4"/>
        <v>892948.32000000007</v>
      </c>
      <c r="O15" s="20">
        <f t="shared" si="5"/>
        <v>4577448.04</v>
      </c>
      <c r="P15" s="3">
        <f t="shared" si="0"/>
        <v>21340.162497949939</v>
      </c>
    </row>
    <row r="16" spans="1:20" x14ac:dyDescent="0.3">
      <c r="A16" s="10" t="s">
        <v>15</v>
      </c>
      <c r="B16" s="26" t="s">
        <v>16</v>
      </c>
      <c r="C16" s="2">
        <v>0</v>
      </c>
      <c r="D16" s="63">
        <v>209.94</v>
      </c>
      <c r="E16" s="3">
        <f t="shared" si="1"/>
        <v>0</v>
      </c>
      <c r="F16" s="2">
        <v>27036</v>
      </c>
      <c r="G16" s="63">
        <v>208.07</v>
      </c>
      <c r="H16" s="20">
        <f t="shared" si="2"/>
        <v>5625380.5199999996</v>
      </c>
      <c r="I16" s="2">
        <v>0</v>
      </c>
      <c r="J16" s="63">
        <v>209.94</v>
      </c>
      <c r="K16" s="3">
        <f t="shared" si="3"/>
        <v>0</v>
      </c>
      <c r="L16" s="2">
        <v>1286</v>
      </c>
      <c r="M16" s="63">
        <v>208.07</v>
      </c>
      <c r="N16" s="3">
        <f t="shared" si="4"/>
        <v>267578.02</v>
      </c>
      <c r="O16" s="20">
        <f t="shared" si="5"/>
        <v>5892958.5399999991</v>
      </c>
      <c r="P16" s="3">
        <f t="shared" si="0"/>
        <v>27473.101111876698</v>
      </c>
    </row>
    <row r="17" spans="1:16" x14ac:dyDescent="0.3">
      <c r="A17" s="10" t="s">
        <v>17</v>
      </c>
      <c r="B17" s="26" t="s">
        <v>18</v>
      </c>
      <c r="C17" s="2">
        <v>307</v>
      </c>
      <c r="D17" s="63">
        <v>211.2</v>
      </c>
      <c r="E17" s="3">
        <f t="shared" si="1"/>
        <v>64838.399999999994</v>
      </c>
      <c r="F17" s="2">
        <v>26230</v>
      </c>
      <c r="G17" s="63">
        <v>209.35</v>
      </c>
      <c r="H17" s="20">
        <f t="shared" si="2"/>
        <v>5491250.5</v>
      </c>
      <c r="I17" s="2">
        <v>32</v>
      </c>
      <c r="J17" s="63">
        <v>211.2</v>
      </c>
      <c r="K17" s="3">
        <f t="shared" si="3"/>
        <v>6758.4</v>
      </c>
      <c r="L17" s="2">
        <v>2699</v>
      </c>
      <c r="M17" s="63">
        <v>209.35</v>
      </c>
      <c r="N17" s="3">
        <f t="shared" si="4"/>
        <v>565035.65</v>
      </c>
      <c r="O17" s="20">
        <f t="shared" si="5"/>
        <v>6127882.9500000002</v>
      </c>
      <c r="P17" s="3">
        <f t="shared" si="0"/>
        <v>28568.323829934037</v>
      </c>
    </row>
    <row r="18" spans="1:16" x14ac:dyDescent="0.3">
      <c r="A18" s="10" t="s">
        <v>19</v>
      </c>
      <c r="B18" s="26" t="s">
        <v>20</v>
      </c>
      <c r="C18" s="2">
        <v>397</v>
      </c>
      <c r="D18" s="63">
        <v>246.71</v>
      </c>
      <c r="E18" s="3">
        <f t="shared" si="1"/>
        <v>97943.87000000001</v>
      </c>
      <c r="F18" s="2">
        <v>22489</v>
      </c>
      <c r="G18" s="63">
        <v>244.38</v>
      </c>
      <c r="H18" s="20">
        <f t="shared" si="2"/>
        <v>5495861.8200000003</v>
      </c>
      <c r="I18" s="2">
        <v>16</v>
      </c>
      <c r="J18" s="63">
        <v>246.71</v>
      </c>
      <c r="K18" s="3">
        <f t="shared" si="3"/>
        <v>3947.36</v>
      </c>
      <c r="L18" s="2">
        <v>917</v>
      </c>
      <c r="M18" s="63">
        <v>244.38</v>
      </c>
      <c r="N18" s="3">
        <f t="shared" si="4"/>
        <v>224096.46</v>
      </c>
      <c r="O18" s="20">
        <f t="shared" si="5"/>
        <v>5821849.5100000007</v>
      </c>
      <c r="P18" s="3">
        <f t="shared" si="0"/>
        <v>27141.58926466159</v>
      </c>
    </row>
    <row r="19" spans="1:16" x14ac:dyDescent="0.3">
      <c r="A19" s="10" t="s">
        <v>21</v>
      </c>
      <c r="B19" s="26" t="s">
        <v>22</v>
      </c>
      <c r="C19" s="2">
        <v>0</v>
      </c>
      <c r="D19" s="63">
        <v>259.27999999999997</v>
      </c>
      <c r="E19" s="3">
        <f t="shared" si="1"/>
        <v>0</v>
      </c>
      <c r="F19" s="2">
        <v>26817</v>
      </c>
      <c r="G19" s="63">
        <v>257.04000000000002</v>
      </c>
      <c r="H19" s="20">
        <f t="shared" si="2"/>
        <v>6893041.6800000006</v>
      </c>
      <c r="I19" s="2">
        <v>0</v>
      </c>
      <c r="J19" s="63">
        <v>259.27999999999997</v>
      </c>
      <c r="K19" s="3">
        <f t="shared" si="3"/>
        <v>0</v>
      </c>
      <c r="L19" s="2">
        <v>5814</v>
      </c>
      <c r="M19" s="63">
        <v>257.04000000000002</v>
      </c>
      <c r="N19" s="3">
        <f t="shared" si="4"/>
        <v>1494430.56</v>
      </c>
      <c r="O19" s="20">
        <f t="shared" si="5"/>
        <v>8387472.2400000002</v>
      </c>
      <c r="P19" s="3">
        <f t="shared" si="0"/>
        <v>39102.578332848578</v>
      </c>
    </row>
    <row r="20" spans="1:16" x14ac:dyDescent="0.3">
      <c r="A20" s="10" t="s">
        <v>23</v>
      </c>
      <c r="B20" s="26" t="s">
        <v>24</v>
      </c>
      <c r="C20" s="2">
        <v>1286</v>
      </c>
      <c r="D20" s="63">
        <v>427.72</v>
      </c>
      <c r="E20" s="3">
        <f t="shared" si="1"/>
        <v>550047.92000000004</v>
      </c>
      <c r="F20" s="2">
        <v>17778</v>
      </c>
      <c r="G20" s="63">
        <v>423.21</v>
      </c>
      <c r="H20" s="20">
        <f t="shared" si="2"/>
        <v>7523827.3799999999</v>
      </c>
      <c r="I20" s="2">
        <v>166</v>
      </c>
      <c r="J20" s="63">
        <v>427.72</v>
      </c>
      <c r="K20" s="3">
        <f t="shared" si="3"/>
        <v>71001.52</v>
      </c>
      <c r="L20" s="2">
        <v>2293</v>
      </c>
      <c r="M20" s="63">
        <v>423.21</v>
      </c>
      <c r="N20" s="3">
        <f t="shared" si="4"/>
        <v>970420.52999999991</v>
      </c>
      <c r="O20" s="20">
        <f t="shared" si="5"/>
        <v>9115297.3499999996</v>
      </c>
      <c r="P20" s="3">
        <f t="shared" si="0"/>
        <v>42495.714853845166</v>
      </c>
    </row>
    <row r="21" spans="1:16" x14ac:dyDescent="0.3">
      <c r="A21" s="10" t="s">
        <v>25</v>
      </c>
      <c r="B21" s="26" t="s">
        <v>26</v>
      </c>
      <c r="C21" s="2">
        <v>1172</v>
      </c>
      <c r="D21" s="63">
        <v>342.6</v>
      </c>
      <c r="E21" s="3">
        <f t="shared" si="1"/>
        <v>401527.2</v>
      </c>
      <c r="F21" s="2">
        <v>44351</v>
      </c>
      <c r="G21" s="63">
        <v>339.31</v>
      </c>
      <c r="H21" s="20">
        <f t="shared" si="2"/>
        <v>15048737.810000001</v>
      </c>
      <c r="I21" s="2">
        <v>235</v>
      </c>
      <c r="J21" s="63">
        <v>342.6</v>
      </c>
      <c r="K21" s="3">
        <f t="shared" si="3"/>
        <v>80511</v>
      </c>
      <c r="L21" s="2">
        <v>8878</v>
      </c>
      <c r="M21" s="63">
        <v>339.31</v>
      </c>
      <c r="N21" s="3">
        <f t="shared" si="4"/>
        <v>3012394.18</v>
      </c>
      <c r="O21" s="20">
        <f t="shared" si="5"/>
        <v>18543170.190000001</v>
      </c>
      <c r="P21" s="3">
        <f t="shared" si="0"/>
        <v>86448.663452603883</v>
      </c>
    </row>
    <row r="22" spans="1:16" x14ac:dyDescent="0.3">
      <c r="A22" s="10" t="s">
        <v>27</v>
      </c>
      <c r="B22" s="26" t="s">
        <v>28</v>
      </c>
      <c r="C22" s="2">
        <v>0</v>
      </c>
      <c r="D22" s="63">
        <v>218.9</v>
      </c>
      <c r="E22" s="3">
        <f t="shared" si="1"/>
        <v>0</v>
      </c>
      <c r="F22" s="2">
        <v>36988</v>
      </c>
      <c r="G22" s="63">
        <v>217.54</v>
      </c>
      <c r="H22" s="20">
        <f t="shared" si="2"/>
        <v>8046369.5199999996</v>
      </c>
      <c r="I22" s="2">
        <v>0</v>
      </c>
      <c r="J22" s="63">
        <v>218.9</v>
      </c>
      <c r="K22" s="3">
        <f t="shared" si="3"/>
        <v>0</v>
      </c>
      <c r="L22" s="2">
        <v>771</v>
      </c>
      <c r="M22" s="63">
        <v>217.54</v>
      </c>
      <c r="N22" s="3">
        <f t="shared" si="4"/>
        <v>167723.34</v>
      </c>
      <c r="O22" s="20">
        <f t="shared" si="5"/>
        <v>8214092.8599999994</v>
      </c>
      <c r="P22" s="3">
        <f t="shared" si="0"/>
        <v>38294.279885621676</v>
      </c>
    </row>
    <row r="23" spans="1:16" x14ac:dyDescent="0.3">
      <c r="A23" s="10" t="s">
        <v>29</v>
      </c>
      <c r="B23" s="26" t="s">
        <v>30</v>
      </c>
      <c r="C23" s="2">
        <v>364</v>
      </c>
      <c r="D23" s="63">
        <v>242.49</v>
      </c>
      <c r="E23" s="3">
        <f t="shared" si="1"/>
        <v>88266.36</v>
      </c>
      <c r="F23" s="2">
        <v>19717</v>
      </c>
      <c r="G23" s="63">
        <v>240.49</v>
      </c>
      <c r="H23" s="20">
        <f t="shared" si="2"/>
        <v>4741741.33</v>
      </c>
      <c r="I23" s="2">
        <v>49</v>
      </c>
      <c r="J23" s="63">
        <v>242.49</v>
      </c>
      <c r="K23" s="3">
        <f t="shared" si="3"/>
        <v>11882.01</v>
      </c>
      <c r="L23" s="2">
        <v>2643</v>
      </c>
      <c r="M23" s="63">
        <v>240.49</v>
      </c>
      <c r="N23" s="3">
        <f t="shared" si="4"/>
        <v>635615.07000000007</v>
      </c>
      <c r="O23" s="20">
        <f t="shared" si="5"/>
        <v>5477504.7700000005</v>
      </c>
      <c r="P23" s="3">
        <f t="shared" si="0"/>
        <v>25536.24658404553</v>
      </c>
    </row>
    <row r="24" spans="1:16" x14ac:dyDescent="0.3">
      <c r="A24" s="10" t="s">
        <v>31</v>
      </c>
      <c r="B24" s="26" t="s">
        <v>32</v>
      </c>
      <c r="C24" s="2">
        <v>1697</v>
      </c>
      <c r="D24" s="63">
        <v>317.8</v>
      </c>
      <c r="E24" s="3">
        <f t="shared" si="1"/>
        <v>539306.6</v>
      </c>
      <c r="F24" s="2">
        <v>73355</v>
      </c>
      <c r="G24" s="63">
        <v>315.01</v>
      </c>
      <c r="H24" s="20">
        <f t="shared" si="2"/>
        <v>23107558.550000001</v>
      </c>
      <c r="I24" s="2">
        <v>305</v>
      </c>
      <c r="J24" s="63">
        <v>317.8</v>
      </c>
      <c r="K24" s="3">
        <f t="shared" si="3"/>
        <v>96929</v>
      </c>
      <c r="L24" s="2">
        <v>13203</v>
      </c>
      <c r="M24" s="63">
        <v>315.01</v>
      </c>
      <c r="N24" s="3">
        <f t="shared" si="4"/>
        <v>4159077.03</v>
      </c>
      <c r="O24" s="20">
        <f t="shared" si="5"/>
        <v>27902871.18</v>
      </c>
      <c r="P24" s="3">
        <f t="shared" si="0"/>
        <v>130083.79340130405</v>
      </c>
    </row>
    <row r="25" spans="1:16" x14ac:dyDescent="0.3">
      <c r="A25" s="10" t="s">
        <v>33</v>
      </c>
      <c r="B25" s="26" t="s">
        <v>34</v>
      </c>
      <c r="C25" s="2">
        <v>0</v>
      </c>
      <c r="D25" s="63">
        <v>255.21</v>
      </c>
      <c r="E25" s="3">
        <f t="shared" si="1"/>
        <v>0</v>
      </c>
      <c r="F25" s="2">
        <v>53111</v>
      </c>
      <c r="G25" s="63">
        <v>253.04</v>
      </c>
      <c r="H25" s="20">
        <f t="shared" si="2"/>
        <v>13439207.439999999</v>
      </c>
      <c r="I25" s="2">
        <v>0</v>
      </c>
      <c r="J25" s="63">
        <v>255.21</v>
      </c>
      <c r="K25" s="3">
        <f t="shared" si="3"/>
        <v>0</v>
      </c>
      <c r="L25" s="2">
        <v>4161</v>
      </c>
      <c r="M25" s="63">
        <v>253.04</v>
      </c>
      <c r="N25" s="3">
        <f t="shared" si="4"/>
        <v>1052899.44</v>
      </c>
      <c r="O25" s="20">
        <f t="shared" si="5"/>
        <v>14492106.879999999</v>
      </c>
      <c r="P25" s="3">
        <f t="shared" si="0"/>
        <v>67562.518035018104</v>
      </c>
    </row>
    <row r="26" spans="1:16" x14ac:dyDescent="0.3">
      <c r="A26" s="10" t="s">
        <v>35</v>
      </c>
      <c r="B26" s="26" t="s">
        <v>36</v>
      </c>
      <c r="C26" s="2">
        <v>3513</v>
      </c>
      <c r="D26" s="63">
        <v>287.27</v>
      </c>
      <c r="E26" s="3">
        <f t="shared" si="1"/>
        <v>1009179.5099999999</v>
      </c>
      <c r="F26" s="2">
        <v>38612</v>
      </c>
      <c r="G26" s="63">
        <v>284.58</v>
      </c>
      <c r="H26" s="20">
        <f t="shared" si="2"/>
        <v>10988202.959999999</v>
      </c>
      <c r="I26" s="2">
        <v>30</v>
      </c>
      <c r="J26" s="63">
        <v>287.27</v>
      </c>
      <c r="K26" s="3">
        <f t="shared" si="3"/>
        <v>8618.0999999999985</v>
      </c>
      <c r="L26" s="2">
        <v>326</v>
      </c>
      <c r="M26" s="63">
        <v>284.58</v>
      </c>
      <c r="N26" s="3">
        <f t="shared" si="4"/>
        <v>92773.08</v>
      </c>
      <c r="O26" s="20">
        <f t="shared" si="5"/>
        <v>12098773.649999999</v>
      </c>
      <c r="P26" s="3">
        <f t="shared" si="0"/>
        <v>56404.746369751221</v>
      </c>
    </row>
    <row r="27" spans="1:16" x14ac:dyDescent="0.3">
      <c r="A27" s="10" t="s">
        <v>37</v>
      </c>
      <c r="B27" s="26" t="s">
        <v>38</v>
      </c>
      <c r="C27" s="2">
        <v>3817</v>
      </c>
      <c r="D27" s="63">
        <v>330.38</v>
      </c>
      <c r="E27" s="3">
        <f t="shared" si="1"/>
        <v>1261060.46</v>
      </c>
      <c r="F27" s="2">
        <v>76449</v>
      </c>
      <c r="G27" s="63">
        <v>327.29000000000002</v>
      </c>
      <c r="H27" s="20">
        <f t="shared" si="2"/>
        <v>25020993.210000001</v>
      </c>
      <c r="I27" s="2">
        <v>793</v>
      </c>
      <c r="J27" s="63">
        <v>330.38</v>
      </c>
      <c r="K27" s="3">
        <f t="shared" si="3"/>
        <v>261991.34</v>
      </c>
      <c r="L27" s="2">
        <v>15878</v>
      </c>
      <c r="M27" s="63">
        <v>327.29000000000002</v>
      </c>
      <c r="N27" s="3">
        <f t="shared" si="4"/>
        <v>5196710.62</v>
      </c>
      <c r="O27" s="20">
        <f t="shared" si="5"/>
        <v>31740755.630000003</v>
      </c>
      <c r="P27" s="3">
        <f t="shared" si="0"/>
        <v>147976.09432873418</v>
      </c>
    </row>
    <row r="28" spans="1:16" x14ac:dyDescent="0.3">
      <c r="A28" s="10" t="s">
        <v>39</v>
      </c>
      <c r="B28" s="26" t="s">
        <v>40</v>
      </c>
      <c r="C28" s="2">
        <v>1892</v>
      </c>
      <c r="D28" s="63">
        <v>196.39</v>
      </c>
      <c r="E28" s="3">
        <f t="shared" si="1"/>
        <v>371569.87999999995</v>
      </c>
      <c r="F28" s="2">
        <v>20750</v>
      </c>
      <c r="G28" s="63">
        <v>194.65</v>
      </c>
      <c r="H28" s="20">
        <f t="shared" si="2"/>
        <v>4038987.5</v>
      </c>
      <c r="I28" s="2">
        <v>262</v>
      </c>
      <c r="J28" s="63">
        <v>196.39</v>
      </c>
      <c r="K28" s="3">
        <f t="shared" si="3"/>
        <v>51454.179999999993</v>
      </c>
      <c r="L28" s="2">
        <v>2868</v>
      </c>
      <c r="M28" s="63">
        <v>194.65</v>
      </c>
      <c r="N28" s="3">
        <f t="shared" si="4"/>
        <v>558256.20000000007</v>
      </c>
      <c r="O28" s="20">
        <f t="shared" si="5"/>
        <v>5020267.76</v>
      </c>
      <c r="P28" s="3">
        <f t="shared" si="0"/>
        <v>23404.597680942574</v>
      </c>
    </row>
    <row r="29" spans="1:16" x14ac:dyDescent="0.3">
      <c r="A29" s="10" t="s">
        <v>41</v>
      </c>
      <c r="B29" s="26" t="s">
        <v>42</v>
      </c>
      <c r="C29" s="2">
        <v>0</v>
      </c>
      <c r="D29" s="63">
        <v>201.4</v>
      </c>
      <c r="E29" s="3">
        <f t="shared" si="1"/>
        <v>0</v>
      </c>
      <c r="F29" s="2">
        <v>19303</v>
      </c>
      <c r="G29" s="63">
        <v>199.87</v>
      </c>
      <c r="H29" s="20">
        <f t="shared" si="2"/>
        <v>3858090.61</v>
      </c>
      <c r="I29" s="2">
        <v>0</v>
      </c>
      <c r="J29" s="63">
        <v>201.4</v>
      </c>
      <c r="K29" s="3">
        <f t="shared" si="3"/>
        <v>0</v>
      </c>
      <c r="L29" s="2">
        <v>2029</v>
      </c>
      <c r="M29" s="63">
        <v>199.87</v>
      </c>
      <c r="N29" s="3">
        <f t="shared" si="4"/>
        <v>405536.23</v>
      </c>
      <c r="O29" s="20">
        <f t="shared" si="5"/>
        <v>4263626.84</v>
      </c>
      <c r="P29" s="3">
        <f t="shared" si="0"/>
        <v>19877.121225874318</v>
      </c>
    </row>
    <row r="30" spans="1:16" x14ac:dyDescent="0.3">
      <c r="A30" s="10" t="s">
        <v>43</v>
      </c>
      <c r="B30" s="26" t="s">
        <v>44</v>
      </c>
      <c r="C30" s="2">
        <v>424</v>
      </c>
      <c r="D30" s="63">
        <v>234.86</v>
      </c>
      <c r="E30" s="3">
        <f t="shared" si="1"/>
        <v>99580.64</v>
      </c>
      <c r="F30" s="2">
        <v>41482</v>
      </c>
      <c r="G30" s="63">
        <v>232.8</v>
      </c>
      <c r="H30" s="20">
        <f t="shared" si="2"/>
        <v>9657009.5999999996</v>
      </c>
      <c r="I30" s="2">
        <v>24</v>
      </c>
      <c r="J30" s="63">
        <v>234.86</v>
      </c>
      <c r="K30" s="3">
        <f t="shared" si="3"/>
        <v>5636.64</v>
      </c>
      <c r="L30" s="2">
        <v>2302</v>
      </c>
      <c r="M30" s="63">
        <v>232.8</v>
      </c>
      <c r="N30" s="3">
        <f t="shared" si="4"/>
        <v>535905.6</v>
      </c>
      <c r="O30" s="20">
        <f t="shared" si="5"/>
        <v>10298132.48</v>
      </c>
      <c r="P30" s="3">
        <f t="shared" si="0"/>
        <v>48010.118002042072</v>
      </c>
    </row>
    <row r="31" spans="1:16" x14ac:dyDescent="0.3">
      <c r="A31" s="10" t="s">
        <v>45</v>
      </c>
      <c r="B31" s="26" t="s">
        <v>46</v>
      </c>
      <c r="C31" s="2">
        <v>0</v>
      </c>
      <c r="D31" s="63">
        <v>208.99</v>
      </c>
      <c r="E31" s="3">
        <f t="shared" si="1"/>
        <v>0</v>
      </c>
      <c r="F31" s="2">
        <v>10082</v>
      </c>
      <c r="G31" s="63">
        <v>207.11</v>
      </c>
      <c r="H31" s="20">
        <f t="shared" si="2"/>
        <v>2088083.0200000003</v>
      </c>
      <c r="I31" s="2">
        <v>0</v>
      </c>
      <c r="J31" s="63">
        <v>208.99</v>
      </c>
      <c r="K31" s="3">
        <f t="shared" si="3"/>
        <v>0</v>
      </c>
      <c r="L31" s="2">
        <v>0</v>
      </c>
      <c r="M31" s="63">
        <v>207.11</v>
      </c>
      <c r="N31" s="3">
        <f t="shared" si="4"/>
        <v>0</v>
      </c>
      <c r="O31" s="20">
        <f t="shared" si="5"/>
        <v>2088083.0200000003</v>
      </c>
      <c r="P31" s="3">
        <f t="shared" si="0"/>
        <v>9734.6885353197922</v>
      </c>
    </row>
    <row r="32" spans="1:16" x14ac:dyDescent="0.3">
      <c r="A32" s="10" t="s">
        <v>47</v>
      </c>
      <c r="B32" s="26" t="s">
        <v>48</v>
      </c>
      <c r="C32" s="2">
        <v>11439</v>
      </c>
      <c r="D32" s="63">
        <v>262.05</v>
      </c>
      <c r="E32" s="3">
        <f t="shared" si="1"/>
        <v>2997589.95</v>
      </c>
      <c r="F32" s="2">
        <v>34848</v>
      </c>
      <c r="G32" s="63">
        <v>259.61</v>
      </c>
      <c r="H32" s="20">
        <f t="shared" si="2"/>
        <v>9046889.2800000012</v>
      </c>
      <c r="I32" s="2">
        <v>4120</v>
      </c>
      <c r="J32" s="63">
        <v>262.05</v>
      </c>
      <c r="K32" s="3">
        <f t="shared" si="3"/>
        <v>1079646</v>
      </c>
      <c r="L32" s="2">
        <v>12550</v>
      </c>
      <c r="M32" s="63">
        <v>259.61</v>
      </c>
      <c r="N32" s="3">
        <f t="shared" si="4"/>
        <v>3258105.5</v>
      </c>
      <c r="O32" s="20">
        <f t="shared" si="5"/>
        <v>16382230.73</v>
      </c>
      <c r="P32" s="3">
        <f t="shared" si="0"/>
        <v>76374.316606575623</v>
      </c>
    </row>
    <row r="33" spans="1:16" x14ac:dyDescent="0.3">
      <c r="A33" s="10" t="s">
        <v>49</v>
      </c>
      <c r="B33" s="26" t="s">
        <v>50</v>
      </c>
      <c r="C33" s="2">
        <v>0</v>
      </c>
      <c r="D33" s="63">
        <v>206.34</v>
      </c>
      <c r="E33" s="3">
        <f t="shared" si="1"/>
        <v>0</v>
      </c>
      <c r="F33" s="2">
        <v>48227</v>
      </c>
      <c r="G33" s="63">
        <v>204.57</v>
      </c>
      <c r="H33" s="20">
        <f t="shared" si="2"/>
        <v>9865797.3900000006</v>
      </c>
      <c r="I33" s="2">
        <v>0</v>
      </c>
      <c r="J33" s="63">
        <v>206.34</v>
      </c>
      <c r="K33" s="3">
        <f t="shared" si="3"/>
        <v>0</v>
      </c>
      <c r="L33" s="2">
        <v>5840</v>
      </c>
      <c r="M33" s="63">
        <v>204.57</v>
      </c>
      <c r="N33" s="3">
        <f t="shared" si="4"/>
        <v>1194688.8</v>
      </c>
      <c r="O33" s="20">
        <f t="shared" si="5"/>
        <v>11060486.190000001</v>
      </c>
      <c r="P33" s="3">
        <f t="shared" si="0"/>
        <v>51564.227608563138</v>
      </c>
    </row>
    <row r="34" spans="1:16" x14ac:dyDescent="0.3">
      <c r="A34" s="10" t="s">
        <v>51</v>
      </c>
      <c r="B34" s="26" t="s">
        <v>52</v>
      </c>
      <c r="C34" s="2">
        <v>0</v>
      </c>
      <c r="D34" s="63">
        <v>195.69</v>
      </c>
      <c r="E34" s="3">
        <f t="shared" si="1"/>
        <v>0</v>
      </c>
      <c r="F34" s="2">
        <v>6549</v>
      </c>
      <c r="G34" s="63">
        <v>194.08</v>
      </c>
      <c r="H34" s="20">
        <f t="shared" si="2"/>
        <v>1271029.9200000002</v>
      </c>
      <c r="I34" s="2">
        <v>0</v>
      </c>
      <c r="J34" s="63">
        <v>195.69</v>
      </c>
      <c r="K34" s="3">
        <f t="shared" si="3"/>
        <v>0</v>
      </c>
      <c r="L34" s="2">
        <v>0</v>
      </c>
      <c r="M34" s="63">
        <v>194.08</v>
      </c>
      <c r="N34" s="3">
        <f t="shared" si="4"/>
        <v>0</v>
      </c>
      <c r="O34" s="20">
        <f t="shared" si="5"/>
        <v>1271029.9200000002</v>
      </c>
      <c r="P34" s="3">
        <f t="shared" si="0"/>
        <v>5925.5691808041393</v>
      </c>
    </row>
    <row r="35" spans="1:16" x14ac:dyDescent="0.3">
      <c r="A35" s="10" t="s">
        <v>53</v>
      </c>
      <c r="B35" s="26" t="s">
        <v>54</v>
      </c>
      <c r="C35" s="2">
        <v>9866</v>
      </c>
      <c r="D35" s="63">
        <v>320.32</v>
      </c>
      <c r="E35" s="3">
        <f t="shared" si="1"/>
        <v>3160277.12</v>
      </c>
      <c r="F35" s="2">
        <v>16132</v>
      </c>
      <c r="G35" s="63">
        <v>317.05</v>
      </c>
      <c r="H35" s="20">
        <f t="shared" si="2"/>
        <v>5114650.6000000006</v>
      </c>
      <c r="I35" s="2">
        <v>7310</v>
      </c>
      <c r="J35" s="63">
        <v>320.32</v>
      </c>
      <c r="K35" s="3">
        <f t="shared" si="3"/>
        <v>2341539.1999999997</v>
      </c>
      <c r="L35" s="2">
        <v>11952</v>
      </c>
      <c r="M35" s="63">
        <v>317.05</v>
      </c>
      <c r="N35" s="3">
        <f t="shared" si="4"/>
        <v>3789381.6</v>
      </c>
      <c r="O35" s="20">
        <f t="shared" si="5"/>
        <v>14405848.52</v>
      </c>
      <c r="P35" s="3">
        <f t="shared" si="0"/>
        <v>67160.379681262668</v>
      </c>
    </row>
    <row r="36" spans="1:16" x14ac:dyDescent="0.3">
      <c r="A36" s="10" t="s">
        <v>55</v>
      </c>
      <c r="B36" s="26" t="s">
        <v>56</v>
      </c>
      <c r="C36" s="2">
        <v>9853</v>
      </c>
      <c r="D36" s="63">
        <v>264.58</v>
      </c>
      <c r="E36" s="3">
        <f t="shared" si="1"/>
        <v>2606906.7399999998</v>
      </c>
      <c r="F36" s="2">
        <v>34418</v>
      </c>
      <c r="G36" s="63">
        <v>262.10000000000002</v>
      </c>
      <c r="H36" s="20">
        <f t="shared" si="2"/>
        <v>9020957.8000000007</v>
      </c>
      <c r="I36" s="2">
        <v>1846</v>
      </c>
      <c r="J36" s="63">
        <v>264.58</v>
      </c>
      <c r="K36" s="3">
        <f t="shared" si="3"/>
        <v>488414.68</v>
      </c>
      <c r="L36" s="2">
        <v>6450</v>
      </c>
      <c r="M36" s="63">
        <v>262.10000000000002</v>
      </c>
      <c r="N36" s="3">
        <f t="shared" si="4"/>
        <v>1690545.0000000002</v>
      </c>
      <c r="O36" s="20">
        <f t="shared" si="5"/>
        <v>13806824.220000001</v>
      </c>
      <c r="P36" s="3">
        <f t="shared" si="0"/>
        <v>64367.715342855307</v>
      </c>
    </row>
    <row r="37" spans="1:16" x14ac:dyDescent="0.3">
      <c r="A37" s="10" t="s">
        <v>57</v>
      </c>
      <c r="B37" s="26" t="s">
        <v>58</v>
      </c>
      <c r="C37" s="2">
        <v>366</v>
      </c>
      <c r="D37" s="63">
        <v>311.20999999999998</v>
      </c>
      <c r="E37" s="3">
        <f t="shared" si="1"/>
        <v>113902.85999999999</v>
      </c>
      <c r="F37" s="2">
        <v>28126</v>
      </c>
      <c r="G37" s="63">
        <v>308.08999999999997</v>
      </c>
      <c r="H37" s="20">
        <f t="shared" si="2"/>
        <v>8665339.3399999999</v>
      </c>
      <c r="I37" s="2">
        <v>77</v>
      </c>
      <c r="J37" s="63">
        <v>311.20999999999998</v>
      </c>
      <c r="K37" s="3">
        <f t="shared" si="3"/>
        <v>23963.17</v>
      </c>
      <c r="L37" s="2">
        <v>5922</v>
      </c>
      <c r="M37" s="63">
        <v>308.08999999999997</v>
      </c>
      <c r="N37" s="3">
        <f t="shared" si="4"/>
        <v>1824508.9799999997</v>
      </c>
      <c r="O37" s="20">
        <f t="shared" si="5"/>
        <v>10627714.35</v>
      </c>
      <c r="P37" s="3">
        <f t="shared" si="0"/>
        <v>49546.635861058159</v>
      </c>
    </row>
    <row r="38" spans="1:16" x14ac:dyDescent="0.3">
      <c r="A38" s="10" t="s">
        <v>59</v>
      </c>
      <c r="B38" s="26" t="s">
        <v>60</v>
      </c>
      <c r="C38" s="2">
        <v>3403</v>
      </c>
      <c r="D38" s="63">
        <v>338.47</v>
      </c>
      <c r="E38" s="3">
        <f t="shared" si="1"/>
        <v>1151813.4100000001</v>
      </c>
      <c r="F38" s="2">
        <v>41381</v>
      </c>
      <c r="G38" s="63">
        <v>335.48</v>
      </c>
      <c r="H38" s="20">
        <f t="shared" si="2"/>
        <v>13882497.880000001</v>
      </c>
      <c r="I38" s="2">
        <v>661</v>
      </c>
      <c r="J38" s="63">
        <v>338.47</v>
      </c>
      <c r="K38" s="3">
        <f t="shared" si="3"/>
        <v>223728.67</v>
      </c>
      <c r="L38" s="2">
        <v>8035</v>
      </c>
      <c r="M38" s="63">
        <v>335.48</v>
      </c>
      <c r="N38" s="3">
        <f t="shared" si="4"/>
        <v>2695581.8000000003</v>
      </c>
      <c r="O38" s="20">
        <f t="shared" si="5"/>
        <v>17953621.760000002</v>
      </c>
      <c r="P38" s="3">
        <f t="shared" si="0"/>
        <v>83700.175826600971</v>
      </c>
    </row>
    <row r="39" spans="1:16" x14ac:dyDescent="0.3">
      <c r="A39" s="10" t="s">
        <v>61</v>
      </c>
      <c r="B39" s="26" t="s">
        <v>62</v>
      </c>
      <c r="C39" s="2">
        <v>1466</v>
      </c>
      <c r="D39" s="63">
        <v>216.75</v>
      </c>
      <c r="E39" s="3">
        <f t="shared" si="1"/>
        <v>317755.5</v>
      </c>
      <c r="F39" s="2">
        <v>29824</v>
      </c>
      <c r="G39" s="63">
        <v>214.92</v>
      </c>
      <c r="H39" s="20">
        <f t="shared" si="2"/>
        <v>6409774.0800000001</v>
      </c>
      <c r="I39" s="2">
        <v>92</v>
      </c>
      <c r="J39" s="63">
        <v>216.75</v>
      </c>
      <c r="K39" s="3">
        <f t="shared" si="3"/>
        <v>19941</v>
      </c>
      <c r="L39" s="2">
        <v>1878</v>
      </c>
      <c r="M39" s="63">
        <v>214.92</v>
      </c>
      <c r="N39" s="3">
        <f t="shared" si="4"/>
        <v>403619.75999999995</v>
      </c>
      <c r="O39" s="20">
        <f t="shared" si="5"/>
        <v>7151090.3399999999</v>
      </c>
      <c r="P39" s="3">
        <f t="shared" si="0"/>
        <v>33338.538976210875</v>
      </c>
    </row>
    <row r="40" spans="1:16" x14ac:dyDescent="0.3">
      <c r="A40" s="10" t="s">
        <v>63</v>
      </c>
      <c r="B40" s="26" t="s">
        <v>64</v>
      </c>
      <c r="C40" s="2">
        <v>0</v>
      </c>
      <c r="D40" s="63">
        <v>203.01</v>
      </c>
      <c r="E40" s="3">
        <f t="shared" si="1"/>
        <v>0</v>
      </c>
      <c r="F40" s="2">
        <v>38489</v>
      </c>
      <c r="G40" s="63">
        <v>201.35</v>
      </c>
      <c r="H40" s="20">
        <f t="shared" si="2"/>
        <v>7749760.1499999994</v>
      </c>
      <c r="I40" s="2">
        <v>0</v>
      </c>
      <c r="J40" s="63">
        <v>203.01</v>
      </c>
      <c r="K40" s="3">
        <f t="shared" si="3"/>
        <v>0</v>
      </c>
      <c r="L40" s="2">
        <v>615</v>
      </c>
      <c r="M40" s="63">
        <v>201.35</v>
      </c>
      <c r="N40" s="3">
        <f t="shared" si="4"/>
        <v>123830.25</v>
      </c>
      <c r="O40" s="20">
        <f t="shared" si="5"/>
        <v>7873590.3999999994</v>
      </c>
      <c r="P40" s="3">
        <f t="shared" si="0"/>
        <v>36706.849998082915</v>
      </c>
    </row>
    <row r="41" spans="1:16" x14ac:dyDescent="0.3">
      <c r="A41" s="10" t="s">
        <v>65</v>
      </c>
      <c r="B41" s="26" t="s">
        <v>66</v>
      </c>
      <c r="C41" s="2">
        <v>0</v>
      </c>
      <c r="D41" s="63">
        <v>275.56</v>
      </c>
      <c r="E41" s="3">
        <f t="shared" si="1"/>
        <v>0</v>
      </c>
      <c r="F41" s="2">
        <v>4182</v>
      </c>
      <c r="G41" s="63">
        <v>273.29000000000002</v>
      </c>
      <c r="H41" s="20">
        <f t="shared" si="2"/>
        <v>1142898.78</v>
      </c>
      <c r="I41" s="2">
        <v>0</v>
      </c>
      <c r="J41" s="63">
        <v>275.56</v>
      </c>
      <c r="K41" s="3">
        <f t="shared" si="3"/>
        <v>0</v>
      </c>
      <c r="L41" s="2">
        <v>14</v>
      </c>
      <c r="M41" s="63">
        <v>273.29000000000002</v>
      </c>
      <c r="N41" s="3">
        <f t="shared" si="4"/>
        <v>3826.0600000000004</v>
      </c>
      <c r="O41" s="20">
        <f t="shared" si="5"/>
        <v>1146724.8400000001</v>
      </c>
      <c r="P41" s="3">
        <f t="shared" si="0"/>
        <v>5346.0561894298735</v>
      </c>
    </row>
    <row r="42" spans="1:16" x14ac:dyDescent="0.3">
      <c r="A42" s="10" t="s">
        <v>67</v>
      </c>
      <c r="B42" s="26" t="s">
        <v>68</v>
      </c>
      <c r="C42" s="2">
        <v>2496</v>
      </c>
      <c r="D42" s="63">
        <v>333.42</v>
      </c>
      <c r="E42" s="3">
        <f t="shared" si="1"/>
        <v>832216.32000000007</v>
      </c>
      <c r="F42" s="2">
        <v>60455</v>
      </c>
      <c r="G42" s="63">
        <v>330.07</v>
      </c>
      <c r="H42" s="20">
        <f t="shared" si="2"/>
        <v>19954381.849999998</v>
      </c>
      <c r="I42" s="2">
        <v>160</v>
      </c>
      <c r="J42" s="63">
        <v>333.42</v>
      </c>
      <c r="K42" s="3">
        <f t="shared" si="3"/>
        <v>53347.200000000004</v>
      </c>
      <c r="L42" s="2">
        <v>3877</v>
      </c>
      <c r="M42" s="63">
        <v>330.07</v>
      </c>
      <c r="N42" s="3">
        <f t="shared" si="4"/>
        <v>1279681.3899999999</v>
      </c>
      <c r="O42" s="20">
        <f t="shared" si="5"/>
        <v>22119626.759999998</v>
      </c>
      <c r="P42" s="3">
        <f t="shared" si="0"/>
        <v>103122.1819073673</v>
      </c>
    </row>
    <row r="43" spans="1:16" x14ac:dyDescent="0.3">
      <c r="A43" s="10" t="s">
        <v>69</v>
      </c>
      <c r="B43" s="26" t="s">
        <v>70</v>
      </c>
      <c r="C43" s="2">
        <v>1638</v>
      </c>
      <c r="D43" s="63">
        <v>424.2</v>
      </c>
      <c r="E43" s="3">
        <f t="shared" si="1"/>
        <v>694839.6</v>
      </c>
      <c r="F43" s="2">
        <v>25862</v>
      </c>
      <c r="G43" s="63">
        <v>419.75</v>
      </c>
      <c r="H43" s="20">
        <f t="shared" si="2"/>
        <v>10855574.5</v>
      </c>
      <c r="I43" s="2">
        <v>450</v>
      </c>
      <c r="J43" s="63">
        <v>424.2</v>
      </c>
      <c r="K43" s="3">
        <f t="shared" si="3"/>
        <v>190890</v>
      </c>
      <c r="L43" s="2">
        <v>7111</v>
      </c>
      <c r="M43" s="63">
        <v>419.75</v>
      </c>
      <c r="N43" s="3">
        <f t="shared" si="4"/>
        <v>2984842.25</v>
      </c>
      <c r="O43" s="20">
        <f t="shared" si="5"/>
        <v>14726146.35</v>
      </c>
      <c r="P43" s="3">
        <f t="shared" si="0"/>
        <v>68653.615143513976</v>
      </c>
    </row>
    <row r="44" spans="1:16" x14ac:dyDescent="0.3">
      <c r="A44" s="10" t="s">
        <v>71</v>
      </c>
      <c r="B44" s="26" t="s">
        <v>72</v>
      </c>
      <c r="C44" s="2">
        <v>730</v>
      </c>
      <c r="D44" s="63">
        <v>302.41000000000003</v>
      </c>
      <c r="E44" s="3">
        <f t="shared" si="1"/>
        <v>220759.30000000002</v>
      </c>
      <c r="F44" s="2">
        <v>34272</v>
      </c>
      <c r="G44" s="63">
        <v>299.37</v>
      </c>
      <c r="H44" s="20">
        <f t="shared" si="2"/>
        <v>10260008.640000001</v>
      </c>
      <c r="I44" s="2">
        <v>47</v>
      </c>
      <c r="J44" s="63">
        <v>302.41000000000003</v>
      </c>
      <c r="K44" s="3">
        <f t="shared" si="3"/>
        <v>14213.27</v>
      </c>
      <c r="L44" s="2">
        <v>2190</v>
      </c>
      <c r="M44" s="63">
        <v>299.37</v>
      </c>
      <c r="N44" s="3">
        <f t="shared" si="4"/>
        <v>655620.30000000005</v>
      </c>
      <c r="O44" s="20">
        <f t="shared" si="5"/>
        <v>11150601.510000002</v>
      </c>
      <c r="P44" s="3">
        <f t="shared" si="0"/>
        <v>51984.347193875736</v>
      </c>
    </row>
    <row r="45" spans="1:16" x14ac:dyDescent="0.3">
      <c r="A45" s="10" t="s">
        <v>73</v>
      </c>
      <c r="B45" s="26" t="s">
        <v>74</v>
      </c>
      <c r="C45" s="2">
        <v>16272</v>
      </c>
      <c r="D45" s="63">
        <v>359.2</v>
      </c>
      <c r="E45" s="3">
        <f t="shared" si="1"/>
        <v>5844902.3999999994</v>
      </c>
      <c r="F45" s="2">
        <v>84651</v>
      </c>
      <c r="G45" s="63">
        <v>356.28</v>
      </c>
      <c r="H45" s="20">
        <f t="shared" si="2"/>
        <v>30159458.279999997</v>
      </c>
      <c r="I45" s="2">
        <v>5755</v>
      </c>
      <c r="J45" s="63">
        <v>359.2</v>
      </c>
      <c r="K45" s="3">
        <f t="shared" si="3"/>
        <v>2067196</v>
      </c>
      <c r="L45" s="2">
        <v>29936</v>
      </c>
      <c r="M45" s="63">
        <v>356.28</v>
      </c>
      <c r="N45" s="3">
        <f t="shared" si="4"/>
        <v>10665598.08</v>
      </c>
      <c r="O45" s="20">
        <f t="shared" si="5"/>
        <v>48737154.759999998</v>
      </c>
      <c r="P45" s="3">
        <f t="shared" si="0"/>
        <v>227213.67739788353</v>
      </c>
    </row>
    <row r="46" spans="1:16" x14ac:dyDescent="0.3">
      <c r="A46" s="10" t="s">
        <v>75</v>
      </c>
      <c r="B46" s="26" t="s">
        <v>76</v>
      </c>
      <c r="C46" s="2">
        <v>31</v>
      </c>
      <c r="D46" s="63">
        <v>233.33</v>
      </c>
      <c r="E46" s="3">
        <f t="shared" si="1"/>
        <v>7233.2300000000005</v>
      </c>
      <c r="F46" s="2">
        <v>23683</v>
      </c>
      <c r="G46" s="63">
        <v>231.23</v>
      </c>
      <c r="H46" s="20">
        <f t="shared" si="2"/>
        <v>5476220.0899999999</v>
      </c>
      <c r="I46" s="2">
        <v>1</v>
      </c>
      <c r="J46" s="63">
        <v>233.33</v>
      </c>
      <c r="K46" s="3">
        <f t="shared" si="3"/>
        <v>233.33</v>
      </c>
      <c r="L46" s="2">
        <v>516</v>
      </c>
      <c r="M46" s="63">
        <v>231.23</v>
      </c>
      <c r="N46" s="3">
        <f t="shared" si="4"/>
        <v>119314.68</v>
      </c>
      <c r="O46" s="20">
        <f t="shared" si="5"/>
        <v>5603001.3300000001</v>
      </c>
      <c r="P46" s="3">
        <f t="shared" si="0"/>
        <v>26121.31428114029</v>
      </c>
    </row>
    <row r="47" spans="1:16" x14ac:dyDescent="0.3">
      <c r="A47" s="10" t="s">
        <v>77</v>
      </c>
      <c r="B47" s="26" t="s">
        <v>78</v>
      </c>
      <c r="C47" s="2">
        <v>0</v>
      </c>
      <c r="D47" s="63">
        <v>187.87</v>
      </c>
      <c r="E47" s="3">
        <f t="shared" si="1"/>
        <v>0</v>
      </c>
      <c r="F47" s="2">
        <v>21381</v>
      </c>
      <c r="G47" s="63">
        <v>186.24</v>
      </c>
      <c r="H47" s="20">
        <f t="shared" si="2"/>
        <v>3981997.4400000004</v>
      </c>
      <c r="I47" s="2">
        <v>0</v>
      </c>
      <c r="J47" s="63">
        <v>187.87</v>
      </c>
      <c r="K47" s="3">
        <f t="shared" si="3"/>
        <v>0</v>
      </c>
      <c r="L47" s="2">
        <v>120</v>
      </c>
      <c r="M47" s="63">
        <v>186.24</v>
      </c>
      <c r="N47" s="3">
        <f t="shared" si="4"/>
        <v>22348.800000000003</v>
      </c>
      <c r="O47" s="20">
        <f t="shared" si="5"/>
        <v>4004346.24</v>
      </c>
      <c r="P47" s="3">
        <f t="shared" si="0"/>
        <v>18668.349419353504</v>
      </c>
    </row>
    <row r="48" spans="1:16" x14ac:dyDescent="0.3">
      <c r="A48" s="10" t="s">
        <v>79</v>
      </c>
      <c r="B48" s="26" t="s">
        <v>80</v>
      </c>
      <c r="C48" s="2">
        <v>0</v>
      </c>
      <c r="D48" s="63">
        <v>230.31</v>
      </c>
      <c r="E48" s="3">
        <f t="shared" si="1"/>
        <v>0</v>
      </c>
      <c r="F48" s="2">
        <v>6334</v>
      </c>
      <c r="G48" s="63">
        <v>228.2</v>
      </c>
      <c r="H48" s="20">
        <f t="shared" si="2"/>
        <v>1445418.7999999998</v>
      </c>
      <c r="I48" s="2">
        <v>0</v>
      </c>
      <c r="J48" s="63">
        <v>230.31</v>
      </c>
      <c r="K48" s="3">
        <f t="shared" si="3"/>
        <v>0</v>
      </c>
      <c r="L48" s="2">
        <v>0</v>
      </c>
      <c r="M48" s="63">
        <v>228.2</v>
      </c>
      <c r="N48" s="3">
        <f t="shared" si="4"/>
        <v>0</v>
      </c>
      <c r="O48" s="20">
        <f t="shared" si="5"/>
        <v>1445418.7999999998</v>
      </c>
      <c r="P48" s="3">
        <f t="shared" si="0"/>
        <v>6738.5739390264707</v>
      </c>
    </row>
    <row r="49" spans="1:16" x14ac:dyDescent="0.3">
      <c r="A49" s="10" t="s">
        <v>1314</v>
      </c>
      <c r="B49" s="1" t="s">
        <v>1313</v>
      </c>
      <c r="C49" s="2">
        <v>0</v>
      </c>
      <c r="D49" s="63">
        <v>232.13</v>
      </c>
      <c r="E49" s="3">
        <f t="shared" si="1"/>
        <v>0</v>
      </c>
      <c r="F49" s="2">
        <v>25653</v>
      </c>
      <c r="G49" s="63">
        <v>230.04</v>
      </c>
      <c r="H49" s="20">
        <f t="shared" si="2"/>
        <v>5901216.1200000001</v>
      </c>
      <c r="I49" s="2">
        <v>0</v>
      </c>
      <c r="J49" s="63">
        <v>232.13</v>
      </c>
      <c r="K49" s="3">
        <f t="shared" si="3"/>
        <v>0</v>
      </c>
      <c r="L49" s="2">
        <v>0</v>
      </c>
      <c r="M49" s="63">
        <v>230.04</v>
      </c>
      <c r="N49" s="3">
        <f t="shared" si="4"/>
        <v>0</v>
      </c>
      <c r="O49" s="20">
        <f t="shared" si="5"/>
        <v>5901216.1200000001</v>
      </c>
      <c r="P49" s="3">
        <f t="shared" si="0"/>
        <v>27511.598129756519</v>
      </c>
    </row>
    <row r="50" spans="1:16" x14ac:dyDescent="0.3">
      <c r="A50" s="10" t="s">
        <v>82</v>
      </c>
      <c r="B50" s="26" t="s">
        <v>83</v>
      </c>
      <c r="C50" s="2">
        <v>1007</v>
      </c>
      <c r="D50" s="63">
        <v>232.5</v>
      </c>
      <c r="E50" s="3">
        <f t="shared" si="1"/>
        <v>234127.5</v>
      </c>
      <c r="F50" s="2">
        <v>21920</v>
      </c>
      <c r="G50" s="63">
        <v>230.38</v>
      </c>
      <c r="H50" s="20">
        <f t="shared" si="2"/>
        <v>5049929.5999999996</v>
      </c>
      <c r="I50" s="2">
        <v>132</v>
      </c>
      <c r="J50" s="63">
        <v>232.5</v>
      </c>
      <c r="K50" s="3">
        <f t="shared" si="3"/>
        <v>30690</v>
      </c>
      <c r="L50" s="2">
        <v>2867</v>
      </c>
      <c r="M50" s="63">
        <v>230.38</v>
      </c>
      <c r="N50" s="3">
        <f t="shared" si="4"/>
        <v>660499.46</v>
      </c>
      <c r="O50" s="20">
        <f t="shared" si="5"/>
        <v>5975246.5599999996</v>
      </c>
      <c r="P50" s="3">
        <f t="shared" si="0"/>
        <v>27856.729654044611</v>
      </c>
    </row>
    <row r="51" spans="1:16" x14ac:dyDescent="0.3">
      <c r="A51" s="10" t="s">
        <v>84</v>
      </c>
      <c r="B51" s="26" t="s">
        <v>85</v>
      </c>
      <c r="C51" s="2">
        <v>1537</v>
      </c>
      <c r="D51" s="63">
        <v>291.2</v>
      </c>
      <c r="E51" s="3">
        <f t="shared" si="1"/>
        <v>447574.39999999997</v>
      </c>
      <c r="F51" s="2">
        <v>19567</v>
      </c>
      <c r="G51" s="63">
        <v>289.04000000000002</v>
      </c>
      <c r="H51" s="20">
        <f t="shared" si="2"/>
        <v>5655645.6800000006</v>
      </c>
      <c r="I51" s="2">
        <v>0</v>
      </c>
      <c r="J51" s="63">
        <v>291.2</v>
      </c>
      <c r="K51" s="3">
        <f t="shared" si="3"/>
        <v>0</v>
      </c>
      <c r="L51" s="2">
        <v>0</v>
      </c>
      <c r="M51" s="63">
        <v>289.04000000000002</v>
      </c>
      <c r="N51" s="3">
        <f t="shared" si="4"/>
        <v>0</v>
      </c>
      <c r="O51" s="20">
        <f t="shared" si="5"/>
        <v>6103220.080000001</v>
      </c>
      <c r="P51" s="3">
        <f t="shared" si="0"/>
        <v>28453.344992628481</v>
      </c>
    </row>
    <row r="52" spans="1:16" x14ac:dyDescent="0.3">
      <c r="A52" s="10" t="s">
        <v>86</v>
      </c>
      <c r="B52" s="26" t="s">
        <v>87</v>
      </c>
      <c r="C52" s="2">
        <v>3650</v>
      </c>
      <c r="D52" s="63">
        <v>244.71</v>
      </c>
      <c r="E52" s="3">
        <f t="shared" si="1"/>
        <v>893191.5</v>
      </c>
      <c r="F52" s="2">
        <v>24985</v>
      </c>
      <c r="G52" s="63">
        <v>242.57</v>
      </c>
      <c r="H52" s="20">
        <f t="shared" si="2"/>
        <v>6060611.4500000002</v>
      </c>
      <c r="I52" s="2">
        <v>545</v>
      </c>
      <c r="J52" s="63">
        <v>244.71</v>
      </c>
      <c r="K52" s="3">
        <f t="shared" si="3"/>
        <v>133366.95000000001</v>
      </c>
      <c r="L52" s="2">
        <v>3733</v>
      </c>
      <c r="M52" s="63">
        <v>242.57</v>
      </c>
      <c r="N52" s="3">
        <f t="shared" si="4"/>
        <v>905513.80999999994</v>
      </c>
      <c r="O52" s="20">
        <f t="shared" si="5"/>
        <v>7992683.71</v>
      </c>
      <c r="P52" s="3">
        <f t="shared" si="0"/>
        <v>37262.065604160824</v>
      </c>
    </row>
    <row r="53" spans="1:16" x14ac:dyDescent="0.3">
      <c r="A53" s="10" t="s">
        <v>88</v>
      </c>
      <c r="B53" s="26" t="s">
        <v>89</v>
      </c>
      <c r="C53" s="2">
        <v>5415</v>
      </c>
      <c r="D53" s="63">
        <v>252.71</v>
      </c>
      <c r="E53" s="3">
        <f t="shared" si="1"/>
        <v>1368424.6500000001</v>
      </c>
      <c r="F53" s="2">
        <v>67901</v>
      </c>
      <c r="G53" s="63">
        <v>250.52</v>
      </c>
      <c r="H53" s="20">
        <f t="shared" si="2"/>
        <v>17010558.52</v>
      </c>
      <c r="I53" s="2">
        <v>1112</v>
      </c>
      <c r="J53" s="63">
        <v>252.71</v>
      </c>
      <c r="K53" s="3">
        <f t="shared" si="3"/>
        <v>281013.52</v>
      </c>
      <c r="L53" s="2">
        <v>13949</v>
      </c>
      <c r="M53" s="63">
        <v>250.52</v>
      </c>
      <c r="N53" s="3">
        <f t="shared" si="4"/>
        <v>3494503.48</v>
      </c>
      <c r="O53" s="20">
        <f t="shared" si="5"/>
        <v>22154500.169999998</v>
      </c>
      <c r="P53" s="3">
        <f t="shared" si="0"/>
        <v>103284.76250462462</v>
      </c>
    </row>
    <row r="54" spans="1:16" x14ac:dyDescent="0.3">
      <c r="A54" s="10" t="s">
        <v>90</v>
      </c>
      <c r="B54" s="26" t="s">
        <v>91</v>
      </c>
      <c r="C54" s="2">
        <v>5844</v>
      </c>
      <c r="D54" s="63">
        <v>447.74</v>
      </c>
      <c r="E54" s="3">
        <f t="shared" si="1"/>
        <v>2616592.56</v>
      </c>
      <c r="F54" s="2">
        <v>77438</v>
      </c>
      <c r="G54" s="63">
        <v>444.28</v>
      </c>
      <c r="H54" s="20">
        <f t="shared" si="2"/>
        <v>34404154.640000001</v>
      </c>
      <c r="I54" s="2">
        <v>1895</v>
      </c>
      <c r="J54" s="63">
        <v>447.74</v>
      </c>
      <c r="K54" s="3">
        <f t="shared" si="3"/>
        <v>848467.3</v>
      </c>
      <c r="L54" s="2">
        <v>25111</v>
      </c>
      <c r="M54" s="63">
        <v>444.28</v>
      </c>
      <c r="N54" s="3">
        <f t="shared" si="4"/>
        <v>11156315.08</v>
      </c>
      <c r="O54" s="20">
        <f t="shared" si="5"/>
        <v>49025529.580000006</v>
      </c>
      <c r="P54" s="3">
        <f t="shared" si="0"/>
        <v>228558.08709196217</v>
      </c>
    </row>
    <row r="55" spans="1:16" x14ac:dyDescent="0.3">
      <c r="A55" s="10" t="s">
        <v>92</v>
      </c>
      <c r="B55" s="26" t="s">
        <v>93</v>
      </c>
      <c r="C55" s="2">
        <v>2190</v>
      </c>
      <c r="D55" s="63">
        <v>278.14999999999998</v>
      </c>
      <c r="E55" s="3">
        <f t="shared" si="1"/>
        <v>609148.5</v>
      </c>
      <c r="F55" s="2">
        <v>22538</v>
      </c>
      <c r="G55" s="63">
        <v>275.67</v>
      </c>
      <c r="H55" s="20">
        <f t="shared" si="2"/>
        <v>6213050.46</v>
      </c>
      <c r="I55" s="2">
        <v>324</v>
      </c>
      <c r="J55" s="63">
        <v>278.14999999999998</v>
      </c>
      <c r="K55" s="3">
        <f t="shared" si="3"/>
        <v>90120.599999999991</v>
      </c>
      <c r="L55" s="2">
        <v>3334</v>
      </c>
      <c r="M55" s="63">
        <v>275.67</v>
      </c>
      <c r="N55" s="3">
        <f t="shared" si="4"/>
        <v>919083.78</v>
      </c>
      <c r="O55" s="20">
        <f t="shared" si="5"/>
        <v>7831403.3399999999</v>
      </c>
      <c r="P55" s="3">
        <f t="shared" si="0"/>
        <v>36510.173005172524</v>
      </c>
    </row>
    <row r="56" spans="1:16" x14ac:dyDescent="0.3">
      <c r="A56" s="10" t="s">
        <v>94</v>
      </c>
      <c r="B56" s="26" t="s">
        <v>95</v>
      </c>
      <c r="C56" s="2">
        <v>1163</v>
      </c>
      <c r="D56" s="63">
        <v>220.52</v>
      </c>
      <c r="E56" s="3">
        <f t="shared" si="1"/>
        <v>256464.76</v>
      </c>
      <c r="F56" s="2">
        <v>53103</v>
      </c>
      <c r="G56" s="63">
        <v>218.61</v>
      </c>
      <c r="H56" s="20">
        <f t="shared" si="2"/>
        <v>11608846.83</v>
      </c>
      <c r="I56" s="2">
        <v>101</v>
      </c>
      <c r="J56" s="63">
        <v>220.52</v>
      </c>
      <c r="K56" s="3">
        <f t="shared" si="3"/>
        <v>22272.52</v>
      </c>
      <c r="L56" s="2">
        <v>4590</v>
      </c>
      <c r="M56" s="63">
        <v>218.61</v>
      </c>
      <c r="N56" s="3">
        <f t="shared" si="4"/>
        <v>1003419.9</v>
      </c>
      <c r="O56" s="20">
        <f t="shared" si="5"/>
        <v>12891004.01</v>
      </c>
      <c r="P56" s="3">
        <f t="shared" si="0"/>
        <v>60098.141569538006</v>
      </c>
    </row>
    <row r="57" spans="1:16" x14ac:dyDescent="0.3">
      <c r="A57" s="10" t="s">
        <v>96</v>
      </c>
      <c r="B57" s="26" t="s">
        <v>97</v>
      </c>
      <c r="C57" s="2">
        <v>6874</v>
      </c>
      <c r="D57" s="63">
        <v>236.45</v>
      </c>
      <c r="E57" s="3">
        <f t="shared" si="1"/>
        <v>1625357.2999999998</v>
      </c>
      <c r="F57" s="2">
        <v>68921</v>
      </c>
      <c r="G57" s="63">
        <v>234.43</v>
      </c>
      <c r="H57" s="20">
        <f t="shared" si="2"/>
        <v>16157150.030000001</v>
      </c>
      <c r="I57" s="2">
        <v>862</v>
      </c>
      <c r="J57" s="63">
        <v>236.45</v>
      </c>
      <c r="K57" s="3">
        <f t="shared" si="3"/>
        <v>203819.9</v>
      </c>
      <c r="L57" s="2">
        <v>8647</v>
      </c>
      <c r="M57" s="63">
        <v>234.43</v>
      </c>
      <c r="N57" s="3">
        <f t="shared" si="4"/>
        <v>2027116.21</v>
      </c>
      <c r="O57" s="20">
        <f t="shared" si="5"/>
        <v>20013443.440000001</v>
      </c>
      <c r="P57" s="3">
        <f t="shared" si="0"/>
        <v>93303.109379070142</v>
      </c>
    </row>
    <row r="58" spans="1:16" x14ac:dyDescent="0.3">
      <c r="A58" s="10" t="s">
        <v>98</v>
      </c>
      <c r="B58" s="26" t="s">
        <v>99</v>
      </c>
      <c r="C58" s="2">
        <v>202</v>
      </c>
      <c r="D58" s="63">
        <v>200.21</v>
      </c>
      <c r="E58" s="3">
        <f t="shared" si="1"/>
        <v>40442.42</v>
      </c>
      <c r="F58" s="2">
        <v>17851</v>
      </c>
      <c r="G58" s="63">
        <v>198.5</v>
      </c>
      <c r="H58" s="20">
        <f t="shared" si="2"/>
        <v>3543423.5</v>
      </c>
      <c r="I58" s="2">
        <v>38</v>
      </c>
      <c r="J58" s="63">
        <v>200.21</v>
      </c>
      <c r="K58" s="3">
        <f t="shared" si="3"/>
        <v>7607.9800000000005</v>
      </c>
      <c r="L58" s="2">
        <v>3327</v>
      </c>
      <c r="M58" s="63">
        <v>198.5</v>
      </c>
      <c r="N58" s="3">
        <f t="shared" si="4"/>
        <v>660409.5</v>
      </c>
      <c r="O58" s="20">
        <f t="shared" si="5"/>
        <v>4251883.4000000004</v>
      </c>
      <c r="P58" s="3">
        <f t="shared" si="0"/>
        <v>19822.373052723036</v>
      </c>
    </row>
    <row r="59" spans="1:16" x14ac:dyDescent="0.3">
      <c r="A59" s="10" t="s">
        <v>100</v>
      </c>
      <c r="B59" s="26" t="s">
        <v>101</v>
      </c>
      <c r="C59" s="2">
        <v>2805</v>
      </c>
      <c r="D59" s="63">
        <v>297.18</v>
      </c>
      <c r="E59" s="3">
        <f t="shared" si="1"/>
        <v>833589.9</v>
      </c>
      <c r="F59" s="2">
        <v>43875</v>
      </c>
      <c r="G59" s="63">
        <v>294.42</v>
      </c>
      <c r="H59" s="20">
        <f t="shared" si="2"/>
        <v>12917677.5</v>
      </c>
      <c r="I59" s="2">
        <v>666</v>
      </c>
      <c r="J59" s="63">
        <v>297.18</v>
      </c>
      <c r="K59" s="3">
        <f t="shared" si="3"/>
        <v>197921.88</v>
      </c>
      <c r="L59" s="2">
        <v>10418</v>
      </c>
      <c r="M59" s="63">
        <v>294.42</v>
      </c>
      <c r="N59" s="3">
        <f t="shared" si="4"/>
        <v>3067267.56</v>
      </c>
      <c r="O59" s="20">
        <f t="shared" si="5"/>
        <v>17016456.84</v>
      </c>
      <c r="P59" s="3">
        <f t="shared" si="0"/>
        <v>79331.092550195666</v>
      </c>
    </row>
    <row r="60" spans="1:16" x14ac:dyDescent="0.3">
      <c r="A60" s="10" t="s">
        <v>102</v>
      </c>
      <c r="B60" s="26" t="s">
        <v>103</v>
      </c>
      <c r="C60" s="2">
        <v>4234</v>
      </c>
      <c r="D60" s="63">
        <v>356.53</v>
      </c>
      <c r="E60" s="3">
        <f t="shared" si="1"/>
        <v>1509548.0199999998</v>
      </c>
      <c r="F60" s="2">
        <v>24156</v>
      </c>
      <c r="G60" s="63">
        <v>353.21</v>
      </c>
      <c r="H60" s="20">
        <f t="shared" si="2"/>
        <v>8532140.7599999998</v>
      </c>
      <c r="I60" s="2">
        <v>1766</v>
      </c>
      <c r="J60" s="63">
        <v>356.53</v>
      </c>
      <c r="K60" s="3">
        <f t="shared" si="3"/>
        <v>629631.98</v>
      </c>
      <c r="L60" s="2">
        <v>10074</v>
      </c>
      <c r="M60" s="63">
        <v>353.21</v>
      </c>
      <c r="N60" s="3">
        <f t="shared" si="4"/>
        <v>3558237.5399999996</v>
      </c>
      <c r="O60" s="20">
        <f t="shared" si="5"/>
        <v>14229558.299999999</v>
      </c>
      <c r="P60" s="3">
        <f t="shared" si="0"/>
        <v>66338.510834533095</v>
      </c>
    </row>
    <row r="61" spans="1:16" x14ac:dyDescent="0.3">
      <c r="A61" s="10" t="s">
        <v>104</v>
      </c>
      <c r="B61" s="26" t="s">
        <v>105</v>
      </c>
      <c r="C61" s="2">
        <v>11429</v>
      </c>
      <c r="D61" s="63">
        <v>310.02999999999997</v>
      </c>
      <c r="E61" s="3">
        <f t="shared" si="1"/>
        <v>3543332.8699999996</v>
      </c>
      <c r="F61" s="2">
        <v>41285</v>
      </c>
      <c r="G61" s="63">
        <v>306.77</v>
      </c>
      <c r="H61" s="20">
        <f t="shared" si="2"/>
        <v>12664999.449999999</v>
      </c>
      <c r="I61" s="2">
        <v>4826</v>
      </c>
      <c r="J61" s="63">
        <v>310.02999999999997</v>
      </c>
      <c r="K61" s="3">
        <f t="shared" si="3"/>
        <v>1496204.7799999998</v>
      </c>
      <c r="L61" s="2">
        <v>17433</v>
      </c>
      <c r="M61" s="63">
        <v>306.77</v>
      </c>
      <c r="N61" s="3">
        <f t="shared" si="4"/>
        <v>5347921.4099999992</v>
      </c>
      <c r="O61" s="20">
        <f t="shared" si="5"/>
        <v>23052458.510000002</v>
      </c>
      <c r="P61" s="3">
        <f t="shared" si="0"/>
        <v>107471.06385081958</v>
      </c>
    </row>
    <row r="62" spans="1:16" x14ac:dyDescent="0.3">
      <c r="A62" s="10" t="s">
        <v>106</v>
      </c>
      <c r="B62" s="26" t="s">
        <v>107</v>
      </c>
      <c r="C62" s="2">
        <v>6059</v>
      </c>
      <c r="D62" s="63">
        <v>262.79000000000002</v>
      </c>
      <c r="E62" s="3">
        <f t="shared" si="1"/>
        <v>1592244.61</v>
      </c>
      <c r="F62" s="2">
        <v>20608</v>
      </c>
      <c r="G62" s="63">
        <v>260.48</v>
      </c>
      <c r="H62" s="20">
        <f t="shared" si="2"/>
        <v>5367971.8400000008</v>
      </c>
      <c r="I62" s="2">
        <v>0</v>
      </c>
      <c r="J62" s="63">
        <v>262.79000000000002</v>
      </c>
      <c r="K62" s="3">
        <f t="shared" si="3"/>
        <v>0</v>
      </c>
      <c r="L62" s="2">
        <v>0</v>
      </c>
      <c r="M62" s="63">
        <v>260.48</v>
      </c>
      <c r="N62" s="3">
        <f t="shared" si="4"/>
        <v>0</v>
      </c>
      <c r="O62" s="20">
        <f t="shared" si="5"/>
        <v>6960216.4500000011</v>
      </c>
      <c r="P62" s="3">
        <f t="shared" si="0"/>
        <v>32448.680742185832</v>
      </c>
    </row>
    <row r="63" spans="1:16" x14ac:dyDescent="0.3">
      <c r="A63" s="10" t="s">
        <v>108</v>
      </c>
      <c r="B63" s="26" t="s">
        <v>109</v>
      </c>
      <c r="C63" s="2">
        <v>0</v>
      </c>
      <c r="D63" s="63">
        <v>280.23</v>
      </c>
      <c r="E63" s="3">
        <f t="shared" si="1"/>
        <v>0</v>
      </c>
      <c r="F63" s="2">
        <v>16003</v>
      </c>
      <c r="G63" s="63">
        <v>277.62</v>
      </c>
      <c r="H63" s="20">
        <f t="shared" si="2"/>
        <v>4442752.8600000003</v>
      </c>
      <c r="I63" s="2">
        <v>0</v>
      </c>
      <c r="J63" s="63">
        <v>280.23</v>
      </c>
      <c r="K63" s="3">
        <f t="shared" si="3"/>
        <v>0</v>
      </c>
      <c r="L63" s="2">
        <v>1870</v>
      </c>
      <c r="M63" s="63">
        <v>277.62</v>
      </c>
      <c r="N63" s="3">
        <f t="shared" si="4"/>
        <v>519149.4</v>
      </c>
      <c r="O63" s="20">
        <f t="shared" si="5"/>
        <v>4961902.2600000007</v>
      </c>
      <c r="P63" s="3">
        <f t="shared" si="0"/>
        <v>23132.496448249156</v>
      </c>
    </row>
    <row r="64" spans="1:16" x14ac:dyDescent="0.3">
      <c r="A64" s="10" t="s">
        <v>110</v>
      </c>
      <c r="B64" s="26" t="s">
        <v>111</v>
      </c>
      <c r="C64" s="2">
        <v>20218</v>
      </c>
      <c r="D64" s="63">
        <v>287.66000000000003</v>
      </c>
      <c r="E64" s="3">
        <f t="shared" si="1"/>
        <v>5815909.8800000008</v>
      </c>
      <c r="F64" s="2">
        <v>45250</v>
      </c>
      <c r="G64" s="63">
        <v>285.08</v>
      </c>
      <c r="H64" s="20">
        <f t="shared" si="2"/>
        <v>12899870</v>
      </c>
      <c r="I64" s="2">
        <v>9012</v>
      </c>
      <c r="J64" s="63">
        <v>287.66000000000003</v>
      </c>
      <c r="K64" s="3">
        <f t="shared" si="3"/>
        <v>2592391.9200000004</v>
      </c>
      <c r="L64" s="2">
        <v>20171</v>
      </c>
      <c r="M64" s="63">
        <v>285.08</v>
      </c>
      <c r="N64" s="3">
        <f t="shared" si="4"/>
        <v>5750348.6799999997</v>
      </c>
      <c r="O64" s="20">
        <f t="shared" si="5"/>
        <v>27058520.480000004</v>
      </c>
      <c r="P64" s="3">
        <f t="shared" si="0"/>
        <v>126147.41204081618</v>
      </c>
    </row>
    <row r="65" spans="1:16" x14ac:dyDescent="0.3">
      <c r="A65" s="10" t="s">
        <v>112</v>
      </c>
      <c r="B65" s="26" t="s">
        <v>113</v>
      </c>
      <c r="C65" s="2">
        <v>6766</v>
      </c>
      <c r="D65" s="63">
        <v>328.07</v>
      </c>
      <c r="E65" s="3">
        <f t="shared" si="1"/>
        <v>2219721.62</v>
      </c>
      <c r="F65" s="2">
        <v>45967</v>
      </c>
      <c r="G65" s="63">
        <v>325.16000000000003</v>
      </c>
      <c r="H65" s="20">
        <f t="shared" si="2"/>
        <v>14946629.720000001</v>
      </c>
      <c r="I65" s="2">
        <v>2329</v>
      </c>
      <c r="J65" s="63">
        <v>328.07</v>
      </c>
      <c r="K65" s="3">
        <f t="shared" si="3"/>
        <v>764075.03</v>
      </c>
      <c r="L65" s="2">
        <v>15822</v>
      </c>
      <c r="M65" s="63">
        <v>325.16000000000003</v>
      </c>
      <c r="N65" s="3">
        <f t="shared" si="4"/>
        <v>5144681.5200000005</v>
      </c>
      <c r="O65" s="20">
        <f t="shared" si="5"/>
        <v>23075107.890000004</v>
      </c>
      <c r="P65" s="3">
        <f t="shared" si="0"/>
        <v>107576.65575387435</v>
      </c>
    </row>
    <row r="66" spans="1:16" x14ac:dyDescent="0.3">
      <c r="A66" s="10" t="s">
        <v>114</v>
      </c>
      <c r="B66" s="26" t="s">
        <v>115</v>
      </c>
      <c r="C66" s="2">
        <v>13558</v>
      </c>
      <c r="D66" s="63">
        <v>274.39</v>
      </c>
      <c r="E66" s="3">
        <f t="shared" si="1"/>
        <v>3720179.6199999996</v>
      </c>
      <c r="F66" s="2">
        <v>36119</v>
      </c>
      <c r="G66" s="63">
        <v>271.91000000000003</v>
      </c>
      <c r="H66" s="20">
        <f t="shared" si="2"/>
        <v>9821117.290000001</v>
      </c>
      <c r="I66" s="2">
        <v>6490</v>
      </c>
      <c r="J66" s="63">
        <v>274.39</v>
      </c>
      <c r="K66" s="3">
        <f t="shared" si="3"/>
        <v>1780791.0999999999</v>
      </c>
      <c r="L66" s="2">
        <v>17288</v>
      </c>
      <c r="M66" s="63">
        <v>271.91000000000003</v>
      </c>
      <c r="N66" s="3">
        <f t="shared" si="4"/>
        <v>4700780.08</v>
      </c>
      <c r="O66" s="20">
        <f t="shared" si="5"/>
        <v>20022868.09</v>
      </c>
      <c r="P66" s="3">
        <f t="shared" si="0"/>
        <v>93347.047302718594</v>
      </c>
    </row>
    <row r="67" spans="1:16" x14ac:dyDescent="0.3">
      <c r="A67" s="10" t="s">
        <v>116</v>
      </c>
      <c r="B67" s="26" t="s">
        <v>117</v>
      </c>
      <c r="C67" s="2">
        <v>6760</v>
      </c>
      <c r="D67" s="63">
        <v>240.13</v>
      </c>
      <c r="E67" s="3">
        <f t="shared" si="1"/>
        <v>1623278.8</v>
      </c>
      <c r="F67" s="2">
        <v>25365</v>
      </c>
      <c r="G67" s="63">
        <v>238.01</v>
      </c>
      <c r="H67" s="20">
        <f t="shared" si="2"/>
        <v>6037123.6499999994</v>
      </c>
      <c r="I67" s="2">
        <v>1272</v>
      </c>
      <c r="J67" s="63">
        <v>240.13</v>
      </c>
      <c r="K67" s="3">
        <f t="shared" si="3"/>
        <v>305445.36</v>
      </c>
      <c r="L67" s="2">
        <v>4774</v>
      </c>
      <c r="M67" s="63">
        <v>238.01</v>
      </c>
      <c r="N67" s="3">
        <f t="shared" si="4"/>
        <v>1136259.74</v>
      </c>
      <c r="O67" s="20">
        <f t="shared" si="5"/>
        <v>9102107.5500000007</v>
      </c>
      <c r="P67" s="3">
        <f t="shared" si="0"/>
        <v>42434.223718859954</v>
      </c>
    </row>
    <row r="68" spans="1:16" x14ac:dyDescent="0.3">
      <c r="A68" s="10" t="s">
        <v>118</v>
      </c>
      <c r="B68" s="26" t="s">
        <v>119</v>
      </c>
      <c r="C68" s="2">
        <v>6172</v>
      </c>
      <c r="D68" s="63">
        <v>358.97</v>
      </c>
      <c r="E68" s="3">
        <f t="shared" si="1"/>
        <v>2215562.8400000003</v>
      </c>
      <c r="F68" s="2">
        <v>21445</v>
      </c>
      <c r="G68" s="63">
        <v>355.13</v>
      </c>
      <c r="H68" s="20">
        <f t="shared" si="2"/>
        <v>7615762.8499999996</v>
      </c>
      <c r="I68" s="2">
        <v>2535</v>
      </c>
      <c r="J68" s="63">
        <v>358.97</v>
      </c>
      <c r="K68" s="3">
        <f t="shared" si="3"/>
        <v>909988.95000000007</v>
      </c>
      <c r="L68" s="2">
        <v>8809</v>
      </c>
      <c r="M68" s="63">
        <v>355.13</v>
      </c>
      <c r="N68" s="3">
        <f t="shared" si="4"/>
        <v>3128340.17</v>
      </c>
      <c r="O68" s="20">
        <f t="shared" si="5"/>
        <v>13869654.809999999</v>
      </c>
      <c r="P68" s="3">
        <f t="shared" si="0"/>
        <v>64660.632922416073</v>
      </c>
    </row>
    <row r="69" spans="1:16" x14ac:dyDescent="0.3">
      <c r="A69" s="10" t="s">
        <v>120</v>
      </c>
      <c r="B69" s="26" t="s">
        <v>121</v>
      </c>
      <c r="C69" s="2">
        <v>12702</v>
      </c>
      <c r="D69" s="63">
        <v>328.52</v>
      </c>
      <c r="E69" s="3">
        <f t="shared" si="1"/>
        <v>4172861.0399999996</v>
      </c>
      <c r="F69" s="2">
        <v>60511</v>
      </c>
      <c r="G69" s="63">
        <v>325.27999999999997</v>
      </c>
      <c r="H69" s="20">
        <f t="shared" si="2"/>
        <v>19683018.079999998</v>
      </c>
      <c r="I69" s="2">
        <v>2219</v>
      </c>
      <c r="J69" s="63">
        <v>328.52</v>
      </c>
      <c r="K69" s="3">
        <f t="shared" si="3"/>
        <v>728985.88</v>
      </c>
      <c r="L69" s="2">
        <v>10572</v>
      </c>
      <c r="M69" s="63">
        <v>325.27999999999997</v>
      </c>
      <c r="N69" s="3">
        <f t="shared" si="4"/>
        <v>3438860.1599999997</v>
      </c>
      <c r="O69" s="20">
        <f t="shared" si="5"/>
        <v>28023725.159999996</v>
      </c>
      <c r="P69" s="3">
        <f t="shared" si="0"/>
        <v>130647.21728928421</v>
      </c>
    </row>
    <row r="70" spans="1:16" x14ac:dyDescent="0.3">
      <c r="A70" s="10" t="s">
        <v>122</v>
      </c>
      <c r="B70" s="26" t="s">
        <v>123</v>
      </c>
      <c r="C70" s="2">
        <v>0</v>
      </c>
      <c r="D70" s="63">
        <v>196.35</v>
      </c>
      <c r="E70" s="3">
        <f t="shared" si="1"/>
        <v>0</v>
      </c>
      <c r="F70" s="2">
        <v>37296</v>
      </c>
      <c r="G70" s="63">
        <v>194.65</v>
      </c>
      <c r="H70" s="20">
        <f t="shared" si="2"/>
        <v>7259666.4000000004</v>
      </c>
      <c r="I70" s="2">
        <v>0</v>
      </c>
      <c r="J70" s="63">
        <v>196.35</v>
      </c>
      <c r="K70" s="3">
        <f t="shared" si="3"/>
        <v>0</v>
      </c>
      <c r="L70" s="2">
        <v>773</v>
      </c>
      <c r="M70" s="63">
        <v>194.65</v>
      </c>
      <c r="N70" s="3">
        <f t="shared" si="4"/>
        <v>150464.45000000001</v>
      </c>
      <c r="O70" s="20">
        <f t="shared" si="5"/>
        <v>7410130.8500000006</v>
      </c>
      <c r="P70" s="3">
        <f t="shared" si="0"/>
        <v>34546.191477920504</v>
      </c>
    </row>
    <row r="71" spans="1:16" x14ac:dyDescent="0.3">
      <c r="A71" s="10" t="s">
        <v>124</v>
      </c>
      <c r="B71" s="26" t="s">
        <v>125</v>
      </c>
      <c r="C71" s="2">
        <v>1352</v>
      </c>
      <c r="D71" s="63">
        <v>315.10000000000002</v>
      </c>
      <c r="E71" s="3">
        <f t="shared" si="1"/>
        <v>426015.2</v>
      </c>
      <c r="F71" s="2">
        <v>50526</v>
      </c>
      <c r="G71" s="63">
        <v>312.33</v>
      </c>
      <c r="H71" s="20">
        <f t="shared" si="2"/>
        <v>15780785.58</v>
      </c>
      <c r="I71" s="2">
        <v>417</v>
      </c>
      <c r="J71" s="63">
        <v>315.10000000000002</v>
      </c>
      <c r="K71" s="3">
        <f t="shared" si="3"/>
        <v>131396.70000000001</v>
      </c>
      <c r="L71" s="2">
        <v>15591</v>
      </c>
      <c r="M71" s="63">
        <v>312.33</v>
      </c>
      <c r="N71" s="3">
        <f t="shared" si="4"/>
        <v>4869537.0299999993</v>
      </c>
      <c r="O71" s="20">
        <f t="shared" si="5"/>
        <v>21207734.509999998</v>
      </c>
      <c r="P71" s="3">
        <f t="shared" si="0"/>
        <v>98870.920369154133</v>
      </c>
    </row>
    <row r="72" spans="1:16" x14ac:dyDescent="0.3">
      <c r="A72" s="10" t="s">
        <v>126</v>
      </c>
      <c r="B72" s="26" t="s">
        <v>127</v>
      </c>
      <c r="C72" s="2">
        <v>5119</v>
      </c>
      <c r="D72" s="63">
        <v>365.65</v>
      </c>
      <c r="E72" s="3">
        <f t="shared" si="1"/>
        <v>1871762.3499999999</v>
      </c>
      <c r="F72" s="2">
        <v>41933</v>
      </c>
      <c r="G72" s="63">
        <v>363.68</v>
      </c>
      <c r="H72" s="20">
        <f t="shared" si="2"/>
        <v>15250193.439999999</v>
      </c>
      <c r="I72" s="2">
        <v>1228</v>
      </c>
      <c r="J72" s="63">
        <v>365.65</v>
      </c>
      <c r="K72" s="3">
        <f t="shared" si="3"/>
        <v>449018.19999999995</v>
      </c>
      <c r="L72" s="2">
        <v>10062</v>
      </c>
      <c r="M72" s="63">
        <v>363.68</v>
      </c>
      <c r="N72" s="3">
        <f t="shared" si="4"/>
        <v>3659348.16</v>
      </c>
      <c r="O72" s="20">
        <f t="shared" si="5"/>
        <v>21230322.150000002</v>
      </c>
      <c r="P72" s="3">
        <f t="shared" si="0"/>
        <v>98976.224438983685</v>
      </c>
    </row>
    <row r="73" spans="1:16" x14ac:dyDescent="0.3">
      <c r="A73" s="10" t="s">
        <v>128</v>
      </c>
      <c r="B73" s="26" t="s">
        <v>129</v>
      </c>
      <c r="C73" s="2">
        <v>6255</v>
      </c>
      <c r="D73" s="63">
        <v>323.95</v>
      </c>
      <c r="E73" s="3">
        <f t="shared" si="1"/>
        <v>2026307.25</v>
      </c>
      <c r="F73" s="2">
        <v>44933</v>
      </c>
      <c r="G73" s="63">
        <v>320.92</v>
      </c>
      <c r="H73" s="20">
        <f t="shared" si="2"/>
        <v>14419898.360000001</v>
      </c>
      <c r="I73" s="2">
        <v>1326</v>
      </c>
      <c r="J73" s="63">
        <v>323.95</v>
      </c>
      <c r="K73" s="3">
        <f t="shared" si="3"/>
        <v>429557.7</v>
      </c>
      <c r="L73" s="2">
        <v>9529</v>
      </c>
      <c r="M73" s="63">
        <v>320.92</v>
      </c>
      <c r="N73" s="3">
        <f t="shared" si="4"/>
        <v>3058046.68</v>
      </c>
      <c r="O73" s="20">
        <f t="shared" si="5"/>
        <v>19933809.990000002</v>
      </c>
      <c r="P73" s="3">
        <f t="shared" ref="P73:P137" si="6">(O73/$O$8)*$P$8</f>
        <v>92931.85650008118</v>
      </c>
    </row>
    <row r="74" spans="1:16" x14ac:dyDescent="0.3">
      <c r="A74" s="10" t="s">
        <v>130</v>
      </c>
      <c r="B74" s="26" t="s">
        <v>131</v>
      </c>
      <c r="C74" s="2">
        <v>3545</v>
      </c>
      <c r="D74" s="63">
        <v>205.81</v>
      </c>
      <c r="E74" s="3">
        <f t="shared" si="1"/>
        <v>729596.45</v>
      </c>
      <c r="F74" s="2">
        <v>26421</v>
      </c>
      <c r="G74" s="63">
        <v>204</v>
      </c>
      <c r="H74" s="20">
        <f t="shared" si="2"/>
        <v>5389884</v>
      </c>
      <c r="I74" s="2">
        <v>308</v>
      </c>
      <c r="J74" s="63">
        <v>205.81</v>
      </c>
      <c r="K74" s="3">
        <f t="shared" si="3"/>
        <v>63389.48</v>
      </c>
      <c r="L74" s="2">
        <v>2297</v>
      </c>
      <c r="M74" s="63">
        <v>204</v>
      </c>
      <c r="N74" s="3">
        <f t="shared" si="4"/>
        <v>468588</v>
      </c>
      <c r="O74" s="20">
        <f t="shared" si="5"/>
        <v>6651457.9300000006</v>
      </c>
      <c r="P74" s="3">
        <f t="shared" si="6"/>
        <v>31009.241794578131</v>
      </c>
    </row>
    <row r="75" spans="1:16" x14ac:dyDescent="0.3">
      <c r="A75" s="10" t="s">
        <v>132</v>
      </c>
      <c r="B75" s="26" t="s">
        <v>133</v>
      </c>
      <c r="C75" s="2">
        <v>0</v>
      </c>
      <c r="D75" s="63">
        <v>180.97</v>
      </c>
      <c r="E75" s="3">
        <f t="shared" ref="E75:E138" si="7">D75*C75</f>
        <v>0</v>
      </c>
      <c r="F75" s="2">
        <v>0</v>
      </c>
      <c r="G75" s="63">
        <v>179.66</v>
      </c>
      <c r="H75" s="20">
        <f t="shared" ref="H75:H138" si="8">G75*F75</f>
        <v>0</v>
      </c>
      <c r="I75" s="2">
        <v>0</v>
      </c>
      <c r="J75" s="63">
        <v>180.97</v>
      </c>
      <c r="K75" s="3">
        <f t="shared" ref="K75:K138" si="9">J75*I75</f>
        <v>0</v>
      </c>
      <c r="L75" s="2">
        <v>0</v>
      </c>
      <c r="M75" s="63">
        <v>179.66</v>
      </c>
      <c r="N75" s="3">
        <f t="shared" ref="N75:N138" si="10">M75*L75</f>
        <v>0</v>
      </c>
      <c r="O75" s="20">
        <f t="shared" ref="O75:O138" si="11">N75+K75+H75+E75</f>
        <v>0</v>
      </c>
      <c r="P75" s="3">
        <f t="shared" si="6"/>
        <v>0</v>
      </c>
    </row>
    <row r="76" spans="1:16" x14ac:dyDescent="0.3">
      <c r="A76" s="10" t="s">
        <v>134</v>
      </c>
      <c r="B76" s="26" t="s">
        <v>135</v>
      </c>
      <c r="C76" s="2">
        <v>1842</v>
      </c>
      <c r="D76" s="63">
        <v>203.08</v>
      </c>
      <c r="E76" s="3">
        <f t="shared" si="7"/>
        <v>374073.36000000004</v>
      </c>
      <c r="F76" s="2">
        <v>32739</v>
      </c>
      <c r="G76" s="63">
        <v>201.48</v>
      </c>
      <c r="H76" s="20">
        <f t="shared" si="8"/>
        <v>6596253.7199999997</v>
      </c>
      <c r="I76" s="2">
        <v>121</v>
      </c>
      <c r="J76" s="63">
        <v>203.08</v>
      </c>
      <c r="K76" s="3">
        <f t="shared" si="9"/>
        <v>24572.68</v>
      </c>
      <c r="L76" s="2">
        <v>2151</v>
      </c>
      <c r="M76" s="63">
        <v>201.48</v>
      </c>
      <c r="N76" s="3">
        <f t="shared" si="10"/>
        <v>433383.48</v>
      </c>
      <c r="O76" s="20">
        <f t="shared" si="11"/>
        <v>7428283.2400000002</v>
      </c>
      <c r="P76" s="3">
        <f t="shared" si="6"/>
        <v>34630.818315612836</v>
      </c>
    </row>
    <row r="77" spans="1:16" x14ac:dyDescent="0.3">
      <c r="A77" s="10" t="s">
        <v>136</v>
      </c>
      <c r="B77" s="26" t="s">
        <v>137</v>
      </c>
      <c r="C77" s="2">
        <v>0</v>
      </c>
      <c r="D77" s="63">
        <v>296.89999999999998</v>
      </c>
      <c r="E77" s="3">
        <f t="shared" si="7"/>
        <v>0</v>
      </c>
      <c r="F77" s="2">
        <v>52053</v>
      </c>
      <c r="G77" s="63">
        <v>294.10000000000002</v>
      </c>
      <c r="H77" s="20">
        <f t="shared" si="8"/>
        <v>15308787.300000001</v>
      </c>
      <c r="I77" s="2">
        <v>0</v>
      </c>
      <c r="J77" s="63">
        <v>296.89999999999998</v>
      </c>
      <c r="K77" s="3">
        <f t="shared" si="9"/>
        <v>0</v>
      </c>
      <c r="L77" s="2">
        <v>4687</v>
      </c>
      <c r="M77" s="63">
        <v>294.10000000000002</v>
      </c>
      <c r="N77" s="3">
        <f t="shared" si="10"/>
        <v>1378446.7000000002</v>
      </c>
      <c r="O77" s="20">
        <f t="shared" si="11"/>
        <v>16687234</v>
      </c>
      <c r="P77" s="3">
        <f t="shared" si="6"/>
        <v>77796.248496862274</v>
      </c>
    </row>
    <row r="78" spans="1:16" x14ac:dyDescent="0.3">
      <c r="A78" s="10" t="s">
        <v>138</v>
      </c>
      <c r="B78" s="26" t="s">
        <v>139</v>
      </c>
      <c r="C78" s="2">
        <v>11558</v>
      </c>
      <c r="D78" s="63">
        <v>294.39999999999998</v>
      </c>
      <c r="E78" s="3">
        <f t="shared" si="7"/>
        <v>3402675.1999999997</v>
      </c>
      <c r="F78" s="2">
        <v>36080</v>
      </c>
      <c r="G78" s="63">
        <v>291.52999999999997</v>
      </c>
      <c r="H78" s="20">
        <f t="shared" si="8"/>
        <v>10518402.399999999</v>
      </c>
      <c r="I78" s="2">
        <v>0</v>
      </c>
      <c r="J78" s="63">
        <v>294.39999999999998</v>
      </c>
      <c r="K78" s="3">
        <f t="shared" si="9"/>
        <v>0</v>
      </c>
      <c r="L78" s="2">
        <v>0</v>
      </c>
      <c r="M78" s="63">
        <v>291.52999999999997</v>
      </c>
      <c r="N78" s="3">
        <f t="shared" si="10"/>
        <v>0</v>
      </c>
      <c r="O78" s="20">
        <f t="shared" si="11"/>
        <v>13921077.599999998</v>
      </c>
      <c r="P78" s="3">
        <f t="shared" si="6"/>
        <v>64900.367089818654</v>
      </c>
    </row>
    <row r="79" spans="1:16" x14ac:dyDescent="0.3">
      <c r="A79" s="10" t="s">
        <v>140</v>
      </c>
      <c r="B79" s="26" t="s">
        <v>141</v>
      </c>
      <c r="C79" s="2">
        <v>563</v>
      </c>
      <c r="D79" s="63">
        <v>297.26</v>
      </c>
      <c r="E79" s="3">
        <f t="shared" si="7"/>
        <v>167357.38</v>
      </c>
      <c r="F79" s="2">
        <v>70159</v>
      </c>
      <c r="G79" s="63">
        <v>294.52999999999997</v>
      </c>
      <c r="H79" s="20">
        <f t="shared" si="8"/>
        <v>20663930.27</v>
      </c>
      <c r="I79" s="2">
        <v>70</v>
      </c>
      <c r="J79" s="63">
        <v>297.26</v>
      </c>
      <c r="K79" s="3">
        <f t="shared" si="9"/>
        <v>20808.2</v>
      </c>
      <c r="L79" s="2">
        <v>8779</v>
      </c>
      <c r="M79" s="63">
        <v>294.52999999999997</v>
      </c>
      <c r="N79" s="3">
        <f t="shared" si="10"/>
        <v>2585678.8699999996</v>
      </c>
      <c r="O79" s="20">
        <f t="shared" si="11"/>
        <v>23437774.719999999</v>
      </c>
      <c r="P79" s="3">
        <f t="shared" si="6"/>
        <v>109267.4164172802</v>
      </c>
    </row>
    <row r="80" spans="1:16" x14ac:dyDescent="0.3">
      <c r="A80" s="10" t="s">
        <v>142</v>
      </c>
      <c r="B80" s="26" t="s">
        <v>143</v>
      </c>
      <c r="C80" s="2">
        <v>105</v>
      </c>
      <c r="D80" s="63">
        <v>192.38</v>
      </c>
      <c r="E80" s="3">
        <f t="shared" si="7"/>
        <v>20199.899999999998</v>
      </c>
      <c r="F80" s="2">
        <v>22313</v>
      </c>
      <c r="G80" s="63">
        <v>190.78</v>
      </c>
      <c r="H80" s="20">
        <f t="shared" si="8"/>
        <v>4256874.1399999997</v>
      </c>
      <c r="I80" s="2">
        <v>5</v>
      </c>
      <c r="J80" s="63">
        <v>192.38</v>
      </c>
      <c r="K80" s="3">
        <f t="shared" si="9"/>
        <v>961.9</v>
      </c>
      <c r="L80" s="2">
        <v>1149</v>
      </c>
      <c r="M80" s="63">
        <v>190.78</v>
      </c>
      <c r="N80" s="3">
        <f t="shared" si="10"/>
        <v>219206.22</v>
      </c>
      <c r="O80" s="20">
        <f t="shared" si="11"/>
        <v>4497242.16</v>
      </c>
      <c r="P80" s="3">
        <f t="shared" si="6"/>
        <v>20966.240937828621</v>
      </c>
    </row>
    <row r="81" spans="1:16" x14ac:dyDescent="0.3">
      <c r="A81" s="10" t="s">
        <v>144</v>
      </c>
      <c r="B81" s="26" t="s">
        <v>145</v>
      </c>
      <c r="C81" s="2">
        <v>3074</v>
      </c>
      <c r="D81" s="63">
        <v>284.19</v>
      </c>
      <c r="E81" s="3">
        <f t="shared" si="7"/>
        <v>873600.05999999994</v>
      </c>
      <c r="F81" s="2">
        <v>20692</v>
      </c>
      <c r="G81" s="63">
        <v>281.60000000000002</v>
      </c>
      <c r="H81" s="20">
        <f t="shared" si="8"/>
        <v>5826867.2000000002</v>
      </c>
      <c r="I81" s="2">
        <v>1272</v>
      </c>
      <c r="J81" s="63">
        <v>284.19</v>
      </c>
      <c r="K81" s="3">
        <f t="shared" si="9"/>
        <v>361489.68</v>
      </c>
      <c r="L81" s="2">
        <v>8562</v>
      </c>
      <c r="M81" s="63">
        <v>281.60000000000002</v>
      </c>
      <c r="N81" s="3">
        <f t="shared" si="10"/>
        <v>2411059.2000000002</v>
      </c>
      <c r="O81" s="20">
        <f t="shared" si="11"/>
        <v>9473016.1400000006</v>
      </c>
      <c r="P81" s="3">
        <f t="shared" si="6"/>
        <v>44163.407646960972</v>
      </c>
    </row>
    <row r="82" spans="1:16" x14ac:dyDescent="0.3">
      <c r="A82" s="10" t="s">
        <v>146</v>
      </c>
      <c r="B82" s="26" t="s">
        <v>147</v>
      </c>
      <c r="C82" s="2">
        <v>414</v>
      </c>
      <c r="D82" s="63">
        <v>227.79</v>
      </c>
      <c r="E82" s="3">
        <f t="shared" si="7"/>
        <v>94305.06</v>
      </c>
      <c r="F82" s="2">
        <v>27134</v>
      </c>
      <c r="G82" s="63">
        <v>226.25</v>
      </c>
      <c r="H82" s="20">
        <f t="shared" si="8"/>
        <v>6139067.5</v>
      </c>
      <c r="I82" s="2">
        <v>23</v>
      </c>
      <c r="J82" s="63">
        <v>227.79</v>
      </c>
      <c r="K82" s="3">
        <f t="shared" si="9"/>
        <v>5239.17</v>
      </c>
      <c r="L82" s="2">
        <v>1477</v>
      </c>
      <c r="M82" s="63">
        <v>226.25</v>
      </c>
      <c r="N82" s="3">
        <f t="shared" si="10"/>
        <v>334171.25</v>
      </c>
      <c r="O82" s="20">
        <f t="shared" si="11"/>
        <v>6572782.9799999995</v>
      </c>
      <c r="P82" s="3">
        <f t="shared" si="6"/>
        <v>30642.457463473387</v>
      </c>
    </row>
    <row r="83" spans="1:16" x14ac:dyDescent="0.3">
      <c r="A83" s="10" t="s">
        <v>148</v>
      </c>
      <c r="B83" s="26" t="s">
        <v>149</v>
      </c>
      <c r="C83" s="2">
        <v>17</v>
      </c>
      <c r="D83" s="63">
        <v>231.5</v>
      </c>
      <c r="E83" s="3">
        <f t="shared" si="7"/>
        <v>3935.5</v>
      </c>
      <c r="F83" s="2">
        <v>26804</v>
      </c>
      <c r="G83" s="63">
        <v>229.42</v>
      </c>
      <c r="H83" s="20">
        <f t="shared" si="8"/>
        <v>6149373.6799999997</v>
      </c>
      <c r="I83" s="2">
        <v>2</v>
      </c>
      <c r="J83" s="63">
        <v>231.5</v>
      </c>
      <c r="K83" s="3">
        <f t="shared" si="9"/>
        <v>463</v>
      </c>
      <c r="L83" s="2">
        <v>3042</v>
      </c>
      <c r="M83" s="63">
        <v>229.42</v>
      </c>
      <c r="N83" s="3">
        <f t="shared" si="10"/>
        <v>697895.64</v>
      </c>
      <c r="O83" s="20">
        <f t="shared" si="11"/>
        <v>6851667.8199999994</v>
      </c>
      <c r="P83" s="3">
        <f t="shared" si="6"/>
        <v>31942.624664020084</v>
      </c>
    </row>
    <row r="84" spans="1:16" x14ac:dyDescent="0.3">
      <c r="A84" s="10" t="s">
        <v>150</v>
      </c>
      <c r="B84" s="26" t="s">
        <v>151</v>
      </c>
      <c r="C84" s="2">
        <v>437</v>
      </c>
      <c r="D84" s="63">
        <v>263.97000000000003</v>
      </c>
      <c r="E84" s="3">
        <f t="shared" si="7"/>
        <v>115354.89000000001</v>
      </c>
      <c r="F84" s="2">
        <v>31528</v>
      </c>
      <c r="G84" s="63">
        <v>261.51</v>
      </c>
      <c r="H84" s="20">
        <f t="shared" si="8"/>
        <v>8244887.2799999993</v>
      </c>
      <c r="I84" s="2">
        <v>35</v>
      </c>
      <c r="J84" s="63">
        <v>263.97000000000003</v>
      </c>
      <c r="K84" s="3">
        <f t="shared" si="9"/>
        <v>9238.9500000000007</v>
      </c>
      <c r="L84" s="2">
        <v>2543</v>
      </c>
      <c r="M84" s="63">
        <v>261.51</v>
      </c>
      <c r="N84" s="3">
        <f t="shared" si="10"/>
        <v>665019.92999999993</v>
      </c>
      <c r="O84" s="20">
        <f t="shared" si="11"/>
        <v>9034501.0500000007</v>
      </c>
      <c r="P84" s="3">
        <f t="shared" si="6"/>
        <v>42119.040742819518</v>
      </c>
    </row>
    <row r="85" spans="1:16" x14ac:dyDescent="0.3">
      <c r="A85" s="10" t="s">
        <v>152</v>
      </c>
      <c r="B85" s="26" t="s">
        <v>153</v>
      </c>
      <c r="C85" s="2">
        <v>2128</v>
      </c>
      <c r="D85" s="63">
        <v>217.58</v>
      </c>
      <c r="E85" s="3">
        <f t="shared" si="7"/>
        <v>463010.24000000005</v>
      </c>
      <c r="F85" s="2">
        <v>35609</v>
      </c>
      <c r="G85" s="63">
        <v>215.86</v>
      </c>
      <c r="H85" s="20">
        <f t="shared" si="8"/>
        <v>7686558.7400000002</v>
      </c>
      <c r="I85" s="2">
        <v>562</v>
      </c>
      <c r="J85" s="63">
        <v>217.58</v>
      </c>
      <c r="K85" s="3">
        <f t="shared" si="9"/>
        <v>122279.96</v>
      </c>
      <c r="L85" s="2">
        <v>9405</v>
      </c>
      <c r="M85" s="63">
        <v>215.86</v>
      </c>
      <c r="N85" s="3">
        <f t="shared" si="10"/>
        <v>2030163.3</v>
      </c>
      <c r="O85" s="20">
        <f t="shared" si="11"/>
        <v>10302012.24</v>
      </c>
      <c r="P85" s="3">
        <f t="shared" si="6"/>
        <v>48028.205527696009</v>
      </c>
    </row>
    <row r="86" spans="1:16" x14ac:dyDescent="0.3">
      <c r="A86" s="10" t="s">
        <v>154</v>
      </c>
      <c r="B86" s="26" t="s">
        <v>155</v>
      </c>
      <c r="C86" s="2">
        <v>696</v>
      </c>
      <c r="D86" s="63">
        <v>226.35</v>
      </c>
      <c r="E86" s="3">
        <f t="shared" si="7"/>
        <v>157539.6</v>
      </c>
      <c r="F86" s="2">
        <v>6547</v>
      </c>
      <c r="G86" s="63">
        <v>224.97</v>
      </c>
      <c r="H86" s="20">
        <f t="shared" si="8"/>
        <v>1472878.59</v>
      </c>
      <c r="I86" s="2">
        <v>13</v>
      </c>
      <c r="J86" s="63">
        <v>226.35</v>
      </c>
      <c r="K86" s="3">
        <f t="shared" si="9"/>
        <v>2942.5499999999997</v>
      </c>
      <c r="L86" s="2">
        <v>124</v>
      </c>
      <c r="M86" s="63">
        <v>224.97</v>
      </c>
      <c r="N86" s="3">
        <f t="shared" si="10"/>
        <v>27896.28</v>
      </c>
      <c r="O86" s="20">
        <f t="shared" si="11"/>
        <v>1661257.0200000003</v>
      </c>
      <c r="P86" s="3">
        <f t="shared" si="6"/>
        <v>7744.8164234454262</v>
      </c>
    </row>
    <row r="87" spans="1:16" x14ac:dyDescent="0.3">
      <c r="A87" s="10" t="s">
        <v>156</v>
      </c>
      <c r="B87" s="26" t="s">
        <v>157</v>
      </c>
      <c r="C87" s="2">
        <v>3642</v>
      </c>
      <c r="D87" s="63">
        <v>214.92</v>
      </c>
      <c r="E87" s="3">
        <f t="shared" si="7"/>
        <v>782738.6399999999</v>
      </c>
      <c r="F87" s="2">
        <v>35992</v>
      </c>
      <c r="G87" s="63">
        <v>213</v>
      </c>
      <c r="H87" s="20">
        <f t="shared" si="8"/>
        <v>7666296</v>
      </c>
      <c r="I87" s="2">
        <v>689</v>
      </c>
      <c r="J87" s="63">
        <v>214.92</v>
      </c>
      <c r="K87" s="3">
        <f t="shared" si="9"/>
        <v>148079.88</v>
      </c>
      <c r="L87" s="2">
        <v>6806</v>
      </c>
      <c r="M87" s="63">
        <v>213</v>
      </c>
      <c r="N87" s="3">
        <f t="shared" si="10"/>
        <v>1449678</v>
      </c>
      <c r="O87" s="20">
        <f t="shared" si="11"/>
        <v>10046792.52</v>
      </c>
      <c r="P87" s="3">
        <f t="shared" si="6"/>
        <v>46838.365632215442</v>
      </c>
    </row>
    <row r="88" spans="1:16" x14ac:dyDescent="0.3">
      <c r="A88" s="10" t="s">
        <v>158</v>
      </c>
      <c r="B88" s="26" t="s">
        <v>159</v>
      </c>
      <c r="C88" s="2">
        <v>431</v>
      </c>
      <c r="D88" s="63">
        <v>220.32</v>
      </c>
      <c r="E88" s="3">
        <f t="shared" si="7"/>
        <v>94957.92</v>
      </c>
      <c r="F88" s="2">
        <v>30303</v>
      </c>
      <c r="G88" s="63">
        <v>218.94</v>
      </c>
      <c r="H88" s="20">
        <f t="shared" si="8"/>
        <v>6634538.8200000003</v>
      </c>
      <c r="I88" s="2">
        <v>9</v>
      </c>
      <c r="J88" s="63">
        <v>220.32</v>
      </c>
      <c r="K88" s="3">
        <f t="shared" si="9"/>
        <v>1982.8799999999999</v>
      </c>
      <c r="L88" s="2">
        <v>602</v>
      </c>
      <c r="M88" s="63">
        <v>218.94</v>
      </c>
      <c r="N88" s="3">
        <f t="shared" si="10"/>
        <v>131801.88</v>
      </c>
      <c r="O88" s="20">
        <f t="shared" si="11"/>
        <v>6863281.5</v>
      </c>
      <c r="P88" s="3">
        <f t="shared" si="6"/>
        <v>31996.767893224103</v>
      </c>
    </row>
    <row r="89" spans="1:16" x14ac:dyDescent="0.3">
      <c r="A89" s="10" t="s">
        <v>160</v>
      </c>
      <c r="B89" s="26" t="s">
        <v>161</v>
      </c>
      <c r="C89" s="2">
        <v>0</v>
      </c>
      <c r="D89" s="63">
        <v>179.2</v>
      </c>
      <c r="E89" s="3">
        <f t="shared" si="7"/>
        <v>0</v>
      </c>
      <c r="F89" s="2">
        <v>21034</v>
      </c>
      <c r="G89" s="63">
        <v>177.7</v>
      </c>
      <c r="H89" s="20">
        <f t="shared" si="8"/>
        <v>3737741.8</v>
      </c>
      <c r="I89" s="2">
        <v>0</v>
      </c>
      <c r="J89" s="63">
        <v>179.2</v>
      </c>
      <c r="K89" s="3">
        <f t="shared" si="9"/>
        <v>0</v>
      </c>
      <c r="L89" s="2">
        <v>454</v>
      </c>
      <c r="M89" s="63">
        <v>177.7</v>
      </c>
      <c r="N89" s="3">
        <f t="shared" si="10"/>
        <v>80675.799999999988</v>
      </c>
      <c r="O89" s="20">
        <f t="shared" si="11"/>
        <v>3818417.5999999996</v>
      </c>
      <c r="P89" s="3">
        <f t="shared" si="6"/>
        <v>17801.546048577755</v>
      </c>
    </row>
    <row r="90" spans="1:16" x14ac:dyDescent="0.3">
      <c r="A90" s="10" t="s">
        <v>162</v>
      </c>
      <c r="B90" s="26" t="s">
        <v>163</v>
      </c>
      <c r="C90" s="2">
        <v>996</v>
      </c>
      <c r="D90" s="63">
        <v>256.68</v>
      </c>
      <c r="E90" s="3">
        <f t="shared" si="7"/>
        <v>255653.28</v>
      </c>
      <c r="F90" s="2">
        <v>50526</v>
      </c>
      <c r="G90" s="63">
        <v>254.39</v>
      </c>
      <c r="H90" s="20">
        <f t="shared" si="8"/>
        <v>12853309.139999999</v>
      </c>
      <c r="I90" s="2">
        <v>78</v>
      </c>
      <c r="J90" s="63">
        <v>256.68</v>
      </c>
      <c r="K90" s="3">
        <f t="shared" si="9"/>
        <v>20021.04</v>
      </c>
      <c r="L90" s="2">
        <v>3946</v>
      </c>
      <c r="M90" s="63">
        <v>254.39</v>
      </c>
      <c r="N90" s="3">
        <f t="shared" si="10"/>
        <v>1003822.94</v>
      </c>
      <c r="O90" s="20">
        <f t="shared" si="11"/>
        <v>14132806.399999999</v>
      </c>
      <c r="P90" s="3">
        <f t="shared" si="6"/>
        <v>65887.451368659735</v>
      </c>
    </row>
    <row r="91" spans="1:16" x14ac:dyDescent="0.3">
      <c r="A91" s="10" t="s">
        <v>164</v>
      </c>
      <c r="B91" s="26" t="s">
        <v>165</v>
      </c>
      <c r="C91" s="2">
        <v>1575</v>
      </c>
      <c r="D91" s="63">
        <v>198.73</v>
      </c>
      <c r="E91" s="3">
        <f t="shared" si="7"/>
        <v>312999.75</v>
      </c>
      <c r="F91" s="2">
        <v>29922</v>
      </c>
      <c r="G91" s="63">
        <v>196.99</v>
      </c>
      <c r="H91" s="20">
        <f t="shared" si="8"/>
        <v>5894334.7800000003</v>
      </c>
      <c r="I91" s="2">
        <v>38</v>
      </c>
      <c r="J91" s="63">
        <v>198.73</v>
      </c>
      <c r="K91" s="3">
        <f t="shared" si="9"/>
        <v>7551.74</v>
      </c>
      <c r="L91" s="2">
        <v>729</v>
      </c>
      <c r="M91" s="63">
        <v>196.99</v>
      </c>
      <c r="N91" s="3">
        <f t="shared" si="10"/>
        <v>143605.71000000002</v>
      </c>
      <c r="O91" s="20">
        <f t="shared" si="11"/>
        <v>6358491.9800000004</v>
      </c>
      <c r="P91" s="3">
        <f t="shared" si="6"/>
        <v>29643.428152405955</v>
      </c>
    </row>
    <row r="92" spans="1:16" x14ac:dyDescent="0.3">
      <c r="A92" s="10" t="s">
        <v>166</v>
      </c>
      <c r="B92" s="26" t="s">
        <v>167</v>
      </c>
      <c r="C92" s="2">
        <v>0</v>
      </c>
      <c r="D92" s="63">
        <v>157.75</v>
      </c>
      <c r="E92" s="3">
        <f t="shared" si="7"/>
        <v>0</v>
      </c>
      <c r="F92" s="2">
        <v>4123</v>
      </c>
      <c r="G92" s="63">
        <v>156.72999999999999</v>
      </c>
      <c r="H92" s="20">
        <f t="shared" si="8"/>
        <v>646197.78999999992</v>
      </c>
      <c r="I92" s="2">
        <v>0</v>
      </c>
      <c r="J92" s="63">
        <v>157.75</v>
      </c>
      <c r="K92" s="3">
        <f t="shared" si="9"/>
        <v>0</v>
      </c>
      <c r="L92" s="2">
        <v>3</v>
      </c>
      <c r="M92" s="63">
        <v>156.72999999999999</v>
      </c>
      <c r="N92" s="3">
        <f t="shared" si="10"/>
        <v>470.18999999999994</v>
      </c>
      <c r="O92" s="20">
        <f t="shared" si="11"/>
        <v>646667.97999999986</v>
      </c>
      <c r="P92" s="3">
        <f t="shared" si="6"/>
        <v>3014.7802126490196</v>
      </c>
    </row>
    <row r="93" spans="1:16" x14ac:dyDescent="0.3">
      <c r="A93" s="10" t="s">
        <v>168</v>
      </c>
      <c r="B93" s="26" t="s">
        <v>169</v>
      </c>
      <c r="C93" s="2">
        <v>146</v>
      </c>
      <c r="D93" s="63">
        <v>224.11</v>
      </c>
      <c r="E93" s="3">
        <f t="shared" si="7"/>
        <v>32720.06</v>
      </c>
      <c r="F93" s="2">
        <v>14030</v>
      </c>
      <c r="G93" s="63">
        <v>222.03</v>
      </c>
      <c r="H93" s="20">
        <f t="shared" si="8"/>
        <v>3115080.9</v>
      </c>
      <c r="I93" s="2">
        <v>28</v>
      </c>
      <c r="J93" s="63">
        <v>224.11</v>
      </c>
      <c r="K93" s="3">
        <f t="shared" si="9"/>
        <v>6275.08</v>
      </c>
      <c r="L93" s="2">
        <v>2716</v>
      </c>
      <c r="M93" s="63">
        <v>222.03</v>
      </c>
      <c r="N93" s="3">
        <f t="shared" si="10"/>
        <v>603033.48</v>
      </c>
      <c r="O93" s="20">
        <f t="shared" si="11"/>
        <v>3757109.52</v>
      </c>
      <c r="P93" s="3">
        <f t="shared" si="6"/>
        <v>17515.726443810094</v>
      </c>
    </row>
    <row r="94" spans="1:16" x14ac:dyDescent="0.3">
      <c r="A94" s="10" t="s">
        <v>170</v>
      </c>
      <c r="B94" s="26" t="s">
        <v>171</v>
      </c>
      <c r="C94" s="2">
        <v>0</v>
      </c>
      <c r="D94" s="63">
        <v>184.8</v>
      </c>
      <c r="E94" s="3">
        <f t="shared" si="7"/>
        <v>0</v>
      </c>
      <c r="F94" s="2">
        <v>29253</v>
      </c>
      <c r="G94" s="63">
        <v>183.3</v>
      </c>
      <c r="H94" s="20">
        <f t="shared" si="8"/>
        <v>5362074.9000000004</v>
      </c>
      <c r="I94" s="2">
        <v>0</v>
      </c>
      <c r="J94" s="63">
        <v>184.8</v>
      </c>
      <c r="K94" s="3">
        <f t="shared" si="9"/>
        <v>0</v>
      </c>
      <c r="L94" s="2">
        <v>532</v>
      </c>
      <c r="M94" s="63">
        <v>183.3</v>
      </c>
      <c r="N94" s="3">
        <f t="shared" si="10"/>
        <v>97515.6</v>
      </c>
      <c r="O94" s="20">
        <f t="shared" si="11"/>
        <v>5459590.5</v>
      </c>
      <c r="P94" s="3">
        <f t="shared" si="6"/>
        <v>25452.729866981463</v>
      </c>
    </row>
    <row r="95" spans="1:16" x14ac:dyDescent="0.3">
      <c r="A95" s="10" t="s">
        <v>172</v>
      </c>
      <c r="B95" s="26" t="s">
        <v>173</v>
      </c>
      <c r="C95" s="2">
        <v>5827</v>
      </c>
      <c r="D95" s="63">
        <v>254.07</v>
      </c>
      <c r="E95" s="3">
        <f t="shared" si="7"/>
        <v>1480465.89</v>
      </c>
      <c r="F95" s="2">
        <v>30945</v>
      </c>
      <c r="G95" s="63">
        <v>251.91</v>
      </c>
      <c r="H95" s="20">
        <f t="shared" si="8"/>
        <v>7795354.9500000002</v>
      </c>
      <c r="I95" s="2">
        <v>2416</v>
      </c>
      <c r="J95" s="63">
        <v>254.07</v>
      </c>
      <c r="K95" s="3">
        <f t="shared" si="9"/>
        <v>613833.12</v>
      </c>
      <c r="L95" s="2">
        <v>12832</v>
      </c>
      <c r="M95" s="63">
        <v>251.91</v>
      </c>
      <c r="N95" s="3">
        <f t="shared" si="10"/>
        <v>3232509.12</v>
      </c>
      <c r="O95" s="20">
        <f t="shared" si="11"/>
        <v>13122163.080000002</v>
      </c>
      <c r="P95" s="3">
        <f t="shared" si="6"/>
        <v>61175.810190474447</v>
      </c>
    </row>
    <row r="96" spans="1:16" x14ac:dyDescent="0.3">
      <c r="A96" s="10" t="s">
        <v>174</v>
      </c>
      <c r="B96" s="26" t="s">
        <v>175</v>
      </c>
      <c r="C96" s="2">
        <v>2351</v>
      </c>
      <c r="D96" s="63">
        <v>244.08</v>
      </c>
      <c r="E96" s="3">
        <f t="shared" si="7"/>
        <v>573832.08000000007</v>
      </c>
      <c r="F96" s="2">
        <v>20130</v>
      </c>
      <c r="G96" s="63">
        <v>242.39</v>
      </c>
      <c r="H96" s="20">
        <f t="shared" si="8"/>
        <v>4879310.7</v>
      </c>
      <c r="I96" s="2">
        <v>516</v>
      </c>
      <c r="J96" s="63">
        <v>244.08</v>
      </c>
      <c r="K96" s="3">
        <f t="shared" si="9"/>
        <v>125945.28000000001</v>
      </c>
      <c r="L96" s="2">
        <v>4416</v>
      </c>
      <c r="M96" s="63">
        <v>242.39</v>
      </c>
      <c r="N96" s="3">
        <f t="shared" si="10"/>
        <v>1070394.24</v>
      </c>
      <c r="O96" s="20">
        <f t="shared" si="11"/>
        <v>6649482.3000000007</v>
      </c>
      <c r="P96" s="3">
        <f t="shared" si="6"/>
        <v>31000.031364472226</v>
      </c>
    </row>
    <row r="97" spans="1:16" x14ac:dyDescent="0.3">
      <c r="A97" s="10" t="s">
        <v>176</v>
      </c>
      <c r="B97" s="26" t="s">
        <v>177</v>
      </c>
      <c r="C97" s="2">
        <v>730</v>
      </c>
      <c r="D97" s="63">
        <v>174.44</v>
      </c>
      <c r="E97" s="3">
        <f t="shared" si="7"/>
        <v>127341.2</v>
      </c>
      <c r="F97" s="2">
        <v>12142</v>
      </c>
      <c r="G97" s="63">
        <v>172.87</v>
      </c>
      <c r="H97" s="20">
        <f t="shared" si="8"/>
        <v>2098987.54</v>
      </c>
      <c r="I97" s="2">
        <v>2</v>
      </c>
      <c r="J97" s="63">
        <v>174.44</v>
      </c>
      <c r="K97" s="3">
        <f t="shared" si="9"/>
        <v>348.88</v>
      </c>
      <c r="L97" s="2">
        <v>33</v>
      </c>
      <c r="M97" s="63">
        <v>172.87</v>
      </c>
      <c r="N97" s="3">
        <f t="shared" si="10"/>
        <v>5704.71</v>
      </c>
      <c r="O97" s="20">
        <f t="shared" si="11"/>
        <v>2232382.33</v>
      </c>
      <c r="P97" s="3">
        <f t="shared" si="6"/>
        <v>10407.415062597216</v>
      </c>
    </row>
    <row r="98" spans="1:16" x14ac:dyDescent="0.3">
      <c r="A98" s="10" t="s">
        <v>178</v>
      </c>
      <c r="B98" s="26" t="s">
        <v>179</v>
      </c>
      <c r="C98" s="2">
        <v>2822</v>
      </c>
      <c r="D98" s="63">
        <v>314.39999999999998</v>
      </c>
      <c r="E98" s="3">
        <f t="shared" si="7"/>
        <v>887236.79999999993</v>
      </c>
      <c r="F98" s="2">
        <v>68537</v>
      </c>
      <c r="G98" s="63">
        <v>311.43</v>
      </c>
      <c r="H98" s="20">
        <f t="shared" si="8"/>
        <v>21344477.91</v>
      </c>
      <c r="I98" s="2">
        <v>817</v>
      </c>
      <c r="J98" s="63">
        <v>314.39999999999998</v>
      </c>
      <c r="K98" s="3">
        <f t="shared" si="9"/>
        <v>256864.8</v>
      </c>
      <c r="L98" s="2">
        <v>19848</v>
      </c>
      <c r="M98" s="63">
        <v>311.43</v>
      </c>
      <c r="N98" s="3">
        <f t="shared" si="10"/>
        <v>6181262.6400000006</v>
      </c>
      <c r="O98" s="20">
        <f t="shared" si="11"/>
        <v>28669842.150000002</v>
      </c>
      <c r="P98" s="3">
        <f t="shared" si="6"/>
        <v>133659.42877454803</v>
      </c>
    </row>
    <row r="99" spans="1:16" x14ac:dyDescent="0.3">
      <c r="A99" s="10" t="s">
        <v>180</v>
      </c>
      <c r="B99" s="26" t="s">
        <v>181</v>
      </c>
      <c r="C99" s="2">
        <v>2879</v>
      </c>
      <c r="D99" s="63">
        <v>345.98</v>
      </c>
      <c r="E99" s="3">
        <f t="shared" si="7"/>
        <v>996076.42</v>
      </c>
      <c r="F99" s="2">
        <v>80472</v>
      </c>
      <c r="G99" s="63">
        <v>342.97</v>
      </c>
      <c r="H99" s="20">
        <f t="shared" si="8"/>
        <v>27599481.840000004</v>
      </c>
      <c r="I99" s="2">
        <v>738</v>
      </c>
      <c r="J99" s="63">
        <v>345.98</v>
      </c>
      <c r="K99" s="3">
        <f t="shared" si="9"/>
        <v>255333.24000000002</v>
      </c>
      <c r="L99" s="2">
        <v>20634</v>
      </c>
      <c r="M99" s="63">
        <v>342.97</v>
      </c>
      <c r="N99" s="3">
        <f t="shared" si="10"/>
        <v>7076842.9800000004</v>
      </c>
      <c r="O99" s="20">
        <f t="shared" si="11"/>
        <v>35927734.480000004</v>
      </c>
      <c r="P99" s="3">
        <f t="shared" si="6"/>
        <v>167495.88095518807</v>
      </c>
    </row>
    <row r="100" spans="1:16" x14ac:dyDescent="0.3">
      <c r="A100" s="10" t="s">
        <v>182</v>
      </c>
      <c r="B100" s="26" t="s">
        <v>183</v>
      </c>
      <c r="C100" s="2">
        <v>21547</v>
      </c>
      <c r="D100" s="63">
        <v>313.92</v>
      </c>
      <c r="E100" s="3">
        <f t="shared" si="7"/>
        <v>6764034.2400000002</v>
      </c>
      <c r="F100" s="2">
        <v>124667</v>
      </c>
      <c r="G100" s="63">
        <v>311.25</v>
      </c>
      <c r="H100" s="20">
        <f t="shared" si="8"/>
        <v>38802603.75</v>
      </c>
      <c r="I100" s="2">
        <v>229</v>
      </c>
      <c r="J100" s="63">
        <v>313.92</v>
      </c>
      <c r="K100" s="3">
        <f t="shared" si="9"/>
        <v>71887.680000000008</v>
      </c>
      <c r="L100" s="2">
        <v>1322</v>
      </c>
      <c r="M100" s="63">
        <v>311.25</v>
      </c>
      <c r="N100" s="3">
        <f t="shared" si="10"/>
        <v>411472.5</v>
      </c>
      <c r="O100" s="20">
        <f t="shared" si="11"/>
        <v>46049998.170000002</v>
      </c>
      <c r="P100" s="3">
        <f t="shared" si="6"/>
        <v>214686.09482634286</v>
      </c>
    </row>
    <row r="101" spans="1:16" x14ac:dyDescent="0.3">
      <c r="A101" s="10" t="s">
        <v>184</v>
      </c>
      <c r="B101" s="26" t="s">
        <v>185</v>
      </c>
      <c r="C101" s="2">
        <v>41615</v>
      </c>
      <c r="D101" s="63">
        <v>357.18</v>
      </c>
      <c r="E101" s="3">
        <f t="shared" si="7"/>
        <v>14864045.700000001</v>
      </c>
      <c r="F101" s="2">
        <v>40846</v>
      </c>
      <c r="G101" s="63">
        <v>354.56</v>
      </c>
      <c r="H101" s="20">
        <f t="shared" si="8"/>
        <v>14482357.76</v>
      </c>
      <c r="I101" s="2">
        <v>10033</v>
      </c>
      <c r="J101" s="63">
        <v>357.18</v>
      </c>
      <c r="K101" s="3">
        <f t="shared" si="9"/>
        <v>3583586.94</v>
      </c>
      <c r="L101" s="2">
        <v>9847</v>
      </c>
      <c r="M101" s="63">
        <v>354.56</v>
      </c>
      <c r="N101" s="3">
        <f t="shared" si="10"/>
        <v>3491352.32</v>
      </c>
      <c r="O101" s="20">
        <f t="shared" si="11"/>
        <v>36421342.719999999</v>
      </c>
      <c r="P101" s="3">
        <f t="shared" si="6"/>
        <v>169797.09332502351</v>
      </c>
    </row>
    <row r="102" spans="1:16" x14ac:dyDescent="0.3">
      <c r="A102" s="10" t="s">
        <v>186</v>
      </c>
      <c r="B102" s="26" t="s">
        <v>187</v>
      </c>
      <c r="C102" s="2">
        <v>1742</v>
      </c>
      <c r="D102" s="63">
        <v>199.47</v>
      </c>
      <c r="E102" s="3">
        <f t="shared" si="7"/>
        <v>347476.74</v>
      </c>
      <c r="F102" s="2">
        <v>16324</v>
      </c>
      <c r="G102" s="63">
        <v>197.81</v>
      </c>
      <c r="H102" s="20">
        <f t="shared" si="8"/>
        <v>3229050.44</v>
      </c>
      <c r="I102" s="2">
        <v>223</v>
      </c>
      <c r="J102" s="63">
        <v>199.47</v>
      </c>
      <c r="K102" s="3">
        <f t="shared" si="9"/>
        <v>44481.81</v>
      </c>
      <c r="L102" s="2">
        <v>2087</v>
      </c>
      <c r="M102" s="63">
        <v>197.81</v>
      </c>
      <c r="N102" s="3">
        <f t="shared" si="10"/>
        <v>412829.47000000003</v>
      </c>
      <c r="O102" s="20">
        <f t="shared" si="11"/>
        <v>4033838.46</v>
      </c>
      <c r="P102" s="3">
        <f t="shared" si="6"/>
        <v>18805.842791583087</v>
      </c>
    </row>
    <row r="103" spans="1:16" x14ac:dyDescent="0.3">
      <c r="A103" s="10" t="s">
        <v>188</v>
      </c>
      <c r="B103" s="26" t="s">
        <v>189</v>
      </c>
      <c r="C103" s="2">
        <v>3722</v>
      </c>
      <c r="D103" s="63">
        <v>257.36</v>
      </c>
      <c r="E103" s="3">
        <f t="shared" si="7"/>
        <v>957893.92</v>
      </c>
      <c r="F103" s="2">
        <v>22369</v>
      </c>
      <c r="G103" s="63">
        <v>255.2</v>
      </c>
      <c r="H103" s="20">
        <f t="shared" si="8"/>
        <v>5708568.7999999998</v>
      </c>
      <c r="I103" s="2">
        <v>0</v>
      </c>
      <c r="J103" s="63">
        <v>257.36</v>
      </c>
      <c r="K103" s="3">
        <f t="shared" si="9"/>
        <v>0</v>
      </c>
      <c r="L103" s="2">
        <v>0</v>
      </c>
      <c r="M103" s="63">
        <v>255.2</v>
      </c>
      <c r="N103" s="3">
        <f t="shared" si="10"/>
        <v>0</v>
      </c>
      <c r="O103" s="20">
        <f t="shared" si="11"/>
        <v>6666462.7199999997</v>
      </c>
      <c r="P103" s="3">
        <f t="shared" si="6"/>
        <v>31079.194452489151</v>
      </c>
    </row>
    <row r="104" spans="1:16" x14ac:dyDescent="0.3">
      <c r="A104" s="10" t="s">
        <v>190</v>
      </c>
      <c r="B104" s="26" t="s">
        <v>191</v>
      </c>
      <c r="C104" s="2">
        <v>9754</v>
      </c>
      <c r="D104" s="63">
        <v>315.16000000000003</v>
      </c>
      <c r="E104" s="3">
        <f t="shared" si="7"/>
        <v>3074070.64</v>
      </c>
      <c r="F104" s="2">
        <v>19948</v>
      </c>
      <c r="G104" s="63">
        <v>312.29000000000002</v>
      </c>
      <c r="H104" s="20">
        <f t="shared" si="8"/>
        <v>6229560.9200000009</v>
      </c>
      <c r="I104" s="2">
        <v>2978</v>
      </c>
      <c r="J104" s="63">
        <v>315.16000000000003</v>
      </c>
      <c r="K104" s="3">
        <f t="shared" si="9"/>
        <v>938546.4800000001</v>
      </c>
      <c r="L104" s="2">
        <v>6089</v>
      </c>
      <c r="M104" s="63">
        <v>312.29000000000002</v>
      </c>
      <c r="N104" s="3">
        <f t="shared" si="10"/>
        <v>1901533.81</v>
      </c>
      <c r="O104" s="20">
        <f t="shared" si="11"/>
        <v>12143711.850000001</v>
      </c>
      <c r="P104" s="3">
        <f t="shared" si="6"/>
        <v>56614.24923728469</v>
      </c>
    </row>
    <row r="105" spans="1:16" x14ac:dyDescent="0.3">
      <c r="A105" s="10" t="s">
        <v>192</v>
      </c>
      <c r="B105" s="26" t="s">
        <v>193</v>
      </c>
      <c r="C105" s="2">
        <v>4875</v>
      </c>
      <c r="D105" s="63">
        <v>332.65</v>
      </c>
      <c r="E105" s="3">
        <f t="shared" si="7"/>
        <v>1621668.75</v>
      </c>
      <c r="F105" s="2">
        <v>36658</v>
      </c>
      <c r="G105" s="63">
        <v>329.78</v>
      </c>
      <c r="H105" s="20">
        <f t="shared" si="8"/>
        <v>12089075.239999998</v>
      </c>
      <c r="I105" s="2">
        <v>2260</v>
      </c>
      <c r="J105" s="63">
        <v>332.65</v>
      </c>
      <c r="K105" s="3">
        <f t="shared" si="9"/>
        <v>751789</v>
      </c>
      <c r="L105" s="2">
        <v>16996</v>
      </c>
      <c r="M105" s="63">
        <v>329.78</v>
      </c>
      <c r="N105" s="3">
        <f t="shared" si="10"/>
        <v>5604940.8799999999</v>
      </c>
      <c r="O105" s="20">
        <f t="shared" si="11"/>
        <v>20067473.869999997</v>
      </c>
      <c r="P105" s="3">
        <f t="shared" si="6"/>
        <v>93555.000420969125</v>
      </c>
    </row>
    <row r="106" spans="1:16" x14ac:dyDescent="0.3">
      <c r="A106" s="10" t="s">
        <v>194</v>
      </c>
      <c r="B106" s="26" t="s">
        <v>195</v>
      </c>
      <c r="C106" s="2">
        <v>0</v>
      </c>
      <c r="D106" s="63">
        <v>231.55</v>
      </c>
      <c r="E106" s="3">
        <f t="shared" si="7"/>
        <v>0</v>
      </c>
      <c r="F106" s="2">
        <v>11057</v>
      </c>
      <c r="G106" s="63">
        <v>229.64</v>
      </c>
      <c r="H106" s="20">
        <f t="shared" si="8"/>
        <v>2539129.48</v>
      </c>
      <c r="I106" s="2">
        <v>0</v>
      </c>
      <c r="J106" s="63">
        <v>231.55</v>
      </c>
      <c r="K106" s="3">
        <f t="shared" si="9"/>
        <v>0</v>
      </c>
      <c r="L106" s="2">
        <v>56</v>
      </c>
      <c r="M106" s="63">
        <v>229.64</v>
      </c>
      <c r="N106" s="3">
        <f t="shared" si="10"/>
        <v>12859.84</v>
      </c>
      <c r="O106" s="20">
        <f t="shared" si="11"/>
        <v>2551989.3199999998</v>
      </c>
      <c r="P106" s="3">
        <f t="shared" si="6"/>
        <v>11897.429813716195</v>
      </c>
    </row>
    <row r="107" spans="1:16" x14ac:dyDescent="0.3">
      <c r="A107" s="10" t="s">
        <v>196</v>
      </c>
      <c r="B107" s="26" t="s">
        <v>197</v>
      </c>
      <c r="C107" s="2">
        <v>118</v>
      </c>
      <c r="D107" s="63">
        <v>284.05</v>
      </c>
      <c r="E107" s="3">
        <f t="shared" si="7"/>
        <v>33517.9</v>
      </c>
      <c r="F107" s="2">
        <v>39172</v>
      </c>
      <c r="G107" s="63">
        <v>281.57</v>
      </c>
      <c r="H107" s="20">
        <f t="shared" si="8"/>
        <v>11029660.039999999</v>
      </c>
      <c r="I107" s="2">
        <v>18</v>
      </c>
      <c r="J107" s="63">
        <v>284.05</v>
      </c>
      <c r="K107" s="3">
        <f t="shared" si="9"/>
        <v>5112.9000000000005</v>
      </c>
      <c r="L107" s="2">
        <v>5855</v>
      </c>
      <c r="M107" s="63">
        <v>281.57</v>
      </c>
      <c r="N107" s="3">
        <f t="shared" si="10"/>
        <v>1648592.3499999999</v>
      </c>
      <c r="O107" s="20">
        <f t="shared" si="11"/>
        <v>12716883.189999999</v>
      </c>
      <c r="P107" s="3">
        <f t="shared" si="6"/>
        <v>59286.386512876285</v>
      </c>
    </row>
    <row r="108" spans="1:16" x14ac:dyDescent="0.3">
      <c r="A108" s="10" t="s">
        <v>198</v>
      </c>
      <c r="B108" s="26" t="s">
        <v>199</v>
      </c>
      <c r="C108" s="2">
        <v>1042</v>
      </c>
      <c r="D108" s="63">
        <v>278.68</v>
      </c>
      <c r="E108" s="3">
        <f t="shared" si="7"/>
        <v>290384.56</v>
      </c>
      <c r="F108" s="2">
        <v>30034</v>
      </c>
      <c r="G108" s="63">
        <v>276.74</v>
      </c>
      <c r="H108" s="20">
        <f t="shared" si="8"/>
        <v>8311609.1600000001</v>
      </c>
      <c r="I108" s="2">
        <v>81</v>
      </c>
      <c r="J108" s="63">
        <v>278.68</v>
      </c>
      <c r="K108" s="3">
        <f t="shared" si="9"/>
        <v>22573.08</v>
      </c>
      <c r="L108" s="2">
        <v>2346</v>
      </c>
      <c r="M108" s="63">
        <v>276.74</v>
      </c>
      <c r="N108" s="3">
        <f t="shared" si="10"/>
        <v>649232.04</v>
      </c>
      <c r="O108" s="20">
        <f t="shared" si="11"/>
        <v>9273798.8399999999</v>
      </c>
      <c r="P108" s="3">
        <f t="shared" si="6"/>
        <v>43234.652253725995</v>
      </c>
    </row>
    <row r="109" spans="1:16" x14ac:dyDescent="0.3">
      <c r="A109" s="10" t="s">
        <v>200</v>
      </c>
      <c r="B109" s="26" t="s">
        <v>201</v>
      </c>
      <c r="C109" s="2">
        <v>869</v>
      </c>
      <c r="D109" s="63">
        <v>183.99</v>
      </c>
      <c r="E109" s="3">
        <f t="shared" si="7"/>
        <v>159887.31</v>
      </c>
      <c r="F109" s="2">
        <v>28284</v>
      </c>
      <c r="G109" s="63">
        <v>182.45</v>
      </c>
      <c r="H109" s="20">
        <f t="shared" si="8"/>
        <v>5160415.8</v>
      </c>
      <c r="I109" s="2">
        <v>42</v>
      </c>
      <c r="J109" s="63">
        <v>183.99</v>
      </c>
      <c r="K109" s="3">
        <f t="shared" si="9"/>
        <v>7727.58</v>
      </c>
      <c r="L109" s="2">
        <v>1374</v>
      </c>
      <c r="M109" s="63">
        <v>182.45</v>
      </c>
      <c r="N109" s="3">
        <f t="shared" si="10"/>
        <v>250686.3</v>
      </c>
      <c r="O109" s="20">
        <f t="shared" si="11"/>
        <v>5578716.9899999993</v>
      </c>
      <c r="P109" s="3">
        <f t="shared" si="6"/>
        <v>26008.100158942307</v>
      </c>
    </row>
    <row r="110" spans="1:16" x14ac:dyDescent="0.3">
      <c r="A110" s="10" t="s">
        <v>202</v>
      </c>
      <c r="B110" s="26" t="s">
        <v>203</v>
      </c>
      <c r="C110" s="2">
        <v>826</v>
      </c>
      <c r="D110" s="63">
        <v>218.73</v>
      </c>
      <c r="E110" s="3">
        <f t="shared" si="7"/>
        <v>180670.97999999998</v>
      </c>
      <c r="F110" s="2">
        <v>12563</v>
      </c>
      <c r="G110" s="63">
        <v>217.23</v>
      </c>
      <c r="H110" s="20">
        <f t="shared" si="8"/>
        <v>2729060.4899999998</v>
      </c>
      <c r="I110" s="2">
        <v>0</v>
      </c>
      <c r="J110" s="63">
        <v>218.73</v>
      </c>
      <c r="K110" s="3">
        <f t="shared" si="9"/>
        <v>0</v>
      </c>
      <c r="L110" s="2">
        <v>0</v>
      </c>
      <c r="M110" s="63">
        <v>217.23</v>
      </c>
      <c r="N110" s="3">
        <f t="shared" si="10"/>
        <v>0</v>
      </c>
      <c r="O110" s="20">
        <f t="shared" si="11"/>
        <v>2909731.4699999997</v>
      </c>
      <c r="P110" s="3">
        <f t="shared" si="6"/>
        <v>13565.23151166097</v>
      </c>
    </row>
    <row r="111" spans="1:16" x14ac:dyDescent="0.3">
      <c r="A111" s="10" t="s">
        <v>204</v>
      </c>
      <c r="B111" s="26" t="s">
        <v>205</v>
      </c>
      <c r="C111" s="2">
        <v>115</v>
      </c>
      <c r="D111" s="63">
        <v>309.67</v>
      </c>
      <c r="E111" s="3">
        <f t="shared" si="7"/>
        <v>35612.050000000003</v>
      </c>
      <c r="F111" s="2">
        <v>22738</v>
      </c>
      <c r="G111" s="63">
        <v>306.92</v>
      </c>
      <c r="H111" s="20">
        <f t="shared" si="8"/>
        <v>6978746.96</v>
      </c>
      <c r="I111" s="2">
        <v>10</v>
      </c>
      <c r="J111" s="63">
        <v>309.67</v>
      </c>
      <c r="K111" s="3">
        <f t="shared" si="9"/>
        <v>3096.7000000000003</v>
      </c>
      <c r="L111" s="2">
        <v>2051</v>
      </c>
      <c r="M111" s="63">
        <v>306.92</v>
      </c>
      <c r="N111" s="3">
        <f t="shared" si="10"/>
        <v>629492.92000000004</v>
      </c>
      <c r="O111" s="20">
        <f t="shared" si="11"/>
        <v>7646948.6299999999</v>
      </c>
      <c r="P111" s="3">
        <f t="shared" si="6"/>
        <v>35650.241128171423</v>
      </c>
    </row>
    <row r="112" spans="1:16" x14ac:dyDescent="0.3">
      <c r="A112" s="10" t="s">
        <v>1315</v>
      </c>
      <c r="B112" s="26" t="s">
        <v>206</v>
      </c>
      <c r="C112" s="2">
        <v>21</v>
      </c>
      <c r="D112" s="63">
        <v>209.79</v>
      </c>
      <c r="E112" s="3">
        <f t="shared" si="7"/>
        <v>4405.59</v>
      </c>
      <c r="F112" s="2">
        <v>15085</v>
      </c>
      <c r="G112" s="63">
        <v>207.87</v>
      </c>
      <c r="H112" s="20">
        <f t="shared" si="8"/>
        <v>3135718.95</v>
      </c>
      <c r="I112" s="2">
        <v>3</v>
      </c>
      <c r="J112" s="63">
        <v>209.79</v>
      </c>
      <c r="K112" s="3">
        <f t="shared" si="9"/>
        <v>629.37</v>
      </c>
      <c r="L112" s="2">
        <v>1908</v>
      </c>
      <c r="M112" s="63">
        <v>207.87</v>
      </c>
      <c r="N112" s="3">
        <f t="shared" si="10"/>
        <v>396615.96</v>
      </c>
      <c r="O112" s="20">
        <f t="shared" si="11"/>
        <v>3537369.87</v>
      </c>
      <c r="P112" s="3">
        <f t="shared" si="6"/>
        <v>16491.295407725054</v>
      </c>
    </row>
    <row r="113" spans="1:16" x14ac:dyDescent="0.3">
      <c r="A113" s="10" t="s">
        <v>207</v>
      </c>
      <c r="B113" s="26" t="s">
        <v>208</v>
      </c>
      <c r="C113" s="2">
        <v>0</v>
      </c>
      <c r="D113" s="63">
        <v>220.89</v>
      </c>
      <c r="E113" s="3">
        <f t="shared" si="7"/>
        <v>0</v>
      </c>
      <c r="F113" s="2">
        <v>22823</v>
      </c>
      <c r="G113" s="63">
        <v>219.04</v>
      </c>
      <c r="H113" s="20">
        <f t="shared" si="8"/>
        <v>4999149.92</v>
      </c>
      <c r="I113" s="2">
        <v>0</v>
      </c>
      <c r="J113" s="63">
        <v>220.89</v>
      </c>
      <c r="K113" s="3">
        <f t="shared" si="9"/>
        <v>0</v>
      </c>
      <c r="L113" s="2">
        <v>754</v>
      </c>
      <c r="M113" s="63">
        <v>219.04</v>
      </c>
      <c r="N113" s="3">
        <f t="shared" si="10"/>
        <v>165156.16</v>
      </c>
      <c r="O113" s="20">
        <f t="shared" si="11"/>
        <v>5164306.08</v>
      </c>
      <c r="P113" s="3">
        <f t="shared" si="6"/>
        <v>24076.107467153437</v>
      </c>
    </row>
    <row r="114" spans="1:16" x14ac:dyDescent="0.3">
      <c r="A114" s="10" t="s">
        <v>209</v>
      </c>
      <c r="B114" s="26" t="s">
        <v>210</v>
      </c>
      <c r="C114" s="2">
        <v>10354</v>
      </c>
      <c r="D114" s="63">
        <v>324.20999999999998</v>
      </c>
      <c r="E114" s="3">
        <f t="shared" si="7"/>
        <v>3356870.34</v>
      </c>
      <c r="F114" s="2">
        <v>57856</v>
      </c>
      <c r="G114" s="63">
        <v>321.41000000000003</v>
      </c>
      <c r="H114" s="20">
        <f t="shared" si="8"/>
        <v>18595496.960000001</v>
      </c>
      <c r="I114" s="2">
        <v>2162</v>
      </c>
      <c r="J114" s="63">
        <v>324.20999999999998</v>
      </c>
      <c r="K114" s="3">
        <f t="shared" si="9"/>
        <v>700942.0199999999</v>
      </c>
      <c r="L114" s="2">
        <v>12084</v>
      </c>
      <c r="M114" s="63">
        <v>321.41000000000003</v>
      </c>
      <c r="N114" s="3">
        <f t="shared" si="10"/>
        <v>3883918.4400000004</v>
      </c>
      <c r="O114" s="20">
        <f t="shared" si="11"/>
        <v>26537227.760000002</v>
      </c>
      <c r="P114" s="3">
        <f t="shared" si="6"/>
        <v>123717.13402201897</v>
      </c>
    </row>
    <row r="115" spans="1:16" x14ac:dyDescent="0.3">
      <c r="A115" s="10" t="s">
        <v>211</v>
      </c>
      <c r="B115" s="26" t="s">
        <v>212</v>
      </c>
      <c r="C115" s="2">
        <v>1248</v>
      </c>
      <c r="D115" s="63">
        <v>188.73</v>
      </c>
      <c r="E115" s="3">
        <f t="shared" si="7"/>
        <v>235535.03999999998</v>
      </c>
      <c r="F115" s="2">
        <v>42249</v>
      </c>
      <c r="G115" s="63">
        <v>187.25</v>
      </c>
      <c r="H115" s="20">
        <f t="shared" si="8"/>
        <v>7911125.25</v>
      </c>
      <c r="I115" s="2">
        <v>182</v>
      </c>
      <c r="J115" s="63">
        <v>188.73</v>
      </c>
      <c r="K115" s="3">
        <f t="shared" si="9"/>
        <v>34348.86</v>
      </c>
      <c r="L115" s="2">
        <v>6165</v>
      </c>
      <c r="M115" s="63">
        <v>187.25</v>
      </c>
      <c r="N115" s="3">
        <f t="shared" si="10"/>
        <v>1154396.25</v>
      </c>
      <c r="O115" s="20">
        <f t="shared" si="11"/>
        <v>9335405.3999999985</v>
      </c>
      <c r="P115" s="3">
        <f t="shared" si="6"/>
        <v>43521.863378757072</v>
      </c>
    </row>
    <row r="116" spans="1:16" x14ac:dyDescent="0.3">
      <c r="A116" s="10" t="s">
        <v>213</v>
      </c>
      <c r="B116" s="26" t="s">
        <v>214</v>
      </c>
      <c r="C116" s="2">
        <v>365</v>
      </c>
      <c r="D116" s="63">
        <v>186.61</v>
      </c>
      <c r="E116" s="3">
        <f t="shared" si="7"/>
        <v>68112.650000000009</v>
      </c>
      <c r="F116" s="2">
        <v>13421</v>
      </c>
      <c r="G116" s="63">
        <v>185.26</v>
      </c>
      <c r="H116" s="20">
        <f t="shared" si="8"/>
        <v>2486374.46</v>
      </c>
      <c r="I116" s="2">
        <v>20</v>
      </c>
      <c r="J116" s="63">
        <v>186.61</v>
      </c>
      <c r="K116" s="3">
        <f t="shared" si="9"/>
        <v>3732.2000000000003</v>
      </c>
      <c r="L116" s="2">
        <v>740</v>
      </c>
      <c r="M116" s="63">
        <v>185.26</v>
      </c>
      <c r="N116" s="3">
        <f t="shared" si="10"/>
        <v>137092.4</v>
      </c>
      <c r="O116" s="20">
        <f t="shared" si="11"/>
        <v>2695311.71</v>
      </c>
      <c r="P116" s="3">
        <f t="shared" si="6"/>
        <v>12565.601918668053</v>
      </c>
    </row>
    <row r="117" spans="1:16" x14ac:dyDescent="0.3">
      <c r="A117" s="10" t="s">
        <v>215</v>
      </c>
      <c r="B117" s="26" t="s">
        <v>216</v>
      </c>
      <c r="C117" s="2">
        <v>2737</v>
      </c>
      <c r="D117" s="63">
        <v>274.70999999999998</v>
      </c>
      <c r="E117" s="3">
        <f t="shared" si="7"/>
        <v>751881.2699999999</v>
      </c>
      <c r="F117" s="2">
        <v>54550</v>
      </c>
      <c r="G117" s="63">
        <v>272.10000000000002</v>
      </c>
      <c r="H117" s="20">
        <f t="shared" si="8"/>
        <v>14843055.000000002</v>
      </c>
      <c r="I117" s="2">
        <v>815</v>
      </c>
      <c r="J117" s="63">
        <v>274.70999999999998</v>
      </c>
      <c r="K117" s="3">
        <f t="shared" si="9"/>
        <v>223888.65</v>
      </c>
      <c r="L117" s="2">
        <v>16234</v>
      </c>
      <c r="M117" s="63">
        <v>272.10000000000002</v>
      </c>
      <c r="N117" s="3">
        <f t="shared" si="10"/>
        <v>4417271.4000000004</v>
      </c>
      <c r="O117" s="20">
        <f t="shared" si="11"/>
        <v>20236096.320000004</v>
      </c>
      <c r="P117" s="3">
        <f t="shared" si="6"/>
        <v>94341.121956889954</v>
      </c>
    </row>
    <row r="118" spans="1:16" x14ac:dyDescent="0.3">
      <c r="A118" s="10" t="s">
        <v>217</v>
      </c>
      <c r="B118" s="26" t="s">
        <v>218</v>
      </c>
      <c r="C118" s="2">
        <v>0</v>
      </c>
      <c r="D118" s="63">
        <v>283.92</v>
      </c>
      <c r="E118" s="3">
        <f t="shared" si="7"/>
        <v>0</v>
      </c>
      <c r="F118" s="2">
        <v>27527</v>
      </c>
      <c r="G118" s="63">
        <v>281.31</v>
      </c>
      <c r="H118" s="20">
        <f t="shared" si="8"/>
        <v>7743620.3700000001</v>
      </c>
      <c r="I118" s="2">
        <v>0</v>
      </c>
      <c r="J118" s="63">
        <v>283.92</v>
      </c>
      <c r="K118" s="3">
        <f t="shared" si="9"/>
        <v>0</v>
      </c>
      <c r="L118" s="2">
        <v>1352</v>
      </c>
      <c r="M118" s="63">
        <v>281.31</v>
      </c>
      <c r="N118" s="3">
        <f t="shared" si="10"/>
        <v>380331.12</v>
      </c>
      <c r="O118" s="20">
        <f t="shared" si="11"/>
        <v>8123951.4900000002</v>
      </c>
      <c r="P118" s="3">
        <f t="shared" si="6"/>
        <v>37874.038854641491</v>
      </c>
    </row>
    <row r="119" spans="1:16" x14ac:dyDescent="0.3">
      <c r="A119" s="10" t="s">
        <v>219</v>
      </c>
      <c r="B119" s="26" t="s">
        <v>220</v>
      </c>
      <c r="C119" s="2">
        <v>338</v>
      </c>
      <c r="D119" s="63">
        <v>206.08</v>
      </c>
      <c r="E119" s="3">
        <f t="shared" si="7"/>
        <v>69655.040000000008</v>
      </c>
      <c r="F119" s="2">
        <v>37478</v>
      </c>
      <c r="G119" s="63">
        <v>204.36</v>
      </c>
      <c r="H119" s="20">
        <f t="shared" si="8"/>
        <v>7659004.0800000001</v>
      </c>
      <c r="I119" s="2">
        <v>5</v>
      </c>
      <c r="J119" s="63">
        <v>206.08</v>
      </c>
      <c r="K119" s="3">
        <f t="shared" si="9"/>
        <v>1030.4000000000001</v>
      </c>
      <c r="L119" s="2">
        <v>547</v>
      </c>
      <c r="M119" s="63">
        <v>204.36</v>
      </c>
      <c r="N119" s="3">
        <f t="shared" si="10"/>
        <v>111784.92000000001</v>
      </c>
      <c r="O119" s="20">
        <f t="shared" si="11"/>
        <v>7841474.4400000004</v>
      </c>
      <c r="P119" s="3">
        <f t="shared" si="6"/>
        <v>36557.12469280613</v>
      </c>
    </row>
    <row r="120" spans="1:16" x14ac:dyDescent="0.3">
      <c r="A120" s="10" t="s">
        <v>221</v>
      </c>
      <c r="B120" s="26" t="s">
        <v>222</v>
      </c>
      <c r="C120" s="2">
        <v>363</v>
      </c>
      <c r="D120" s="63">
        <v>275.35000000000002</v>
      </c>
      <c r="E120" s="3">
        <f t="shared" si="7"/>
        <v>99952.05</v>
      </c>
      <c r="F120" s="2">
        <v>16284</v>
      </c>
      <c r="G120" s="63">
        <v>273.52</v>
      </c>
      <c r="H120" s="20">
        <f t="shared" si="8"/>
        <v>4453999.68</v>
      </c>
      <c r="I120" s="2">
        <v>20</v>
      </c>
      <c r="J120" s="63">
        <v>275.35000000000002</v>
      </c>
      <c r="K120" s="3">
        <f t="shared" si="9"/>
        <v>5507</v>
      </c>
      <c r="L120" s="2">
        <v>888</v>
      </c>
      <c r="M120" s="63">
        <v>273.52</v>
      </c>
      <c r="N120" s="3">
        <f t="shared" si="10"/>
        <v>242885.75999999998</v>
      </c>
      <c r="O120" s="20">
        <f t="shared" si="11"/>
        <v>4802344.4899999993</v>
      </c>
      <c r="P120" s="3">
        <f t="shared" si="6"/>
        <v>22388.634647993626</v>
      </c>
    </row>
    <row r="121" spans="1:16" x14ac:dyDescent="0.3">
      <c r="A121" s="10" t="s">
        <v>223</v>
      </c>
      <c r="B121" s="26" t="s">
        <v>224</v>
      </c>
      <c r="C121" s="2">
        <v>1717</v>
      </c>
      <c r="D121" s="63">
        <v>269.04000000000002</v>
      </c>
      <c r="E121" s="3">
        <f t="shared" si="7"/>
        <v>461941.68000000005</v>
      </c>
      <c r="F121" s="2">
        <v>43532</v>
      </c>
      <c r="G121" s="63">
        <v>266.82</v>
      </c>
      <c r="H121" s="20">
        <f t="shared" si="8"/>
        <v>11615208.24</v>
      </c>
      <c r="I121" s="2">
        <v>221</v>
      </c>
      <c r="J121" s="63">
        <v>269.04000000000002</v>
      </c>
      <c r="K121" s="3">
        <f t="shared" si="9"/>
        <v>59457.840000000004</v>
      </c>
      <c r="L121" s="2">
        <v>5609</v>
      </c>
      <c r="M121" s="63">
        <v>266.82</v>
      </c>
      <c r="N121" s="3">
        <f t="shared" si="10"/>
        <v>1496593.38</v>
      </c>
      <c r="O121" s="20">
        <f t="shared" si="11"/>
        <v>13633201.140000001</v>
      </c>
      <c r="P121" s="3">
        <f t="shared" si="6"/>
        <v>63558.280760918562</v>
      </c>
    </row>
    <row r="122" spans="1:16" x14ac:dyDescent="0.3">
      <c r="A122" s="10" t="s">
        <v>1280</v>
      </c>
      <c r="B122" s="26" t="s">
        <v>225</v>
      </c>
      <c r="C122" s="2">
        <v>1578</v>
      </c>
      <c r="D122" s="63">
        <v>247.41</v>
      </c>
      <c r="E122" s="3">
        <f t="shared" si="7"/>
        <v>390412.98</v>
      </c>
      <c r="F122" s="2">
        <v>29325</v>
      </c>
      <c r="G122" s="63">
        <v>245.38</v>
      </c>
      <c r="H122" s="20">
        <f t="shared" si="8"/>
        <v>7195768.5</v>
      </c>
      <c r="I122" s="2">
        <v>123</v>
      </c>
      <c r="J122" s="63">
        <v>247.41</v>
      </c>
      <c r="K122" s="3">
        <f t="shared" si="9"/>
        <v>30431.43</v>
      </c>
      <c r="L122" s="2">
        <v>2281</v>
      </c>
      <c r="M122" s="63">
        <v>245.38</v>
      </c>
      <c r="N122" s="3">
        <f t="shared" si="10"/>
        <v>559711.78</v>
      </c>
      <c r="O122" s="20">
        <f t="shared" si="11"/>
        <v>8176324.6899999995</v>
      </c>
      <c r="P122" s="3">
        <f t="shared" si="6"/>
        <v>38118.203854172018</v>
      </c>
    </row>
    <row r="123" spans="1:16" x14ac:dyDescent="0.3">
      <c r="A123" s="10" t="s">
        <v>226</v>
      </c>
      <c r="B123" s="26" t="s">
        <v>227</v>
      </c>
      <c r="C123" s="2">
        <v>49</v>
      </c>
      <c r="D123" s="63">
        <v>357.15</v>
      </c>
      <c r="E123" s="3">
        <f t="shared" si="7"/>
        <v>17500.349999999999</v>
      </c>
      <c r="F123" s="2">
        <v>23093</v>
      </c>
      <c r="G123" s="63">
        <v>353.94</v>
      </c>
      <c r="H123" s="20">
        <f t="shared" si="8"/>
        <v>8173536.4199999999</v>
      </c>
      <c r="I123" s="2">
        <v>0</v>
      </c>
      <c r="J123" s="63">
        <v>357.15</v>
      </c>
      <c r="K123" s="3">
        <f t="shared" si="9"/>
        <v>0</v>
      </c>
      <c r="L123" s="2">
        <v>45</v>
      </c>
      <c r="M123" s="63">
        <v>353.94</v>
      </c>
      <c r="N123" s="3">
        <f t="shared" si="10"/>
        <v>15927.3</v>
      </c>
      <c r="O123" s="20">
        <f t="shared" si="11"/>
        <v>8206964.0699999994</v>
      </c>
      <c r="P123" s="3">
        <f t="shared" si="6"/>
        <v>38261.045311316426</v>
      </c>
    </row>
    <row r="124" spans="1:16" x14ac:dyDescent="0.3">
      <c r="A124" s="10" t="s">
        <v>228</v>
      </c>
      <c r="B124" s="26" t="s">
        <v>229</v>
      </c>
      <c r="C124" s="2">
        <v>0</v>
      </c>
      <c r="D124" s="63">
        <v>387.72</v>
      </c>
      <c r="E124" s="3">
        <f t="shared" si="7"/>
        <v>0</v>
      </c>
      <c r="F124" s="2">
        <v>66923</v>
      </c>
      <c r="G124" s="63">
        <v>384.57</v>
      </c>
      <c r="H124" s="20">
        <f t="shared" si="8"/>
        <v>25736578.109999999</v>
      </c>
      <c r="I124" s="2">
        <v>0</v>
      </c>
      <c r="J124" s="63">
        <v>387.72</v>
      </c>
      <c r="K124" s="3">
        <f t="shared" si="9"/>
        <v>0</v>
      </c>
      <c r="L124" s="2">
        <v>18113</v>
      </c>
      <c r="M124" s="63">
        <v>384.57</v>
      </c>
      <c r="N124" s="3">
        <f t="shared" si="10"/>
        <v>6965716.4100000001</v>
      </c>
      <c r="O124" s="20">
        <f t="shared" si="11"/>
        <v>32702294.52</v>
      </c>
      <c r="P124" s="3">
        <f t="shared" si="6"/>
        <v>152458.80958435035</v>
      </c>
    </row>
    <row r="125" spans="1:16" x14ac:dyDescent="0.3">
      <c r="A125" s="10" t="s">
        <v>230</v>
      </c>
      <c r="B125" s="26" t="s">
        <v>231</v>
      </c>
      <c r="C125" s="2">
        <v>18099</v>
      </c>
      <c r="D125" s="63">
        <v>337.62</v>
      </c>
      <c r="E125" s="3">
        <f t="shared" si="7"/>
        <v>6110584.3799999999</v>
      </c>
      <c r="F125" s="2">
        <v>44648</v>
      </c>
      <c r="G125" s="63">
        <v>334.93</v>
      </c>
      <c r="H125" s="20">
        <f t="shared" si="8"/>
        <v>14953954.640000001</v>
      </c>
      <c r="I125" s="2">
        <v>6064</v>
      </c>
      <c r="J125" s="63">
        <v>337.62</v>
      </c>
      <c r="K125" s="3">
        <f t="shared" si="9"/>
        <v>2047327.68</v>
      </c>
      <c r="L125" s="2">
        <v>14959</v>
      </c>
      <c r="M125" s="63">
        <v>334.93</v>
      </c>
      <c r="N125" s="3">
        <f t="shared" si="10"/>
        <v>5010217.87</v>
      </c>
      <c r="O125" s="20">
        <f t="shared" si="11"/>
        <v>28122084.57</v>
      </c>
      <c r="P125" s="3">
        <f t="shared" si="6"/>
        <v>131105.7710018027</v>
      </c>
    </row>
    <row r="126" spans="1:16" x14ac:dyDescent="0.3">
      <c r="A126" s="10" t="s">
        <v>232</v>
      </c>
      <c r="B126" s="26" t="s">
        <v>233</v>
      </c>
      <c r="C126" s="2">
        <v>112</v>
      </c>
      <c r="D126" s="63">
        <v>326.14999999999998</v>
      </c>
      <c r="E126" s="3">
        <f t="shared" si="7"/>
        <v>36528.799999999996</v>
      </c>
      <c r="F126" s="2">
        <v>60888</v>
      </c>
      <c r="G126" s="63">
        <v>323.23</v>
      </c>
      <c r="H126" s="20">
        <f t="shared" si="8"/>
        <v>19680828.240000002</v>
      </c>
      <c r="I126" s="2">
        <v>18</v>
      </c>
      <c r="J126" s="63">
        <v>326.14999999999998</v>
      </c>
      <c r="K126" s="3">
        <f t="shared" si="9"/>
        <v>5870.7</v>
      </c>
      <c r="L126" s="2">
        <v>9926</v>
      </c>
      <c r="M126" s="63">
        <v>323.23</v>
      </c>
      <c r="N126" s="3">
        <f t="shared" si="10"/>
        <v>3208380.98</v>
      </c>
      <c r="O126" s="20">
        <f t="shared" si="11"/>
        <v>22931608.720000003</v>
      </c>
      <c r="P126" s="3">
        <f t="shared" si="6"/>
        <v>106907.65949671071</v>
      </c>
    </row>
    <row r="127" spans="1:16" x14ac:dyDescent="0.3">
      <c r="A127" s="10" t="s">
        <v>234</v>
      </c>
      <c r="B127" s="26" t="s">
        <v>235</v>
      </c>
      <c r="C127" s="2">
        <v>1001</v>
      </c>
      <c r="D127" s="63">
        <v>328.47</v>
      </c>
      <c r="E127" s="3">
        <f t="shared" si="7"/>
        <v>328798.47000000003</v>
      </c>
      <c r="F127" s="2">
        <v>31252</v>
      </c>
      <c r="G127" s="63">
        <v>325.61</v>
      </c>
      <c r="H127" s="20">
        <f t="shared" si="8"/>
        <v>10175963.720000001</v>
      </c>
      <c r="I127" s="2">
        <v>125</v>
      </c>
      <c r="J127" s="63">
        <v>328.47</v>
      </c>
      <c r="K127" s="3">
        <f t="shared" si="9"/>
        <v>41058.75</v>
      </c>
      <c r="L127" s="2">
        <v>3916</v>
      </c>
      <c r="M127" s="63">
        <v>325.61</v>
      </c>
      <c r="N127" s="3">
        <f t="shared" si="10"/>
        <v>1275088.76</v>
      </c>
      <c r="O127" s="20">
        <f t="shared" si="11"/>
        <v>11820909.700000001</v>
      </c>
      <c r="P127" s="3">
        <f t="shared" si="6"/>
        <v>55109.338580628144</v>
      </c>
    </row>
    <row r="128" spans="1:16" x14ac:dyDescent="0.3">
      <c r="A128" s="10" t="s">
        <v>1316</v>
      </c>
      <c r="B128" s="26" t="s">
        <v>236</v>
      </c>
      <c r="C128" s="2">
        <v>672</v>
      </c>
      <c r="D128" s="63">
        <v>216.43</v>
      </c>
      <c r="E128" s="3">
        <f t="shared" si="7"/>
        <v>145440.95999999999</v>
      </c>
      <c r="F128" s="2">
        <v>9988</v>
      </c>
      <c r="G128" s="63">
        <v>214.46</v>
      </c>
      <c r="H128" s="20">
        <f t="shared" si="8"/>
        <v>2142026.48</v>
      </c>
      <c r="I128" s="2">
        <v>71</v>
      </c>
      <c r="J128" s="63">
        <v>216.43</v>
      </c>
      <c r="K128" s="3">
        <f t="shared" si="9"/>
        <v>15366.53</v>
      </c>
      <c r="L128" s="2">
        <v>1053</v>
      </c>
      <c r="M128" s="63">
        <v>214.46</v>
      </c>
      <c r="N128" s="3">
        <f t="shared" si="10"/>
        <v>225826.38</v>
      </c>
      <c r="O128" s="20">
        <f t="shared" si="11"/>
        <v>2528660.35</v>
      </c>
      <c r="P128" s="3">
        <f t="shared" si="6"/>
        <v>11788.669647274242</v>
      </c>
    </row>
    <row r="129" spans="1:16" x14ac:dyDescent="0.3">
      <c r="A129" s="10" t="s">
        <v>1281</v>
      </c>
      <c r="B129" s="26" t="s">
        <v>1266</v>
      </c>
      <c r="C129" s="2">
        <v>0</v>
      </c>
      <c r="D129" s="63">
        <v>325.64</v>
      </c>
      <c r="E129" s="3">
        <f t="shared" si="7"/>
        <v>0</v>
      </c>
      <c r="F129" s="2">
        <v>27019</v>
      </c>
      <c r="G129" s="63">
        <v>322.77</v>
      </c>
      <c r="H129" s="20">
        <f t="shared" si="8"/>
        <v>8720922.629999999</v>
      </c>
      <c r="I129" s="2">
        <v>0</v>
      </c>
      <c r="J129" s="63">
        <v>325.64</v>
      </c>
      <c r="K129" s="3">
        <f t="shared" si="9"/>
        <v>0</v>
      </c>
      <c r="L129" s="2">
        <v>1731</v>
      </c>
      <c r="M129" s="63">
        <v>322.77</v>
      </c>
      <c r="N129" s="3">
        <f t="shared" si="10"/>
        <v>558714.87</v>
      </c>
      <c r="O129" s="20">
        <f t="shared" si="11"/>
        <v>9279637.4999999981</v>
      </c>
      <c r="P129" s="3">
        <f t="shared" si="6"/>
        <v>43261.872213861301</v>
      </c>
    </row>
    <row r="130" spans="1:16" x14ac:dyDescent="0.3">
      <c r="A130" s="10" t="s">
        <v>237</v>
      </c>
      <c r="B130" s="26" t="s">
        <v>238</v>
      </c>
      <c r="C130" s="2">
        <v>12374</v>
      </c>
      <c r="D130" s="63">
        <v>245.73</v>
      </c>
      <c r="E130" s="3">
        <f t="shared" si="7"/>
        <v>3040663.02</v>
      </c>
      <c r="F130" s="2">
        <v>37375</v>
      </c>
      <c r="G130" s="63">
        <v>243.54</v>
      </c>
      <c r="H130" s="20">
        <f t="shared" si="8"/>
        <v>9102307.5</v>
      </c>
      <c r="I130" s="2">
        <v>3577</v>
      </c>
      <c r="J130" s="63">
        <v>245.73</v>
      </c>
      <c r="K130" s="3">
        <f t="shared" si="9"/>
        <v>878976.21</v>
      </c>
      <c r="L130" s="2">
        <v>10806</v>
      </c>
      <c r="M130" s="63">
        <v>243.54</v>
      </c>
      <c r="N130" s="3">
        <f t="shared" si="10"/>
        <v>2631693.2399999998</v>
      </c>
      <c r="O130" s="20">
        <f t="shared" si="11"/>
        <v>15653639.969999999</v>
      </c>
      <c r="P130" s="3">
        <f t="shared" si="6"/>
        <v>72977.610608596704</v>
      </c>
    </row>
    <row r="131" spans="1:16" x14ac:dyDescent="0.3">
      <c r="A131" s="10" t="s">
        <v>239</v>
      </c>
      <c r="B131" s="26" t="s">
        <v>240</v>
      </c>
      <c r="C131" s="2">
        <v>0</v>
      </c>
      <c r="D131" s="63">
        <v>299.72000000000003</v>
      </c>
      <c r="E131" s="3">
        <f t="shared" si="7"/>
        <v>0</v>
      </c>
      <c r="F131" s="2">
        <v>55410</v>
      </c>
      <c r="G131" s="63">
        <v>297.01</v>
      </c>
      <c r="H131" s="20">
        <f t="shared" si="8"/>
        <v>16457324.1</v>
      </c>
      <c r="I131" s="2">
        <v>0</v>
      </c>
      <c r="J131" s="63">
        <v>299.72000000000003</v>
      </c>
      <c r="K131" s="3">
        <f t="shared" si="9"/>
        <v>0</v>
      </c>
      <c r="L131" s="2">
        <v>8209</v>
      </c>
      <c r="M131" s="63">
        <v>297.01</v>
      </c>
      <c r="N131" s="3">
        <f t="shared" si="10"/>
        <v>2438155.09</v>
      </c>
      <c r="O131" s="20">
        <f t="shared" si="11"/>
        <v>18895479.189999998</v>
      </c>
      <c r="P131" s="3">
        <f t="shared" si="6"/>
        <v>88091.135686868744</v>
      </c>
    </row>
    <row r="132" spans="1:16" x14ac:dyDescent="0.3">
      <c r="A132" s="10" t="s">
        <v>1317</v>
      </c>
      <c r="B132" s="26" t="s">
        <v>241</v>
      </c>
      <c r="C132" s="2">
        <v>0</v>
      </c>
      <c r="D132" s="63">
        <v>213.14</v>
      </c>
      <c r="E132" s="3">
        <f t="shared" si="7"/>
        <v>0</v>
      </c>
      <c r="F132" s="2">
        <v>16022</v>
      </c>
      <c r="G132" s="63">
        <v>211.12</v>
      </c>
      <c r="H132" s="20">
        <f t="shared" si="8"/>
        <v>3382564.64</v>
      </c>
      <c r="I132" s="2">
        <v>0</v>
      </c>
      <c r="J132" s="63">
        <v>213.14</v>
      </c>
      <c r="K132" s="3">
        <f t="shared" si="9"/>
        <v>0</v>
      </c>
      <c r="L132" s="2">
        <v>1260</v>
      </c>
      <c r="M132" s="63">
        <v>211.12</v>
      </c>
      <c r="N132" s="3">
        <f t="shared" si="10"/>
        <v>266011.2</v>
      </c>
      <c r="O132" s="20">
        <f t="shared" si="11"/>
        <v>3648575.8400000003</v>
      </c>
      <c r="P132" s="3">
        <f t="shared" si="6"/>
        <v>17009.740062870096</v>
      </c>
    </row>
    <row r="133" spans="1:16" x14ac:dyDescent="0.3">
      <c r="A133" s="10" t="s">
        <v>242</v>
      </c>
      <c r="B133" s="26" t="s">
        <v>243</v>
      </c>
      <c r="C133" s="2">
        <v>7142</v>
      </c>
      <c r="D133" s="63">
        <v>306.18</v>
      </c>
      <c r="E133" s="3">
        <f t="shared" si="7"/>
        <v>2186737.56</v>
      </c>
      <c r="F133" s="2">
        <v>28167</v>
      </c>
      <c r="G133" s="63">
        <v>303.14</v>
      </c>
      <c r="H133" s="20">
        <f t="shared" si="8"/>
        <v>8538544.379999999</v>
      </c>
      <c r="I133" s="2">
        <v>2037</v>
      </c>
      <c r="J133" s="63">
        <v>306.18</v>
      </c>
      <c r="K133" s="3">
        <f t="shared" si="9"/>
        <v>623688.66</v>
      </c>
      <c r="L133" s="2">
        <v>8032</v>
      </c>
      <c r="M133" s="63">
        <v>303.14</v>
      </c>
      <c r="N133" s="3">
        <f t="shared" si="10"/>
        <v>2434820.48</v>
      </c>
      <c r="O133" s="20">
        <f t="shared" si="11"/>
        <v>13783791.08</v>
      </c>
      <c r="P133" s="3">
        <f t="shared" si="6"/>
        <v>64260.334342319016</v>
      </c>
    </row>
    <row r="134" spans="1:16" x14ac:dyDescent="0.3">
      <c r="A134" s="10" t="s">
        <v>244</v>
      </c>
      <c r="B134" s="26" t="s">
        <v>245</v>
      </c>
      <c r="C134" s="2">
        <v>0</v>
      </c>
      <c r="D134" s="63">
        <v>186.39</v>
      </c>
      <c r="E134" s="3">
        <f t="shared" si="7"/>
        <v>0</v>
      </c>
      <c r="F134" s="2">
        <v>7277</v>
      </c>
      <c r="G134" s="63">
        <v>184.88</v>
      </c>
      <c r="H134" s="20">
        <f t="shared" si="8"/>
        <v>1345371.76</v>
      </c>
      <c r="I134" s="2">
        <v>0</v>
      </c>
      <c r="J134" s="63">
        <v>186.39</v>
      </c>
      <c r="K134" s="3">
        <f t="shared" si="9"/>
        <v>0</v>
      </c>
      <c r="L134" s="2">
        <v>365</v>
      </c>
      <c r="M134" s="63">
        <v>184.88</v>
      </c>
      <c r="N134" s="3">
        <f t="shared" si="10"/>
        <v>67481.2</v>
      </c>
      <c r="O134" s="20">
        <f t="shared" si="11"/>
        <v>1412852.96</v>
      </c>
      <c r="P134" s="3">
        <f t="shared" si="6"/>
        <v>6586.7512833874925</v>
      </c>
    </row>
    <row r="135" spans="1:16" x14ac:dyDescent="0.3">
      <c r="A135" s="10" t="s">
        <v>246</v>
      </c>
      <c r="B135" s="26" t="s">
        <v>247</v>
      </c>
      <c r="C135" s="2">
        <v>1115</v>
      </c>
      <c r="D135" s="63">
        <v>219.14</v>
      </c>
      <c r="E135" s="3">
        <f t="shared" si="7"/>
        <v>244341.09999999998</v>
      </c>
      <c r="F135" s="2">
        <v>19798</v>
      </c>
      <c r="G135" s="63">
        <v>217.2</v>
      </c>
      <c r="H135" s="20">
        <f t="shared" si="8"/>
        <v>4300125.5999999996</v>
      </c>
      <c r="I135" s="2">
        <v>20</v>
      </c>
      <c r="J135" s="63">
        <v>219.14</v>
      </c>
      <c r="K135" s="3">
        <f t="shared" si="9"/>
        <v>4382.7999999999993</v>
      </c>
      <c r="L135" s="2">
        <v>351</v>
      </c>
      <c r="M135" s="63">
        <v>217.2</v>
      </c>
      <c r="N135" s="3">
        <f t="shared" si="10"/>
        <v>76237.2</v>
      </c>
      <c r="O135" s="20">
        <f t="shared" si="11"/>
        <v>4625086.6999999993</v>
      </c>
      <c r="P135" s="3">
        <f t="shared" si="6"/>
        <v>21562.254968842208</v>
      </c>
    </row>
    <row r="136" spans="1:16" x14ac:dyDescent="0.3">
      <c r="A136" s="10" t="s">
        <v>248</v>
      </c>
      <c r="B136" s="26" t="s">
        <v>249</v>
      </c>
      <c r="C136" s="2">
        <v>641</v>
      </c>
      <c r="D136" s="63">
        <v>196.86</v>
      </c>
      <c r="E136" s="3">
        <f t="shared" si="7"/>
        <v>126187.26000000001</v>
      </c>
      <c r="F136" s="2">
        <v>17640</v>
      </c>
      <c r="G136" s="63">
        <v>195.15</v>
      </c>
      <c r="H136" s="20">
        <f t="shared" si="8"/>
        <v>3442446</v>
      </c>
      <c r="I136" s="2">
        <v>4</v>
      </c>
      <c r="J136" s="63">
        <v>196.86</v>
      </c>
      <c r="K136" s="3">
        <f t="shared" si="9"/>
        <v>787.44</v>
      </c>
      <c r="L136" s="2">
        <v>109</v>
      </c>
      <c r="M136" s="63">
        <v>195.15</v>
      </c>
      <c r="N136" s="3">
        <f t="shared" si="10"/>
        <v>21271.350000000002</v>
      </c>
      <c r="O136" s="20">
        <f t="shared" si="11"/>
        <v>3590692.05</v>
      </c>
      <c r="P136" s="3">
        <f t="shared" si="6"/>
        <v>16739.884572692383</v>
      </c>
    </row>
    <row r="137" spans="1:16" x14ac:dyDescent="0.3">
      <c r="A137" s="10" t="s">
        <v>250</v>
      </c>
      <c r="B137" s="26" t="s">
        <v>251</v>
      </c>
      <c r="C137" s="2">
        <v>790</v>
      </c>
      <c r="D137" s="63">
        <v>231.59</v>
      </c>
      <c r="E137" s="3">
        <f t="shared" si="7"/>
        <v>182956.1</v>
      </c>
      <c r="F137" s="2">
        <v>33271</v>
      </c>
      <c r="G137" s="63">
        <v>229.8</v>
      </c>
      <c r="H137" s="20">
        <f t="shared" si="8"/>
        <v>7645675.8000000007</v>
      </c>
      <c r="I137" s="2">
        <v>1</v>
      </c>
      <c r="J137" s="63">
        <v>231.59</v>
      </c>
      <c r="K137" s="3">
        <f t="shared" si="9"/>
        <v>231.59</v>
      </c>
      <c r="L137" s="2">
        <v>32</v>
      </c>
      <c r="M137" s="63">
        <v>229.8</v>
      </c>
      <c r="N137" s="3">
        <f t="shared" si="10"/>
        <v>7353.6</v>
      </c>
      <c r="O137" s="20">
        <f t="shared" si="11"/>
        <v>7836217.0900000008</v>
      </c>
      <c r="P137" s="3">
        <f t="shared" si="6"/>
        <v>36532.614812556654</v>
      </c>
    </row>
    <row r="138" spans="1:16" x14ac:dyDescent="0.3">
      <c r="A138" s="10" t="s">
        <v>252</v>
      </c>
      <c r="B138" s="26" t="s">
        <v>253</v>
      </c>
      <c r="C138" s="2">
        <v>0</v>
      </c>
      <c r="D138" s="63">
        <v>221.88</v>
      </c>
      <c r="E138" s="3">
        <f t="shared" si="7"/>
        <v>0</v>
      </c>
      <c r="F138" s="2">
        <v>3399</v>
      </c>
      <c r="G138" s="63">
        <v>220.22</v>
      </c>
      <c r="H138" s="20">
        <f t="shared" si="8"/>
        <v>748527.78</v>
      </c>
      <c r="I138" s="2">
        <v>0</v>
      </c>
      <c r="J138" s="63">
        <v>221.88</v>
      </c>
      <c r="K138" s="3">
        <f t="shared" si="9"/>
        <v>0</v>
      </c>
      <c r="L138" s="2">
        <v>0</v>
      </c>
      <c r="M138" s="63">
        <v>220.22</v>
      </c>
      <c r="N138" s="3">
        <f t="shared" si="10"/>
        <v>0</v>
      </c>
      <c r="O138" s="20">
        <f t="shared" si="11"/>
        <v>748527.78</v>
      </c>
      <c r="P138" s="3">
        <f t="shared" ref="P138:P201" si="12">(O138/$O$8)*$P$8</f>
        <v>3489.6528196155605</v>
      </c>
    </row>
    <row r="139" spans="1:16" x14ac:dyDescent="0.3">
      <c r="A139" s="10" t="s">
        <v>1318</v>
      </c>
      <c r="B139" s="26" t="s">
        <v>254</v>
      </c>
      <c r="C139" s="2">
        <v>508</v>
      </c>
      <c r="D139" s="63">
        <v>226.35</v>
      </c>
      <c r="E139" s="3">
        <f t="shared" ref="E139:E202" si="13">D139*C139</f>
        <v>114985.8</v>
      </c>
      <c r="F139" s="2">
        <v>10101</v>
      </c>
      <c r="G139" s="63">
        <v>224.21</v>
      </c>
      <c r="H139" s="20">
        <f t="shared" ref="H139:H202" si="14">G139*F139</f>
        <v>2264745.21</v>
      </c>
      <c r="I139" s="2">
        <v>9</v>
      </c>
      <c r="J139" s="63">
        <v>226.35</v>
      </c>
      <c r="K139" s="3">
        <f t="shared" ref="K139:K202" si="15">J139*I139</f>
        <v>2037.1499999999999</v>
      </c>
      <c r="L139" s="2">
        <v>182</v>
      </c>
      <c r="M139" s="63">
        <v>224.21</v>
      </c>
      <c r="N139" s="3">
        <f t="shared" ref="N139:N202" si="16">M139*L139</f>
        <v>40806.22</v>
      </c>
      <c r="O139" s="20">
        <f t="shared" ref="O139:O202" si="17">N139+K139+H139+E139</f>
        <v>2422574.38</v>
      </c>
      <c r="P139" s="3">
        <f t="shared" si="12"/>
        <v>11294.094543686031</v>
      </c>
    </row>
    <row r="140" spans="1:16" x14ac:dyDescent="0.3">
      <c r="A140" s="10" t="s">
        <v>255</v>
      </c>
      <c r="B140" s="26" t="s">
        <v>256</v>
      </c>
      <c r="C140" s="2">
        <v>0</v>
      </c>
      <c r="D140" s="63">
        <v>199.46</v>
      </c>
      <c r="E140" s="3">
        <f t="shared" si="13"/>
        <v>0</v>
      </c>
      <c r="F140" s="2">
        <v>32451</v>
      </c>
      <c r="G140" s="63">
        <v>197.87</v>
      </c>
      <c r="H140" s="20">
        <f t="shared" si="14"/>
        <v>6421079.3700000001</v>
      </c>
      <c r="I140" s="2">
        <v>0</v>
      </c>
      <c r="J140" s="63">
        <v>199.46</v>
      </c>
      <c r="K140" s="3">
        <f t="shared" si="15"/>
        <v>0</v>
      </c>
      <c r="L140" s="2">
        <v>336</v>
      </c>
      <c r="M140" s="63">
        <v>197.87</v>
      </c>
      <c r="N140" s="3">
        <f t="shared" si="16"/>
        <v>66484.320000000007</v>
      </c>
      <c r="O140" s="20">
        <f t="shared" si="17"/>
        <v>6487563.6900000004</v>
      </c>
      <c r="P140" s="3">
        <f t="shared" si="12"/>
        <v>30245.163276697669</v>
      </c>
    </row>
    <row r="141" spans="1:16" x14ac:dyDescent="0.3">
      <c r="A141" s="10" t="s">
        <v>257</v>
      </c>
      <c r="B141" s="26" t="s">
        <v>258</v>
      </c>
      <c r="C141" s="2">
        <v>1778</v>
      </c>
      <c r="D141" s="63">
        <v>294.02</v>
      </c>
      <c r="E141" s="3">
        <f t="shared" si="13"/>
        <v>522767.55999999994</v>
      </c>
      <c r="F141" s="2">
        <v>57487</v>
      </c>
      <c r="G141" s="63">
        <v>291.39999999999998</v>
      </c>
      <c r="H141" s="20">
        <f t="shared" si="14"/>
        <v>16751711.799999999</v>
      </c>
      <c r="I141" s="2">
        <v>355</v>
      </c>
      <c r="J141" s="63">
        <v>294.02</v>
      </c>
      <c r="K141" s="3">
        <f t="shared" si="15"/>
        <v>104377.09999999999</v>
      </c>
      <c r="L141" s="2">
        <v>11477</v>
      </c>
      <c r="M141" s="63">
        <v>291.39999999999998</v>
      </c>
      <c r="N141" s="3">
        <f t="shared" si="16"/>
        <v>3344397.8</v>
      </c>
      <c r="O141" s="20">
        <f t="shared" si="17"/>
        <v>20723254.259999998</v>
      </c>
      <c r="P141" s="3">
        <f t="shared" si="12"/>
        <v>96612.262887583376</v>
      </c>
    </row>
    <row r="142" spans="1:16" x14ac:dyDescent="0.3">
      <c r="A142" s="10" t="s">
        <v>259</v>
      </c>
      <c r="B142" s="26" t="s">
        <v>260</v>
      </c>
      <c r="C142" s="2">
        <v>3628</v>
      </c>
      <c r="D142" s="63">
        <v>209.26</v>
      </c>
      <c r="E142" s="3">
        <f t="shared" si="13"/>
        <v>759195.27999999991</v>
      </c>
      <c r="F142" s="2">
        <v>62903</v>
      </c>
      <c r="G142" s="63">
        <v>207.61</v>
      </c>
      <c r="H142" s="20">
        <f t="shared" si="14"/>
        <v>13059291.83</v>
      </c>
      <c r="I142" s="2">
        <v>424</v>
      </c>
      <c r="J142" s="63">
        <v>209.26</v>
      </c>
      <c r="K142" s="3">
        <f t="shared" si="15"/>
        <v>88726.239999999991</v>
      </c>
      <c r="L142" s="2">
        <v>7360</v>
      </c>
      <c r="M142" s="63">
        <v>207.61</v>
      </c>
      <c r="N142" s="3">
        <f t="shared" si="16"/>
        <v>1528009.6</v>
      </c>
      <c r="O142" s="20">
        <f t="shared" si="17"/>
        <v>15435222.949999999</v>
      </c>
      <c r="P142" s="3">
        <f t="shared" si="12"/>
        <v>71959.345702389706</v>
      </c>
    </row>
    <row r="143" spans="1:16" x14ac:dyDescent="0.3">
      <c r="A143" s="10" t="s">
        <v>261</v>
      </c>
      <c r="B143" s="26" t="s">
        <v>262</v>
      </c>
      <c r="C143" s="2">
        <v>0</v>
      </c>
      <c r="D143" s="63">
        <v>222.41</v>
      </c>
      <c r="E143" s="3">
        <f t="shared" si="13"/>
        <v>0</v>
      </c>
      <c r="F143" s="2">
        <v>17880</v>
      </c>
      <c r="G143" s="63">
        <v>220.58</v>
      </c>
      <c r="H143" s="20">
        <f t="shared" si="14"/>
        <v>3943970.4000000004</v>
      </c>
      <c r="I143" s="2">
        <v>0</v>
      </c>
      <c r="J143" s="63">
        <v>222.41</v>
      </c>
      <c r="K143" s="3">
        <f t="shared" si="15"/>
        <v>0</v>
      </c>
      <c r="L143" s="2">
        <v>1131</v>
      </c>
      <c r="M143" s="63">
        <v>220.58</v>
      </c>
      <c r="N143" s="3">
        <f t="shared" si="16"/>
        <v>249475.98</v>
      </c>
      <c r="O143" s="20">
        <f t="shared" si="17"/>
        <v>4193446.3800000004</v>
      </c>
      <c r="P143" s="3">
        <f t="shared" si="12"/>
        <v>19549.938392231303</v>
      </c>
    </row>
    <row r="144" spans="1:16" x14ac:dyDescent="0.3">
      <c r="A144" s="10" t="s">
        <v>263</v>
      </c>
      <c r="B144" s="26" t="s">
        <v>264</v>
      </c>
      <c r="C144" s="2">
        <v>0</v>
      </c>
      <c r="D144" s="63">
        <v>223.55</v>
      </c>
      <c r="E144" s="3">
        <f t="shared" si="13"/>
        <v>0</v>
      </c>
      <c r="F144" s="2">
        <v>34190</v>
      </c>
      <c r="G144" s="63">
        <v>221.64</v>
      </c>
      <c r="H144" s="20">
        <f t="shared" si="14"/>
        <v>7577871.5999999996</v>
      </c>
      <c r="I144" s="2">
        <v>0</v>
      </c>
      <c r="J144" s="63">
        <v>223.55</v>
      </c>
      <c r="K144" s="3">
        <f t="shared" si="15"/>
        <v>0</v>
      </c>
      <c r="L144" s="2">
        <v>1794</v>
      </c>
      <c r="M144" s="63">
        <v>221.64</v>
      </c>
      <c r="N144" s="3">
        <f t="shared" si="16"/>
        <v>397622.16</v>
      </c>
      <c r="O144" s="20">
        <f t="shared" si="17"/>
        <v>7975493.7599999998</v>
      </c>
      <c r="P144" s="3">
        <f t="shared" si="12"/>
        <v>37181.925682718567</v>
      </c>
    </row>
    <row r="145" spans="1:16" x14ac:dyDescent="0.3">
      <c r="A145" s="10" t="s">
        <v>265</v>
      </c>
      <c r="B145" s="26" t="s">
        <v>266</v>
      </c>
      <c r="C145" s="2">
        <v>317</v>
      </c>
      <c r="D145" s="63">
        <v>211.18</v>
      </c>
      <c r="E145" s="3">
        <f t="shared" si="13"/>
        <v>66944.06</v>
      </c>
      <c r="F145" s="2">
        <v>14879</v>
      </c>
      <c r="G145" s="63">
        <v>209.35</v>
      </c>
      <c r="H145" s="20">
        <f t="shared" si="14"/>
        <v>3114918.65</v>
      </c>
      <c r="I145" s="2">
        <v>9</v>
      </c>
      <c r="J145" s="63">
        <v>211.18</v>
      </c>
      <c r="K145" s="3">
        <f t="shared" si="15"/>
        <v>1900.6200000000001</v>
      </c>
      <c r="L145" s="2">
        <v>432</v>
      </c>
      <c r="M145" s="63">
        <v>209.35</v>
      </c>
      <c r="N145" s="3">
        <f t="shared" si="16"/>
        <v>90439.2</v>
      </c>
      <c r="O145" s="20">
        <f t="shared" si="17"/>
        <v>3274202.53</v>
      </c>
      <c r="P145" s="3">
        <f t="shared" si="12"/>
        <v>15264.403534638222</v>
      </c>
    </row>
    <row r="146" spans="1:16" x14ac:dyDescent="0.3">
      <c r="A146" s="10" t="s">
        <v>267</v>
      </c>
      <c r="B146" s="26" t="s">
        <v>268</v>
      </c>
      <c r="C146" s="2">
        <v>0</v>
      </c>
      <c r="D146" s="63">
        <v>223.17</v>
      </c>
      <c r="E146" s="3">
        <f t="shared" si="13"/>
        <v>0</v>
      </c>
      <c r="F146" s="2">
        <v>26805</v>
      </c>
      <c r="G146" s="63">
        <v>221.21</v>
      </c>
      <c r="H146" s="20">
        <f t="shared" si="14"/>
        <v>5929534.0499999998</v>
      </c>
      <c r="I146" s="2">
        <v>0</v>
      </c>
      <c r="J146" s="63">
        <v>223.17</v>
      </c>
      <c r="K146" s="3">
        <f t="shared" si="15"/>
        <v>0</v>
      </c>
      <c r="L146" s="2">
        <v>742</v>
      </c>
      <c r="M146" s="63">
        <v>221.21</v>
      </c>
      <c r="N146" s="3">
        <f t="shared" si="16"/>
        <v>164137.82</v>
      </c>
      <c r="O146" s="20">
        <f t="shared" si="17"/>
        <v>6093671.8700000001</v>
      </c>
      <c r="P146" s="3">
        <f t="shared" si="12"/>
        <v>28408.831029567838</v>
      </c>
    </row>
    <row r="147" spans="1:16" x14ac:dyDescent="0.3">
      <c r="A147" s="10" t="s">
        <v>269</v>
      </c>
      <c r="B147" s="26" t="s">
        <v>270</v>
      </c>
      <c r="C147" s="2">
        <v>0</v>
      </c>
      <c r="D147" s="63">
        <v>223.57</v>
      </c>
      <c r="E147" s="3">
        <f t="shared" si="13"/>
        <v>0</v>
      </c>
      <c r="F147" s="2">
        <v>21862</v>
      </c>
      <c r="G147" s="63">
        <v>221.9</v>
      </c>
      <c r="H147" s="20">
        <f t="shared" si="14"/>
        <v>4851177.8</v>
      </c>
      <c r="I147" s="2">
        <v>0</v>
      </c>
      <c r="J147" s="63">
        <v>223.57</v>
      </c>
      <c r="K147" s="3">
        <f t="shared" si="15"/>
        <v>0</v>
      </c>
      <c r="L147" s="2">
        <v>1724</v>
      </c>
      <c r="M147" s="63">
        <v>221.9</v>
      </c>
      <c r="N147" s="3">
        <f t="shared" si="16"/>
        <v>382555.60000000003</v>
      </c>
      <c r="O147" s="20">
        <f t="shared" si="17"/>
        <v>5233733.3999999994</v>
      </c>
      <c r="P147" s="3">
        <f t="shared" si="12"/>
        <v>24399.779145706703</v>
      </c>
    </row>
    <row r="148" spans="1:16" x14ac:dyDescent="0.3">
      <c r="A148" s="10" t="s">
        <v>271</v>
      </c>
      <c r="B148" s="26" t="s">
        <v>272</v>
      </c>
      <c r="C148" s="2">
        <v>0</v>
      </c>
      <c r="D148" s="63">
        <v>228.3</v>
      </c>
      <c r="E148" s="3">
        <f t="shared" si="13"/>
        <v>0</v>
      </c>
      <c r="F148" s="2">
        <v>17578</v>
      </c>
      <c r="G148" s="63">
        <v>226.32</v>
      </c>
      <c r="H148" s="20">
        <f t="shared" si="14"/>
        <v>3978252.96</v>
      </c>
      <c r="I148" s="2">
        <v>0</v>
      </c>
      <c r="J148" s="63">
        <v>228.3</v>
      </c>
      <c r="K148" s="3">
        <f t="shared" si="15"/>
        <v>0</v>
      </c>
      <c r="L148" s="2">
        <v>53</v>
      </c>
      <c r="M148" s="63">
        <v>226.32</v>
      </c>
      <c r="N148" s="3">
        <f t="shared" si="16"/>
        <v>11994.96</v>
      </c>
      <c r="O148" s="20">
        <f t="shared" si="17"/>
        <v>3990247.92</v>
      </c>
      <c r="P148" s="3">
        <f t="shared" si="12"/>
        <v>18602.62274433305</v>
      </c>
    </row>
    <row r="149" spans="1:16" x14ac:dyDescent="0.3">
      <c r="A149" s="10" t="s">
        <v>273</v>
      </c>
      <c r="B149" s="26" t="s">
        <v>274</v>
      </c>
      <c r="C149" s="2">
        <v>0</v>
      </c>
      <c r="D149" s="63">
        <v>226.42</v>
      </c>
      <c r="E149" s="3">
        <f t="shared" si="13"/>
        <v>0</v>
      </c>
      <c r="F149" s="2">
        <v>23070</v>
      </c>
      <c r="G149" s="63">
        <v>224.64</v>
      </c>
      <c r="H149" s="20">
        <f t="shared" si="14"/>
        <v>5182444.8</v>
      </c>
      <c r="I149" s="2">
        <v>0</v>
      </c>
      <c r="J149" s="63">
        <v>226.42</v>
      </c>
      <c r="K149" s="3">
        <f t="shared" si="15"/>
        <v>0</v>
      </c>
      <c r="L149" s="2">
        <v>58</v>
      </c>
      <c r="M149" s="63">
        <v>224.64</v>
      </c>
      <c r="N149" s="3">
        <f t="shared" si="16"/>
        <v>13029.119999999999</v>
      </c>
      <c r="O149" s="20">
        <f t="shared" si="17"/>
        <v>5195473.92</v>
      </c>
      <c r="P149" s="3">
        <f t="shared" si="12"/>
        <v>24221.412616332171</v>
      </c>
    </row>
    <row r="150" spans="1:16" x14ac:dyDescent="0.3">
      <c r="A150" s="10" t="s">
        <v>275</v>
      </c>
      <c r="B150" s="26" t="s">
        <v>276</v>
      </c>
      <c r="C150" s="2">
        <v>0</v>
      </c>
      <c r="D150" s="63">
        <v>229.33</v>
      </c>
      <c r="E150" s="3">
        <f t="shared" si="13"/>
        <v>0</v>
      </c>
      <c r="F150" s="2">
        <v>22545</v>
      </c>
      <c r="G150" s="63">
        <v>227.34</v>
      </c>
      <c r="H150" s="20">
        <f t="shared" si="14"/>
        <v>5125380.3</v>
      </c>
      <c r="I150" s="2">
        <v>0</v>
      </c>
      <c r="J150" s="63">
        <v>229.33</v>
      </c>
      <c r="K150" s="3">
        <f t="shared" si="15"/>
        <v>0</v>
      </c>
      <c r="L150" s="2">
        <v>314</v>
      </c>
      <c r="M150" s="63">
        <v>227.34</v>
      </c>
      <c r="N150" s="3">
        <f t="shared" si="16"/>
        <v>71384.759999999995</v>
      </c>
      <c r="O150" s="20">
        <f t="shared" si="17"/>
        <v>5196765.0599999996</v>
      </c>
      <c r="P150" s="3">
        <f t="shared" si="12"/>
        <v>24227.431939144099</v>
      </c>
    </row>
    <row r="151" spans="1:16" x14ac:dyDescent="0.3">
      <c r="A151" s="10" t="s">
        <v>277</v>
      </c>
      <c r="B151" s="26" t="s">
        <v>278</v>
      </c>
      <c r="C151" s="2">
        <v>0</v>
      </c>
      <c r="D151" s="63">
        <v>204.55</v>
      </c>
      <c r="E151" s="3">
        <f t="shared" si="13"/>
        <v>0</v>
      </c>
      <c r="F151" s="2">
        <v>16481</v>
      </c>
      <c r="G151" s="63">
        <v>202.74</v>
      </c>
      <c r="H151" s="20">
        <f t="shared" si="14"/>
        <v>3341357.94</v>
      </c>
      <c r="I151" s="2">
        <v>0</v>
      </c>
      <c r="J151" s="63">
        <v>204.55</v>
      </c>
      <c r="K151" s="3">
        <f t="shared" si="15"/>
        <v>0</v>
      </c>
      <c r="L151" s="2">
        <v>734</v>
      </c>
      <c r="M151" s="63">
        <v>202.74</v>
      </c>
      <c r="N151" s="3">
        <f t="shared" si="16"/>
        <v>148811.16</v>
      </c>
      <c r="O151" s="20">
        <f t="shared" si="17"/>
        <v>3490169.1</v>
      </c>
      <c r="P151" s="3">
        <f t="shared" si="12"/>
        <v>16271.244389553725</v>
      </c>
    </row>
    <row r="152" spans="1:16" x14ac:dyDescent="0.3">
      <c r="A152" s="10" t="s">
        <v>279</v>
      </c>
      <c r="B152" s="26" t="s">
        <v>280</v>
      </c>
      <c r="C152" s="2">
        <v>0</v>
      </c>
      <c r="D152" s="63">
        <v>211.62</v>
      </c>
      <c r="E152" s="3">
        <f t="shared" si="13"/>
        <v>0</v>
      </c>
      <c r="F152" s="2">
        <v>21307</v>
      </c>
      <c r="G152" s="63">
        <v>209.89</v>
      </c>
      <c r="H152" s="20">
        <f t="shared" si="14"/>
        <v>4472126.2299999995</v>
      </c>
      <c r="I152" s="2">
        <v>0</v>
      </c>
      <c r="J152" s="63">
        <v>211.62</v>
      </c>
      <c r="K152" s="3">
        <f t="shared" si="15"/>
        <v>0</v>
      </c>
      <c r="L152" s="2">
        <v>1282</v>
      </c>
      <c r="M152" s="63">
        <v>209.89</v>
      </c>
      <c r="N152" s="3">
        <f t="shared" si="16"/>
        <v>269078.98</v>
      </c>
      <c r="O152" s="20">
        <f t="shared" si="17"/>
        <v>4741205.209999999</v>
      </c>
      <c r="P152" s="3">
        <f t="shared" si="12"/>
        <v>22103.601992503849</v>
      </c>
    </row>
    <row r="153" spans="1:16" x14ac:dyDescent="0.3">
      <c r="A153" s="10" t="s">
        <v>281</v>
      </c>
      <c r="B153" s="26" t="s">
        <v>282</v>
      </c>
      <c r="C153" s="2">
        <v>0</v>
      </c>
      <c r="D153" s="63">
        <v>227.5</v>
      </c>
      <c r="E153" s="3">
        <f t="shared" si="13"/>
        <v>0</v>
      </c>
      <c r="F153" s="2">
        <v>45476</v>
      </c>
      <c r="G153" s="63">
        <v>225.6</v>
      </c>
      <c r="H153" s="20">
        <f t="shared" si="14"/>
        <v>10259385.6</v>
      </c>
      <c r="I153" s="2">
        <v>0</v>
      </c>
      <c r="J153" s="63">
        <v>227.5</v>
      </c>
      <c r="K153" s="3">
        <f t="shared" si="15"/>
        <v>0</v>
      </c>
      <c r="L153" s="2">
        <v>729</v>
      </c>
      <c r="M153" s="63">
        <v>225.6</v>
      </c>
      <c r="N153" s="3">
        <f t="shared" si="16"/>
        <v>164462.39999999999</v>
      </c>
      <c r="O153" s="20">
        <f t="shared" si="17"/>
        <v>10423848</v>
      </c>
      <c r="P153" s="3">
        <f t="shared" si="12"/>
        <v>48596.206495427628</v>
      </c>
    </row>
    <row r="154" spans="1:16" x14ac:dyDescent="0.3">
      <c r="A154" s="10" t="s">
        <v>283</v>
      </c>
      <c r="B154" s="26" t="s">
        <v>284</v>
      </c>
      <c r="C154" s="2">
        <v>0</v>
      </c>
      <c r="D154" s="63">
        <v>211.24</v>
      </c>
      <c r="E154" s="3">
        <f t="shared" si="13"/>
        <v>0</v>
      </c>
      <c r="F154" s="2">
        <v>21514</v>
      </c>
      <c r="G154" s="63">
        <v>209.51</v>
      </c>
      <c r="H154" s="20">
        <f t="shared" si="14"/>
        <v>4507398.1399999997</v>
      </c>
      <c r="I154" s="2">
        <v>0</v>
      </c>
      <c r="J154" s="63">
        <v>211.24</v>
      </c>
      <c r="K154" s="3">
        <f t="shared" si="15"/>
        <v>0</v>
      </c>
      <c r="L154" s="2">
        <v>533</v>
      </c>
      <c r="M154" s="63">
        <v>209.51</v>
      </c>
      <c r="N154" s="3">
        <f t="shared" si="16"/>
        <v>111668.83</v>
      </c>
      <c r="O154" s="20">
        <f t="shared" si="17"/>
        <v>4619066.97</v>
      </c>
      <c r="P154" s="3">
        <f t="shared" si="12"/>
        <v>21534.190856421657</v>
      </c>
    </row>
    <row r="155" spans="1:16" x14ac:dyDescent="0.3">
      <c r="A155" s="10" t="s">
        <v>285</v>
      </c>
      <c r="B155" s="26" t="s">
        <v>286</v>
      </c>
      <c r="C155" s="2">
        <v>0</v>
      </c>
      <c r="D155" s="63">
        <v>223.71</v>
      </c>
      <c r="E155" s="3">
        <f t="shared" si="13"/>
        <v>0</v>
      </c>
      <c r="F155" s="2">
        <v>31177</v>
      </c>
      <c r="G155" s="63">
        <v>221.68</v>
      </c>
      <c r="H155" s="20">
        <f t="shared" si="14"/>
        <v>6911317.3600000003</v>
      </c>
      <c r="I155" s="2">
        <v>0</v>
      </c>
      <c r="J155" s="63">
        <v>223.71</v>
      </c>
      <c r="K155" s="3">
        <f t="shared" si="15"/>
        <v>0</v>
      </c>
      <c r="L155" s="2">
        <v>1813</v>
      </c>
      <c r="M155" s="63">
        <v>221.68</v>
      </c>
      <c r="N155" s="3">
        <f t="shared" si="16"/>
        <v>401905.84</v>
      </c>
      <c r="O155" s="20">
        <f t="shared" si="17"/>
        <v>7313223.2000000002</v>
      </c>
      <c r="P155" s="3">
        <f t="shared" si="12"/>
        <v>34094.405902153601</v>
      </c>
    </row>
    <row r="156" spans="1:16" x14ac:dyDescent="0.3">
      <c r="A156" s="10" t="s">
        <v>287</v>
      </c>
      <c r="B156" s="26" t="s">
        <v>288</v>
      </c>
      <c r="C156" s="2">
        <v>59</v>
      </c>
      <c r="D156" s="63">
        <v>230.84</v>
      </c>
      <c r="E156" s="3">
        <f t="shared" si="13"/>
        <v>13619.56</v>
      </c>
      <c r="F156" s="2">
        <v>21276</v>
      </c>
      <c r="G156" s="63">
        <v>228.95</v>
      </c>
      <c r="H156" s="20">
        <f t="shared" si="14"/>
        <v>4871140.2</v>
      </c>
      <c r="I156" s="2">
        <v>1</v>
      </c>
      <c r="J156" s="63">
        <v>230.84</v>
      </c>
      <c r="K156" s="3">
        <f t="shared" si="15"/>
        <v>230.84</v>
      </c>
      <c r="L156" s="2">
        <v>443</v>
      </c>
      <c r="M156" s="63">
        <v>228.95</v>
      </c>
      <c r="N156" s="3">
        <f t="shared" si="16"/>
        <v>101424.84999999999</v>
      </c>
      <c r="O156" s="20">
        <f t="shared" si="17"/>
        <v>4986415.45</v>
      </c>
      <c r="P156" s="3">
        <f t="shared" si="12"/>
        <v>23246.777474133421</v>
      </c>
    </row>
    <row r="157" spans="1:16" x14ac:dyDescent="0.3">
      <c r="A157" s="10" t="s">
        <v>289</v>
      </c>
      <c r="B157" s="26" t="s">
        <v>290</v>
      </c>
      <c r="C157" s="2">
        <v>0</v>
      </c>
      <c r="D157" s="63">
        <v>297.39999999999998</v>
      </c>
      <c r="E157" s="3">
        <f t="shared" si="13"/>
        <v>0</v>
      </c>
      <c r="F157" s="2">
        <v>28074</v>
      </c>
      <c r="G157" s="63">
        <v>295.58999999999997</v>
      </c>
      <c r="H157" s="20">
        <f t="shared" si="14"/>
        <v>8298393.6599999992</v>
      </c>
      <c r="I157" s="2">
        <v>0</v>
      </c>
      <c r="J157" s="63">
        <v>297.39999999999998</v>
      </c>
      <c r="K157" s="3">
        <f t="shared" si="15"/>
        <v>0</v>
      </c>
      <c r="L157" s="2">
        <v>1414</v>
      </c>
      <c r="M157" s="63">
        <v>295.58999999999997</v>
      </c>
      <c r="N157" s="3">
        <f t="shared" si="16"/>
        <v>417964.25999999995</v>
      </c>
      <c r="O157" s="20">
        <f t="shared" si="17"/>
        <v>8716357.9199999999</v>
      </c>
      <c r="P157" s="3">
        <f t="shared" si="12"/>
        <v>40635.850538915773</v>
      </c>
    </row>
    <row r="158" spans="1:16" x14ac:dyDescent="0.3">
      <c r="A158" s="10" t="s">
        <v>291</v>
      </c>
      <c r="B158" s="26" t="s">
        <v>292</v>
      </c>
      <c r="C158" s="2">
        <v>240</v>
      </c>
      <c r="D158" s="63">
        <v>182.92</v>
      </c>
      <c r="E158" s="3">
        <f t="shared" si="13"/>
        <v>43900.799999999996</v>
      </c>
      <c r="F158" s="2">
        <v>22496</v>
      </c>
      <c r="G158" s="63">
        <v>181.51</v>
      </c>
      <c r="H158" s="20">
        <f t="shared" si="14"/>
        <v>4083248.96</v>
      </c>
      <c r="I158" s="2">
        <v>0</v>
      </c>
      <c r="J158" s="63">
        <v>182.92</v>
      </c>
      <c r="K158" s="3">
        <f t="shared" si="15"/>
        <v>0</v>
      </c>
      <c r="L158" s="2">
        <v>0</v>
      </c>
      <c r="M158" s="63">
        <v>181.51</v>
      </c>
      <c r="N158" s="3">
        <f t="shared" si="16"/>
        <v>0</v>
      </c>
      <c r="O158" s="20">
        <f t="shared" si="17"/>
        <v>4127149.76</v>
      </c>
      <c r="P158" s="3">
        <f t="shared" si="12"/>
        <v>19240.862105291115</v>
      </c>
    </row>
    <row r="159" spans="1:16" x14ac:dyDescent="0.3">
      <c r="A159" s="10" t="s">
        <v>293</v>
      </c>
      <c r="B159" s="26" t="s">
        <v>294</v>
      </c>
      <c r="C159" s="2">
        <v>6139</v>
      </c>
      <c r="D159" s="63">
        <v>250.29</v>
      </c>
      <c r="E159" s="3">
        <f t="shared" si="13"/>
        <v>1536530.31</v>
      </c>
      <c r="F159" s="2">
        <v>24287</v>
      </c>
      <c r="G159" s="63">
        <v>248.26</v>
      </c>
      <c r="H159" s="20">
        <f t="shared" si="14"/>
        <v>6029490.6200000001</v>
      </c>
      <c r="I159" s="2">
        <v>3453</v>
      </c>
      <c r="J159" s="63">
        <v>250.29</v>
      </c>
      <c r="K159" s="3">
        <f t="shared" si="15"/>
        <v>864251.37</v>
      </c>
      <c r="L159" s="2">
        <v>13662</v>
      </c>
      <c r="M159" s="63">
        <v>248.26</v>
      </c>
      <c r="N159" s="3">
        <f t="shared" si="16"/>
        <v>3391728.1199999996</v>
      </c>
      <c r="O159" s="20">
        <f t="shared" si="17"/>
        <v>11822000.42</v>
      </c>
      <c r="P159" s="3">
        <f t="shared" si="12"/>
        <v>55114.423541033226</v>
      </c>
    </row>
    <row r="160" spans="1:16" x14ac:dyDescent="0.3">
      <c r="A160" s="10" t="s">
        <v>295</v>
      </c>
      <c r="B160" s="26" t="s">
        <v>296</v>
      </c>
      <c r="C160" s="2">
        <v>14692</v>
      </c>
      <c r="D160" s="63">
        <v>308.93</v>
      </c>
      <c r="E160" s="3">
        <f t="shared" si="13"/>
        <v>4538799.5600000005</v>
      </c>
      <c r="F160" s="2">
        <v>0</v>
      </c>
      <c r="G160" s="63">
        <v>306.74</v>
      </c>
      <c r="H160" s="20">
        <f t="shared" si="14"/>
        <v>0</v>
      </c>
      <c r="I160" s="2">
        <v>427</v>
      </c>
      <c r="J160" s="63">
        <v>308.93</v>
      </c>
      <c r="K160" s="3">
        <f t="shared" si="15"/>
        <v>131913.11000000002</v>
      </c>
      <c r="L160" s="2">
        <v>0</v>
      </c>
      <c r="M160" s="63">
        <v>306.74</v>
      </c>
      <c r="N160" s="3">
        <f t="shared" si="16"/>
        <v>0</v>
      </c>
      <c r="O160" s="20">
        <f t="shared" si="17"/>
        <v>4670712.6700000009</v>
      </c>
      <c r="P160" s="3">
        <f t="shared" si="12"/>
        <v>21774.964235101103</v>
      </c>
    </row>
    <row r="161" spans="1:16" x14ac:dyDescent="0.3">
      <c r="A161" s="10" t="s">
        <v>297</v>
      </c>
      <c r="B161" s="26" t="s">
        <v>298</v>
      </c>
      <c r="C161" s="2">
        <v>187</v>
      </c>
      <c r="D161" s="63">
        <v>218.81</v>
      </c>
      <c r="E161" s="3">
        <f t="shared" si="13"/>
        <v>40917.47</v>
      </c>
      <c r="F161" s="2">
        <v>7053</v>
      </c>
      <c r="G161" s="63">
        <v>216.84</v>
      </c>
      <c r="H161" s="20">
        <f t="shared" si="14"/>
        <v>1529372.52</v>
      </c>
      <c r="I161" s="2">
        <v>0</v>
      </c>
      <c r="J161" s="63">
        <v>218.81</v>
      </c>
      <c r="K161" s="3">
        <f t="shared" si="15"/>
        <v>0</v>
      </c>
      <c r="L161" s="2">
        <v>0</v>
      </c>
      <c r="M161" s="63">
        <v>216.84</v>
      </c>
      <c r="N161" s="3">
        <f t="shared" si="16"/>
        <v>0</v>
      </c>
      <c r="O161" s="20">
        <f t="shared" si="17"/>
        <v>1570289.99</v>
      </c>
      <c r="P161" s="3">
        <f t="shared" si="12"/>
        <v>7320.7261475553933</v>
      </c>
    </row>
    <row r="162" spans="1:16" x14ac:dyDescent="0.3">
      <c r="A162" s="10" t="s">
        <v>299</v>
      </c>
      <c r="B162" s="26" t="s">
        <v>300</v>
      </c>
      <c r="C162" s="2">
        <v>5168</v>
      </c>
      <c r="D162" s="63">
        <v>295.70999999999998</v>
      </c>
      <c r="E162" s="3">
        <f t="shared" si="13"/>
        <v>1528229.2799999998</v>
      </c>
      <c r="F162" s="2">
        <v>51834</v>
      </c>
      <c r="G162" s="63">
        <v>293.29000000000002</v>
      </c>
      <c r="H162" s="20">
        <f t="shared" si="14"/>
        <v>15202393.860000001</v>
      </c>
      <c r="I162" s="2">
        <v>805</v>
      </c>
      <c r="J162" s="63">
        <v>295.70999999999998</v>
      </c>
      <c r="K162" s="3">
        <f t="shared" si="15"/>
        <v>238046.55</v>
      </c>
      <c r="L162" s="2">
        <v>8078</v>
      </c>
      <c r="M162" s="63">
        <v>293.29000000000002</v>
      </c>
      <c r="N162" s="3">
        <f t="shared" si="16"/>
        <v>2369196.62</v>
      </c>
      <c r="O162" s="20">
        <f t="shared" si="17"/>
        <v>19337866.310000002</v>
      </c>
      <c r="P162" s="3">
        <f t="shared" si="12"/>
        <v>90153.554079235735</v>
      </c>
    </row>
    <row r="163" spans="1:16" x14ac:dyDescent="0.3">
      <c r="A163" s="10" t="s">
        <v>301</v>
      </c>
      <c r="B163" s="26" t="s">
        <v>302</v>
      </c>
      <c r="C163" s="2">
        <v>0</v>
      </c>
      <c r="D163" s="63">
        <v>252.36</v>
      </c>
      <c r="E163" s="3">
        <f t="shared" si="13"/>
        <v>0</v>
      </c>
      <c r="F163" s="2">
        <v>12373</v>
      </c>
      <c r="G163" s="63">
        <v>250.29</v>
      </c>
      <c r="H163" s="20">
        <f t="shared" si="14"/>
        <v>3096838.17</v>
      </c>
      <c r="I163" s="2">
        <v>0</v>
      </c>
      <c r="J163" s="63">
        <v>252.36</v>
      </c>
      <c r="K163" s="3">
        <f t="shared" si="15"/>
        <v>0</v>
      </c>
      <c r="L163" s="2">
        <v>13</v>
      </c>
      <c r="M163" s="63">
        <v>250.29</v>
      </c>
      <c r="N163" s="3">
        <f t="shared" si="16"/>
        <v>3253.77</v>
      </c>
      <c r="O163" s="20">
        <f t="shared" si="17"/>
        <v>3100091.94</v>
      </c>
      <c r="P163" s="3">
        <f t="shared" si="12"/>
        <v>14452.696170459396</v>
      </c>
    </row>
    <row r="164" spans="1:16" x14ac:dyDescent="0.3">
      <c r="A164" s="10" t="s">
        <v>303</v>
      </c>
      <c r="B164" s="26" t="s">
        <v>304</v>
      </c>
      <c r="C164" s="2">
        <v>560</v>
      </c>
      <c r="D164" s="63">
        <v>283.93</v>
      </c>
      <c r="E164" s="3">
        <f t="shared" si="13"/>
        <v>159000.80000000002</v>
      </c>
      <c r="F164" s="2">
        <v>22335</v>
      </c>
      <c r="G164" s="63">
        <v>281.52999999999997</v>
      </c>
      <c r="H164" s="20">
        <f t="shared" si="14"/>
        <v>6287972.5499999998</v>
      </c>
      <c r="I164" s="2">
        <v>143</v>
      </c>
      <c r="J164" s="63">
        <v>283.93</v>
      </c>
      <c r="K164" s="3">
        <f t="shared" si="15"/>
        <v>40601.99</v>
      </c>
      <c r="L164" s="2">
        <v>5686</v>
      </c>
      <c r="M164" s="63">
        <v>281.52999999999997</v>
      </c>
      <c r="N164" s="3">
        <f t="shared" si="16"/>
        <v>1600779.5799999998</v>
      </c>
      <c r="O164" s="20">
        <f t="shared" si="17"/>
        <v>8088354.919999999</v>
      </c>
      <c r="P164" s="3">
        <f t="shared" si="12"/>
        <v>37708.086869707615</v>
      </c>
    </row>
    <row r="165" spans="1:16" x14ac:dyDescent="0.3">
      <c r="A165" s="10" t="s">
        <v>305</v>
      </c>
      <c r="B165" s="26" t="s">
        <v>306</v>
      </c>
      <c r="C165" s="2">
        <v>3846</v>
      </c>
      <c r="D165" s="63">
        <v>220.13</v>
      </c>
      <c r="E165" s="3">
        <f t="shared" si="13"/>
        <v>846619.98</v>
      </c>
      <c r="F165" s="2">
        <v>61130</v>
      </c>
      <c r="G165" s="63">
        <v>218.5</v>
      </c>
      <c r="H165" s="20">
        <f t="shared" si="14"/>
        <v>13356905</v>
      </c>
      <c r="I165" s="2">
        <v>304</v>
      </c>
      <c r="J165" s="63">
        <v>220.13</v>
      </c>
      <c r="K165" s="3">
        <f t="shared" si="15"/>
        <v>66919.520000000004</v>
      </c>
      <c r="L165" s="2">
        <v>4831</v>
      </c>
      <c r="M165" s="63">
        <v>218.5</v>
      </c>
      <c r="N165" s="3">
        <f t="shared" si="16"/>
        <v>1055573.5</v>
      </c>
      <c r="O165" s="20">
        <f t="shared" si="17"/>
        <v>15326018</v>
      </c>
      <c r="P165" s="3">
        <f t="shared" si="12"/>
        <v>71450.229846083777</v>
      </c>
    </row>
    <row r="166" spans="1:16" x14ac:dyDescent="0.3">
      <c r="A166" s="10" t="s">
        <v>307</v>
      </c>
      <c r="B166" s="26" t="s">
        <v>308</v>
      </c>
      <c r="C166" s="2">
        <v>0</v>
      </c>
      <c r="D166" s="63">
        <v>254.62</v>
      </c>
      <c r="E166" s="3">
        <f t="shared" si="13"/>
        <v>0</v>
      </c>
      <c r="F166" s="2">
        <v>12967</v>
      </c>
      <c r="G166" s="63">
        <v>252.41</v>
      </c>
      <c r="H166" s="20">
        <f t="shared" si="14"/>
        <v>3273000.4699999997</v>
      </c>
      <c r="I166" s="2">
        <v>0</v>
      </c>
      <c r="J166" s="63">
        <v>254.62</v>
      </c>
      <c r="K166" s="3">
        <f t="shared" si="15"/>
        <v>0</v>
      </c>
      <c r="L166" s="2">
        <v>45</v>
      </c>
      <c r="M166" s="63">
        <v>252.41</v>
      </c>
      <c r="N166" s="3">
        <f t="shared" si="16"/>
        <v>11358.45</v>
      </c>
      <c r="O166" s="20">
        <f t="shared" si="17"/>
        <v>3284358.92</v>
      </c>
      <c r="P166" s="3">
        <f t="shared" si="12"/>
        <v>15311.752846110157</v>
      </c>
    </row>
    <row r="167" spans="1:16" x14ac:dyDescent="0.3">
      <c r="A167" s="10" t="s">
        <v>309</v>
      </c>
      <c r="B167" s="26" t="s">
        <v>310</v>
      </c>
      <c r="C167" s="2">
        <v>0</v>
      </c>
      <c r="D167" s="63">
        <v>209.54</v>
      </c>
      <c r="E167" s="3">
        <f t="shared" si="13"/>
        <v>0</v>
      </c>
      <c r="F167" s="2">
        <v>20435</v>
      </c>
      <c r="G167" s="63">
        <v>207.82</v>
      </c>
      <c r="H167" s="20">
        <f t="shared" si="14"/>
        <v>4246801.7</v>
      </c>
      <c r="I167" s="2">
        <v>0</v>
      </c>
      <c r="J167" s="63">
        <v>209.54</v>
      </c>
      <c r="K167" s="3">
        <f t="shared" si="15"/>
        <v>0</v>
      </c>
      <c r="L167" s="2">
        <v>545</v>
      </c>
      <c r="M167" s="63">
        <v>207.82</v>
      </c>
      <c r="N167" s="3">
        <f t="shared" si="16"/>
        <v>113261.9</v>
      </c>
      <c r="O167" s="20">
        <f t="shared" si="17"/>
        <v>4360063.6000000006</v>
      </c>
      <c r="P167" s="3">
        <f t="shared" si="12"/>
        <v>20326.711502201262</v>
      </c>
    </row>
    <row r="168" spans="1:16" x14ac:dyDescent="0.3">
      <c r="A168" s="10" t="s">
        <v>311</v>
      </c>
      <c r="B168" s="26" t="s">
        <v>312</v>
      </c>
      <c r="C168" s="2">
        <v>2786</v>
      </c>
      <c r="D168" s="63">
        <v>430.97</v>
      </c>
      <c r="E168" s="3">
        <f t="shared" si="13"/>
        <v>1200682.4200000002</v>
      </c>
      <c r="F168" s="2">
        <v>15856</v>
      </c>
      <c r="G168" s="63">
        <v>426.47</v>
      </c>
      <c r="H168" s="20">
        <f t="shared" si="14"/>
        <v>6762108.3200000003</v>
      </c>
      <c r="I168" s="2">
        <v>2244</v>
      </c>
      <c r="J168" s="63">
        <v>430.97</v>
      </c>
      <c r="K168" s="3">
        <f t="shared" si="15"/>
        <v>967096.68</v>
      </c>
      <c r="L168" s="2">
        <v>12773</v>
      </c>
      <c r="M168" s="63">
        <v>426.47</v>
      </c>
      <c r="N168" s="3">
        <f t="shared" si="16"/>
        <v>5447301.3100000005</v>
      </c>
      <c r="O168" s="20">
        <f t="shared" si="17"/>
        <v>14377188.73</v>
      </c>
      <c r="P168" s="3">
        <f t="shared" si="12"/>
        <v>67026.767115830444</v>
      </c>
    </row>
    <row r="169" spans="1:16" x14ac:dyDescent="0.3">
      <c r="A169" s="10" t="s">
        <v>313</v>
      </c>
      <c r="B169" s="26" t="s">
        <v>314</v>
      </c>
      <c r="C169" s="2">
        <v>7853</v>
      </c>
      <c r="D169" s="63">
        <v>247.03</v>
      </c>
      <c r="E169" s="3">
        <f t="shared" si="13"/>
        <v>1939926.59</v>
      </c>
      <c r="F169" s="2">
        <v>18222</v>
      </c>
      <c r="G169" s="63">
        <v>244.7</v>
      </c>
      <c r="H169" s="20">
        <f t="shared" si="14"/>
        <v>4458923.3999999994</v>
      </c>
      <c r="I169" s="2">
        <v>1865</v>
      </c>
      <c r="J169" s="63">
        <v>247.03</v>
      </c>
      <c r="K169" s="3">
        <f t="shared" si="15"/>
        <v>460710.95</v>
      </c>
      <c r="L169" s="2">
        <v>4327</v>
      </c>
      <c r="M169" s="63">
        <v>244.7</v>
      </c>
      <c r="N169" s="3">
        <f t="shared" si="16"/>
        <v>1058816.8999999999</v>
      </c>
      <c r="O169" s="20">
        <f t="shared" si="17"/>
        <v>7918377.8399999989</v>
      </c>
      <c r="P169" s="3">
        <f t="shared" si="12"/>
        <v>36915.650019211535</v>
      </c>
    </row>
    <row r="170" spans="1:16" x14ac:dyDescent="0.3">
      <c r="A170" s="10" t="s">
        <v>315</v>
      </c>
      <c r="B170" s="26" t="s">
        <v>316</v>
      </c>
      <c r="C170" s="2">
        <v>520</v>
      </c>
      <c r="D170" s="63">
        <v>214.31</v>
      </c>
      <c r="E170" s="3">
        <f t="shared" si="13"/>
        <v>111441.2</v>
      </c>
      <c r="F170" s="2">
        <v>29519</v>
      </c>
      <c r="G170" s="63">
        <v>212.69</v>
      </c>
      <c r="H170" s="20">
        <f t="shared" si="14"/>
        <v>6278396.1100000003</v>
      </c>
      <c r="I170" s="2">
        <v>6</v>
      </c>
      <c r="J170" s="63">
        <v>214.31</v>
      </c>
      <c r="K170" s="3">
        <f t="shared" si="15"/>
        <v>1285.8600000000001</v>
      </c>
      <c r="L170" s="2">
        <v>340</v>
      </c>
      <c r="M170" s="63">
        <v>212.69</v>
      </c>
      <c r="N170" s="3">
        <f t="shared" si="16"/>
        <v>72314.600000000006</v>
      </c>
      <c r="O170" s="20">
        <f t="shared" si="17"/>
        <v>6463437.7700000005</v>
      </c>
      <c r="P170" s="3">
        <f t="shared" si="12"/>
        <v>30132.687711991417</v>
      </c>
    </row>
    <row r="171" spans="1:16" x14ac:dyDescent="0.3">
      <c r="A171" s="10" t="s">
        <v>317</v>
      </c>
      <c r="B171" s="26" t="s">
        <v>318</v>
      </c>
      <c r="C171" s="2">
        <v>2380</v>
      </c>
      <c r="D171" s="63">
        <v>248.5</v>
      </c>
      <c r="E171" s="3">
        <f t="shared" si="13"/>
        <v>591430</v>
      </c>
      <c r="F171" s="2">
        <v>57165</v>
      </c>
      <c r="G171" s="63">
        <v>246.29</v>
      </c>
      <c r="H171" s="20">
        <f t="shared" si="14"/>
        <v>14079167.85</v>
      </c>
      <c r="I171" s="2">
        <v>243</v>
      </c>
      <c r="J171" s="63">
        <v>248.5</v>
      </c>
      <c r="K171" s="3">
        <f t="shared" si="15"/>
        <v>60385.5</v>
      </c>
      <c r="L171" s="2">
        <v>5833</v>
      </c>
      <c r="M171" s="63">
        <v>246.29</v>
      </c>
      <c r="N171" s="3">
        <f t="shared" si="16"/>
        <v>1436609.57</v>
      </c>
      <c r="O171" s="20">
        <f t="shared" si="17"/>
        <v>16167592.92</v>
      </c>
      <c r="P171" s="3">
        <f t="shared" si="12"/>
        <v>75373.670459731729</v>
      </c>
    </row>
    <row r="172" spans="1:16" x14ac:dyDescent="0.3">
      <c r="A172" s="10" t="s">
        <v>319</v>
      </c>
      <c r="B172" s="26" t="s">
        <v>320</v>
      </c>
      <c r="C172" s="2">
        <v>784</v>
      </c>
      <c r="D172" s="63">
        <v>198.21</v>
      </c>
      <c r="E172" s="3">
        <f t="shared" si="13"/>
        <v>155396.64000000001</v>
      </c>
      <c r="F172" s="2">
        <v>19937</v>
      </c>
      <c r="G172" s="63">
        <v>196.38</v>
      </c>
      <c r="H172" s="20">
        <f t="shared" si="14"/>
        <v>3915228.06</v>
      </c>
      <c r="I172" s="2">
        <v>38</v>
      </c>
      <c r="J172" s="63">
        <v>198.21</v>
      </c>
      <c r="K172" s="3">
        <f t="shared" si="15"/>
        <v>7531.9800000000005</v>
      </c>
      <c r="L172" s="2">
        <v>962</v>
      </c>
      <c r="M172" s="63">
        <v>196.38</v>
      </c>
      <c r="N172" s="3">
        <f t="shared" si="16"/>
        <v>188917.56</v>
      </c>
      <c r="O172" s="20">
        <f t="shared" si="17"/>
        <v>4267074.24</v>
      </c>
      <c r="P172" s="3">
        <f t="shared" si="12"/>
        <v>19893.193079787801</v>
      </c>
    </row>
    <row r="173" spans="1:16" x14ac:dyDescent="0.3">
      <c r="A173" s="10" t="s">
        <v>321</v>
      </c>
      <c r="B173" s="26" t="s">
        <v>322</v>
      </c>
      <c r="C173" s="2">
        <v>11912</v>
      </c>
      <c r="D173" s="63">
        <v>324.83</v>
      </c>
      <c r="E173" s="3">
        <f t="shared" si="13"/>
        <v>3869374.96</v>
      </c>
      <c r="F173" s="2">
        <v>30699</v>
      </c>
      <c r="G173" s="63">
        <v>321.39999999999998</v>
      </c>
      <c r="H173" s="20">
        <f t="shared" si="14"/>
        <v>9866658.5999999996</v>
      </c>
      <c r="I173" s="2">
        <v>3684</v>
      </c>
      <c r="J173" s="63">
        <v>324.83</v>
      </c>
      <c r="K173" s="3">
        <f t="shared" si="15"/>
        <v>1196673.72</v>
      </c>
      <c r="L173" s="2">
        <v>9493</v>
      </c>
      <c r="M173" s="63">
        <v>321.39999999999998</v>
      </c>
      <c r="N173" s="3">
        <f t="shared" si="16"/>
        <v>3051050.1999999997</v>
      </c>
      <c r="O173" s="20">
        <f t="shared" si="17"/>
        <v>17983757.48</v>
      </c>
      <c r="P173" s="3">
        <f t="shared" si="12"/>
        <v>83840.669209851418</v>
      </c>
    </row>
    <row r="174" spans="1:16" x14ac:dyDescent="0.3">
      <c r="A174" s="10" t="s">
        <v>323</v>
      </c>
      <c r="B174" s="26" t="s">
        <v>324</v>
      </c>
      <c r="C174" s="2">
        <v>89</v>
      </c>
      <c r="D174" s="63">
        <v>221.46</v>
      </c>
      <c r="E174" s="3">
        <f t="shared" si="13"/>
        <v>19709.940000000002</v>
      </c>
      <c r="F174" s="2">
        <v>15729</v>
      </c>
      <c r="G174" s="63">
        <v>219.81</v>
      </c>
      <c r="H174" s="20">
        <f t="shared" si="14"/>
        <v>3457391.49</v>
      </c>
      <c r="I174" s="2">
        <v>0</v>
      </c>
      <c r="J174" s="63">
        <v>221.46</v>
      </c>
      <c r="K174" s="3">
        <f t="shared" si="15"/>
        <v>0</v>
      </c>
      <c r="L174" s="2">
        <v>0</v>
      </c>
      <c r="M174" s="63">
        <v>219.81</v>
      </c>
      <c r="N174" s="3">
        <f t="shared" si="16"/>
        <v>0</v>
      </c>
      <c r="O174" s="20">
        <f t="shared" si="17"/>
        <v>3477101.43</v>
      </c>
      <c r="P174" s="3">
        <f t="shared" si="12"/>
        <v>16210.32262728953</v>
      </c>
    </row>
    <row r="175" spans="1:16" x14ac:dyDescent="0.3">
      <c r="A175" s="10" t="s">
        <v>325</v>
      </c>
      <c r="B175" s="26" t="s">
        <v>326</v>
      </c>
      <c r="C175" s="2">
        <v>1513</v>
      </c>
      <c r="D175" s="63">
        <v>246.49</v>
      </c>
      <c r="E175" s="3">
        <f t="shared" si="13"/>
        <v>372939.37</v>
      </c>
      <c r="F175" s="2">
        <v>38737</v>
      </c>
      <c r="G175" s="63">
        <v>244.37</v>
      </c>
      <c r="H175" s="20">
        <f t="shared" si="14"/>
        <v>9466160.6899999995</v>
      </c>
      <c r="I175" s="2">
        <v>108</v>
      </c>
      <c r="J175" s="63">
        <v>246.49</v>
      </c>
      <c r="K175" s="3">
        <f t="shared" si="15"/>
        <v>26620.920000000002</v>
      </c>
      <c r="L175" s="2">
        <v>2752</v>
      </c>
      <c r="M175" s="63">
        <v>244.37</v>
      </c>
      <c r="N175" s="3">
        <f t="shared" si="16"/>
        <v>672506.24</v>
      </c>
      <c r="O175" s="20">
        <f t="shared" si="17"/>
        <v>10538227.219999999</v>
      </c>
      <c r="P175" s="3">
        <f t="shared" si="12"/>
        <v>49129.44491121285</v>
      </c>
    </row>
    <row r="176" spans="1:16" x14ac:dyDescent="0.3">
      <c r="A176" s="10" t="s">
        <v>327</v>
      </c>
      <c r="B176" s="26" t="s">
        <v>328</v>
      </c>
      <c r="C176" s="2">
        <v>0</v>
      </c>
      <c r="D176" s="63">
        <v>195.06</v>
      </c>
      <c r="E176" s="3">
        <f t="shared" si="13"/>
        <v>0</v>
      </c>
      <c r="F176" s="2">
        <v>36271</v>
      </c>
      <c r="G176" s="63">
        <v>193.41</v>
      </c>
      <c r="H176" s="20">
        <f t="shared" si="14"/>
        <v>7015174.1100000003</v>
      </c>
      <c r="I176" s="2">
        <v>0</v>
      </c>
      <c r="J176" s="63">
        <v>195.06</v>
      </c>
      <c r="K176" s="3">
        <f t="shared" si="15"/>
        <v>0</v>
      </c>
      <c r="L176" s="2">
        <v>0</v>
      </c>
      <c r="M176" s="63">
        <v>193.41</v>
      </c>
      <c r="N176" s="3">
        <f t="shared" si="16"/>
        <v>0</v>
      </c>
      <c r="O176" s="20">
        <f t="shared" si="17"/>
        <v>7015174.1100000003</v>
      </c>
      <c r="P176" s="3">
        <f t="shared" si="12"/>
        <v>32704.89455054772</v>
      </c>
    </row>
    <row r="177" spans="1:16" x14ac:dyDescent="0.3">
      <c r="A177" s="10" t="s">
        <v>329</v>
      </c>
      <c r="B177" s="26" t="s">
        <v>330</v>
      </c>
      <c r="C177" s="2">
        <v>0</v>
      </c>
      <c r="D177" s="63">
        <v>281.38</v>
      </c>
      <c r="E177" s="3">
        <f t="shared" si="13"/>
        <v>0</v>
      </c>
      <c r="F177" s="2">
        <v>47391</v>
      </c>
      <c r="G177" s="63">
        <v>278.75</v>
      </c>
      <c r="H177" s="20">
        <f t="shared" si="14"/>
        <v>13210241.25</v>
      </c>
      <c r="I177" s="2">
        <v>0</v>
      </c>
      <c r="J177" s="63">
        <v>281.38</v>
      </c>
      <c r="K177" s="3">
        <f t="shared" si="15"/>
        <v>0</v>
      </c>
      <c r="L177" s="2">
        <v>20705</v>
      </c>
      <c r="M177" s="63">
        <v>278.75</v>
      </c>
      <c r="N177" s="3">
        <f t="shared" si="16"/>
        <v>5771518.75</v>
      </c>
      <c r="O177" s="20">
        <f t="shared" si="17"/>
        <v>18981760</v>
      </c>
      <c r="P177" s="3">
        <f t="shared" si="12"/>
        <v>88493.378703013354</v>
      </c>
    </row>
    <row r="178" spans="1:16" x14ac:dyDescent="0.3">
      <c r="A178" s="10" t="s">
        <v>331</v>
      </c>
      <c r="B178" s="26" t="s">
        <v>332</v>
      </c>
      <c r="C178" s="2">
        <v>623</v>
      </c>
      <c r="D178" s="63">
        <v>290.66000000000003</v>
      </c>
      <c r="E178" s="3">
        <f t="shared" si="13"/>
        <v>181081.18000000002</v>
      </c>
      <c r="F178" s="2">
        <v>18622</v>
      </c>
      <c r="G178" s="63">
        <v>287.87</v>
      </c>
      <c r="H178" s="20">
        <f t="shared" si="14"/>
        <v>5360715.1399999997</v>
      </c>
      <c r="I178" s="2">
        <v>86</v>
      </c>
      <c r="J178" s="63">
        <v>290.66000000000003</v>
      </c>
      <c r="K178" s="3">
        <f t="shared" si="15"/>
        <v>24996.760000000002</v>
      </c>
      <c r="L178" s="2">
        <v>2583</v>
      </c>
      <c r="M178" s="63">
        <v>287.87</v>
      </c>
      <c r="N178" s="3">
        <f t="shared" si="16"/>
        <v>743568.21</v>
      </c>
      <c r="O178" s="20">
        <f t="shared" si="17"/>
        <v>6310361.2899999991</v>
      </c>
      <c r="P178" s="3">
        <f t="shared" si="12"/>
        <v>29419.041826933109</v>
      </c>
    </row>
    <row r="179" spans="1:16" x14ac:dyDescent="0.3">
      <c r="A179" s="10" t="s">
        <v>333</v>
      </c>
      <c r="B179" s="26" t="s">
        <v>334</v>
      </c>
      <c r="C179" s="2">
        <v>2332</v>
      </c>
      <c r="D179" s="63">
        <v>236.77</v>
      </c>
      <c r="E179" s="3">
        <f t="shared" si="13"/>
        <v>552147.64</v>
      </c>
      <c r="F179" s="2">
        <v>26564</v>
      </c>
      <c r="G179" s="63">
        <v>234.72</v>
      </c>
      <c r="H179" s="20">
        <f t="shared" si="14"/>
        <v>6235102.0800000001</v>
      </c>
      <c r="I179" s="2">
        <v>544</v>
      </c>
      <c r="J179" s="63">
        <v>236.77</v>
      </c>
      <c r="K179" s="3">
        <f t="shared" si="15"/>
        <v>128802.88</v>
      </c>
      <c r="L179" s="2">
        <v>6193</v>
      </c>
      <c r="M179" s="63">
        <v>234.72</v>
      </c>
      <c r="N179" s="3">
        <f t="shared" si="16"/>
        <v>1453620.96</v>
      </c>
      <c r="O179" s="20">
        <f t="shared" si="17"/>
        <v>8369673.5599999996</v>
      </c>
      <c r="P179" s="3">
        <f t="shared" si="12"/>
        <v>39019.600498883032</v>
      </c>
    </row>
    <row r="180" spans="1:16" x14ac:dyDescent="0.3">
      <c r="A180" s="10" t="s">
        <v>335</v>
      </c>
      <c r="B180" s="26" t="s">
        <v>336</v>
      </c>
      <c r="C180" s="2">
        <v>105</v>
      </c>
      <c r="D180" s="63">
        <v>204.67</v>
      </c>
      <c r="E180" s="3">
        <f t="shared" si="13"/>
        <v>21490.35</v>
      </c>
      <c r="F180" s="2">
        <v>48633</v>
      </c>
      <c r="G180" s="63">
        <v>202.88</v>
      </c>
      <c r="H180" s="20">
        <f t="shared" si="14"/>
        <v>9866663.0399999991</v>
      </c>
      <c r="I180" s="2">
        <v>1</v>
      </c>
      <c r="J180" s="63">
        <v>204.67</v>
      </c>
      <c r="K180" s="3">
        <f t="shared" si="15"/>
        <v>204.67</v>
      </c>
      <c r="L180" s="2">
        <v>308</v>
      </c>
      <c r="M180" s="63">
        <v>202.88</v>
      </c>
      <c r="N180" s="3">
        <f t="shared" si="16"/>
        <v>62487.040000000001</v>
      </c>
      <c r="O180" s="20">
        <f t="shared" si="17"/>
        <v>9950845.0999999996</v>
      </c>
      <c r="P180" s="3">
        <f t="shared" si="12"/>
        <v>46391.056669630467</v>
      </c>
    </row>
    <row r="181" spans="1:16" x14ac:dyDescent="0.3">
      <c r="A181" s="10" t="s">
        <v>337</v>
      </c>
      <c r="B181" s="26" t="s">
        <v>338</v>
      </c>
      <c r="C181" s="2">
        <v>6794</v>
      </c>
      <c r="D181" s="63">
        <v>320.88</v>
      </c>
      <c r="E181" s="3">
        <f t="shared" si="13"/>
        <v>2180058.7199999997</v>
      </c>
      <c r="F181" s="2">
        <v>37241</v>
      </c>
      <c r="G181" s="63">
        <v>317.83</v>
      </c>
      <c r="H181" s="20">
        <f t="shared" si="14"/>
        <v>11836307.029999999</v>
      </c>
      <c r="I181" s="2">
        <v>3340</v>
      </c>
      <c r="J181" s="63">
        <v>320.88</v>
      </c>
      <c r="K181" s="3">
        <f t="shared" si="15"/>
        <v>1071739.2</v>
      </c>
      <c r="L181" s="2">
        <v>18310</v>
      </c>
      <c r="M181" s="63">
        <v>317.83</v>
      </c>
      <c r="N181" s="3">
        <f t="shared" si="16"/>
        <v>5819467.2999999998</v>
      </c>
      <c r="O181" s="20">
        <f t="shared" si="17"/>
        <v>20907572.25</v>
      </c>
      <c r="P181" s="3">
        <f t="shared" si="12"/>
        <v>97471.557372965573</v>
      </c>
    </row>
    <row r="182" spans="1:16" x14ac:dyDescent="0.3">
      <c r="A182" s="10" t="s">
        <v>339</v>
      </c>
      <c r="B182" s="26" t="s">
        <v>340</v>
      </c>
      <c r="C182" s="2">
        <v>5054</v>
      </c>
      <c r="D182" s="63">
        <v>302.58</v>
      </c>
      <c r="E182" s="3">
        <f t="shared" si="13"/>
        <v>1529239.3199999998</v>
      </c>
      <c r="F182" s="2">
        <v>45282</v>
      </c>
      <c r="G182" s="63">
        <v>299.97000000000003</v>
      </c>
      <c r="H182" s="20">
        <f t="shared" si="14"/>
        <v>13583241.540000001</v>
      </c>
      <c r="I182" s="2">
        <v>1869</v>
      </c>
      <c r="J182" s="63">
        <v>302.58</v>
      </c>
      <c r="K182" s="3">
        <f t="shared" si="15"/>
        <v>565522.02</v>
      </c>
      <c r="L182" s="2">
        <v>16741</v>
      </c>
      <c r="M182" s="63">
        <v>299.97000000000003</v>
      </c>
      <c r="N182" s="3">
        <f t="shared" si="16"/>
        <v>5021797.7700000005</v>
      </c>
      <c r="O182" s="20">
        <f t="shared" si="17"/>
        <v>20699800.650000002</v>
      </c>
      <c r="P182" s="3">
        <f t="shared" si="12"/>
        <v>96502.92164674573</v>
      </c>
    </row>
    <row r="183" spans="1:16" x14ac:dyDescent="0.3">
      <c r="A183" s="10" t="s">
        <v>341</v>
      </c>
      <c r="B183" s="26" t="s">
        <v>342</v>
      </c>
      <c r="C183" s="2">
        <v>0</v>
      </c>
      <c r="D183" s="63">
        <v>207.47</v>
      </c>
      <c r="E183" s="3">
        <f t="shared" si="13"/>
        <v>0</v>
      </c>
      <c r="F183" s="2">
        <v>1404</v>
      </c>
      <c r="G183" s="63">
        <v>206.19</v>
      </c>
      <c r="H183" s="20">
        <f t="shared" si="14"/>
        <v>289490.76</v>
      </c>
      <c r="I183" s="2">
        <v>0</v>
      </c>
      <c r="J183" s="63">
        <v>207.47</v>
      </c>
      <c r="K183" s="3">
        <f t="shared" si="15"/>
        <v>0</v>
      </c>
      <c r="L183" s="2">
        <v>0</v>
      </c>
      <c r="M183" s="63">
        <v>206.19</v>
      </c>
      <c r="N183" s="3">
        <f t="shared" si="16"/>
        <v>0</v>
      </c>
      <c r="O183" s="20">
        <f t="shared" si="17"/>
        <v>289490.76</v>
      </c>
      <c r="P183" s="3">
        <f t="shared" si="12"/>
        <v>1349.6122306731911</v>
      </c>
    </row>
    <row r="184" spans="1:16" x14ac:dyDescent="0.3">
      <c r="A184" s="10" t="s">
        <v>343</v>
      </c>
      <c r="B184" s="26" t="s">
        <v>344</v>
      </c>
      <c r="C184" s="2">
        <v>26562</v>
      </c>
      <c r="D184" s="63">
        <v>363.54</v>
      </c>
      <c r="E184" s="3">
        <f t="shared" si="13"/>
        <v>9656349.4800000004</v>
      </c>
      <c r="F184" s="2">
        <v>43528</v>
      </c>
      <c r="G184" s="63">
        <v>360.19</v>
      </c>
      <c r="H184" s="20">
        <f t="shared" si="14"/>
        <v>15678350.32</v>
      </c>
      <c r="I184" s="2">
        <v>11600</v>
      </c>
      <c r="J184" s="63">
        <v>363.54</v>
      </c>
      <c r="K184" s="3">
        <f t="shared" si="15"/>
        <v>4217064</v>
      </c>
      <c r="L184" s="2">
        <v>19010</v>
      </c>
      <c r="M184" s="63">
        <v>360.19</v>
      </c>
      <c r="N184" s="3">
        <f t="shared" si="16"/>
        <v>6847211.9000000004</v>
      </c>
      <c r="O184" s="20">
        <f t="shared" si="17"/>
        <v>36398975.700000003</v>
      </c>
      <c r="P184" s="3">
        <f t="shared" si="12"/>
        <v>169692.81779044098</v>
      </c>
    </row>
    <row r="185" spans="1:16" x14ac:dyDescent="0.3">
      <c r="A185" s="10" t="s">
        <v>345</v>
      </c>
      <c r="B185" s="26" t="s">
        <v>346</v>
      </c>
      <c r="C185" s="2">
        <v>2496</v>
      </c>
      <c r="D185" s="63">
        <v>319.73</v>
      </c>
      <c r="E185" s="3">
        <f t="shared" si="13"/>
        <v>798046.08000000007</v>
      </c>
      <c r="F185" s="2">
        <v>24830</v>
      </c>
      <c r="G185" s="63">
        <v>316.64</v>
      </c>
      <c r="H185" s="20">
        <f t="shared" si="14"/>
        <v>7862171.1999999993</v>
      </c>
      <c r="I185" s="2">
        <v>531</v>
      </c>
      <c r="J185" s="63">
        <v>319.73</v>
      </c>
      <c r="K185" s="3">
        <f t="shared" si="15"/>
        <v>169776.63</v>
      </c>
      <c r="L185" s="2">
        <v>5284</v>
      </c>
      <c r="M185" s="63">
        <v>316.64</v>
      </c>
      <c r="N185" s="3">
        <f t="shared" si="16"/>
        <v>1673125.76</v>
      </c>
      <c r="O185" s="20">
        <f t="shared" si="17"/>
        <v>10503119.67</v>
      </c>
      <c r="P185" s="3">
        <f t="shared" si="12"/>
        <v>48965.772748173964</v>
      </c>
    </row>
    <row r="186" spans="1:16" x14ac:dyDescent="0.3">
      <c r="A186" s="10" t="s">
        <v>347</v>
      </c>
      <c r="B186" s="26" t="s">
        <v>348</v>
      </c>
      <c r="C186" s="2">
        <v>2515</v>
      </c>
      <c r="D186" s="63">
        <v>247.91</v>
      </c>
      <c r="E186" s="3">
        <f t="shared" si="13"/>
        <v>623493.65</v>
      </c>
      <c r="F186" s="2">
        <v>38939</v>
      </c>
      <c r="G186" s="63">
        <v>245.75</v>
      </c>
      <c r="H186" s="20">
        <f t="shared" si="14"/>
        <v>9569259.25</v>
      </c>
      <c r="I186" s="2">
        <v>566</v>
      </c>
      <c r="J186" s="63">
        <v>247.91</v>
      </c>
      <c r="K186" s="3">
        <f t="shared" si="15"/>
        <v>140317.06</v>
      </c>
      <c r="L186" s="2">
        <v>8766</v>
      </c>
      <c r="M186" s="63">
        <v>245.75</v>
      </c>
      <c r="N186" s="3">
        <f t="shared" si="16"/>
        <v>2154244.5</v>
      </c>
      <c r="O186" s="20">
        <f t="shared" si="17"/>
        <v>12487314.460000001</v>
      </c>
      <c r="P186" s="3">
        <f t="shared" si="12"/>
        <v>58216.132091670886</v>
      </c>
    </row>
    <row r="187" spans="1:16" x14ac:dyDescent="0.3">
      <c r="A187" s="10" t="s">
        <v>349</v>
      </c>
      <c r="B187" s="26" t="s">
        <v>350</v>
      </c>
      <c r="C187" s="2">
        <v>481</v>
      </c>
      <c r="D187" s="63">
        <v>248.3</v>
      </c>
      <c r="E187" s="3">
        <f t="shared" si="13"/>
        <v>119432.3</v>
      </c>
      <c r="F187" s="2">
        <v>51743</v>
      </c>
      <c r="G187" s="63">
        <v>246.33</v>
      </c>
      <c r="H187" s="20">
        <f t="shared" si="14"/>
        <v>12745853.190000001</v>
      </c>
      <c r="I187" s="2">
        <v>19</v>
      </c>
      <c r="J187" s="63">
        <v>248.3</v>
      </c>
      <c r="K187" s="3">
        <f t="shared" si="15"/>
        <v>4717.7</v>
      </c>
      <c r="L187" s="2">
        <v>2076</v>
      </c>
      <c r="M187" s="63">
        <v>246.33</v>
      </c>
      <c r="N187" s="3">
        <f t="shared" si="16"/>
        <v>511381.08</v>
      </c>
      <c r="O187" s="20">
        <f t="shared" si="17"/>
        <v>13381384.270000001</v>
      </c>
      <c r="P187" s="3">
        <f t="shared" si="12"/>
        <v>62384.305026280817</v>
      </c>
    </row>
    <row r="188" spans="1:16" x14ac:dyDescent="0.3">
      <c r="A188" s="10" t="s">
        <v>351</v>
      </c>
      <c r="B188" s="26" t="s">
        <v>352</v>
      </c>
      <c r="C188" s="2">
        <v>1900</v>
      </c>
      <c r="D188" s="63">
        <v>345.82</v>
      </c>
      <c r="E188" s="3">
        <f t="shared" si="13"/>
        <v>657058</v>
      </c>
      <c r="F188" s="2">
        <v>25279</v>
      </c>
      <c r="G188" s="63">
        <v>342.29</v>
      </c>
      <c r="H188" s="20">
        <f t="shared" si="14"/>
        <v>8652748.9100000001</v>
      </c>
      <c r="I188" s="2">
        <v>253</v>
      </c>
      <c r="J188" s="63">
        <v>345.82</v>
      </c>
      <c r="K188" s="3">
        <f t="shared" si="15"/>
        <v>87492.459999999992</v>
      </c>
      <c r="L188" s="2">
        <v>3361</v>
      </c>
      <c r="M188" s="63">
        <v>342.29</v>
      </c>
      <c r="N188" s="3">
        <f t="shared" si="16"/>
        <v>1150436.6900000002</v>
      </c>
      <c r="O188" s="20">
        <f t="shared" si="17"/>
        <v>10547736.060000001</v>
      </c>
      <c r="P188" s="3">
        <f t="shared" si="12"/>
        <v>49173.775330475684</v>
      </c>
    </row>
    <row r="189" spans="1:16" x14ac:dyDescent="0.3">
      <c r="A189" s="10" t="s">
        <v>353</v>
      </c>
      <c r="B189" s="26" t="s">
        <v>354</v>
      </c>
      <c r="C189" s="2">
        <v>0</v>
      </c>
      <c r="D189" s="63">
        <v>235.15</v>
      </c>
      <c r="E189" s="3">
        <f t="shared" si="13"/>
        <v>0</v>
      </c>
      <c r="F189" s="2">
        <v>38463</v>
      </c>
      <c r="G189" s="63">
        <v>233.13</v>
      </c>
      <c r="H189" s="20">
        <f t="shared" si="14"/>
        <v>8966879.1899999995</v>
      </c>
      <c r="I189" s="2">
        <v>0</v>
      </c>
      <c r="J189" s="63">
        <v>235.15</v>
      </c>
      <c r="K189" s="3">
        <f t="shared" si="15"/>
        <v>0</v>
      </c>
      <c r="L189" s="2">
        <v>5876</v>
      </c>
      <c r="M189" s="63">
        <v>233.13</v>
      </c>
      <c r="N189" s="3">
        <f t="shared" si="16"/>
        <v>1369871.88</v>
      </c>
      <c r="O189" s="20">
        <f t="shared" si="17"/>
        <v>10336751.07</v>
      </c>
      <c r="P189" s="3">
        <f t="shared" si="12"/>
        <v>48190.158710061056</v>
      </c>
    </row>
    <row r="190" spans="1:16" x14ac:dyDescent="0.3">
      <c r="A190" s="10" t="s">
        <v>355</v>
      </c>
      <c r="B190" s="26" t="s">
        <v>356</v>
      </c>
      <c r="C190" s="2">
        <v>648</v>
      </c>
      <c r="D190" s="63">
        <v>264.55</v>
      </c>
      <c r="E190" s="3">
        <f t="shared" si="13"/>
        <v>171428.4</v>
      </c>
      <c r="F190" s="2">
        <v>26265</v>
      </c>
      <c r="G190" s="63">
        <v>262.37</v>
      </c>
      <c r="H190" s="20">
        <f t="shared" si="14"/>
        <v>6891148.0499999998</v>
      </c>
      <c r="I190" s="2">
        <v>81</v>
      </c>
      <c r="J190" s="63">
        <v>264.55</v>
      </c>
      <c r="K190" s="3">
        <f t="shared" si="15"/>
        <v>21428.55</v>
      </c>
      <c r="L190" s="2">
        <v>3272</v>
      </c>
      <c r="M190" s="63">
        <v>262.37</v>
      </c>
      <c r="N190" s="3">
        <f t="shared" si="16"/>
        <v>858474.64</v>
      </c>
      <c r="O190" s="20">
        <f t="shared" si="17"/>
        <v>7942479.6400000006</v>
      </c>
      <c r="P190" s="3">
        <f t="shared" si="12"/>
        <v>37028.013135952264</v>
      </c>
    </row>
    <row r="191" spans="1:16" x14ac:dyDescent="0.3">
      <c r="A191" s="10" t="s">
        <v>357</v>
      </c>
      <c r="B191" s="26" t="s">
        <v>358</v>
      </c>
      <c r="C191" s="2">
        <v>0</v>
      </c>
      <c r="D191" s="63">
        <v>199.23</v>
      </c>
      <c r="E191" s="3">
        <f t="shared" si="13"/>
        <v>0</v>
      </c>
      <c r="F191" s="2">
        <v>1065</v>
      </c>
      <c r="G191" s="63">
        <v>197.69</v>
      </c>
      <c r="H191" s="20">
        <f t="shared" si="14"/>
        <v>210539.85</v>
      </c>
      <c r="I191" s="2">
        <v>0</v>
      </c>
      <c r="J191" s="63">
        <v>199.23</v>
      </c>
      <c r="K191" s="3">
        <f t="shared" si="15"/>
        <v>0</v>
      </c>
      <c r="L191" s="2">
        <v>0</v>
      </c>
      <c r="M191" s="63">
        <v>197.69</v>
      </c>
      <c r="N191" s="3">
        <f t="shared" si="16"/>
        <v>0</v>
      </c>
      <c r="O191" s="20">
        <f t="shared" si="17"/>
        <v>210539.85</v>
      </c>
      <c r="P191" s="3">
        <f t="shared" si="12"/>
        <v>981.54136803571578</v>
      </c>
    </row>
    <row r="192" spans="1:16" x14ac:dyDescent="0.3">
      <c r="A192" s="10" t="s">
        <v>359</v>
      </c>
      <c r="B192" s="26" t="s">
        <v>360</v>
      </c>
      <c r="C192" s="2">
        <v>0</v>
      </c>
      <c r="D192" s="63">
        <v>250.27</v>
      </c>
      <c r="E192" s="3">
        <f t="shared" si="13"/>
        <v>0</v>
      </c>
      <c r="F192" s="2">
        <v>17756</v>
      </c>
      <c r="G192" s="63">
        <v>248.07</v>
      </c>
      <c r="H192" s="20">
        <f t="shared" si="14"/>
        <v>4404730.92</v>
      </c>
      <c r="I192" s="2">
        <v>0</v>
      </c>
      <c r="J192" s="63">
        <v>250.27</v>
      </c>
      <c r="K192" s="3">
        <f t="shared" si="15"/>
        <v>0</v>
      </c>
      <c r="L192" s="2">
        <v>111</v>
      </c>
      <c r="M192" s="63">
        <v>248.07</v>
      </c>
      <c r="N192" s="3">
        <f t="shared" si="16"/>
        <v>27535.77</v>
      </c>
      <c r="O192" s="20">
        <f t="shared" si="17"/>
        <v>4432266.6899999995</v>
      </c>
      <c r="P192" s="3">
        <f t="shared" si="12"/>
        <v>20663.323880974232</v>
      </c>
    </row>
    <row r="193" spans="1:16" x14ac:dyDescent="0.3">
      <c r="A193" s="10" t="s">
        <v>361</v>
      </c>
      <c r="B193" s="26" t="s">
        <v>362</v>
      </c>
      <c r="C193" s="2">
        <v>11394</v>
      </c>
      <c r="D193" s="63">
        <v>250.94</v>
      </c>
      <c r="E193" s="3">
        <f t="shared" si="13"/>
        <v>2859210.36</v>
      </c>
      <c r="F193" s="2">
        <v>28902</v>
      </c>
      <c r="G193" s="63">
        <v>248.58</v>
      </c>
      <c r="H193" s="20">
        <f t="shared" si="14"/>
        <v>7184459.1600000001</v>
      </c>
      <c r="I193" s="2">
        <v>1515</v>
      </c>
      <c r="J193" s="63">
        <v>250.94</v>
      </c>
      <c r="K193" s="3">
        <f t="shared" si="15"/>
        <v>380174.1</v>
      </c>
      <c r="L193" s="2">
        <v>3842</v>
      </c>
      <c r="M193" s="63">
        <v>248.58</v>
      </c>
      <c r="N193" s="3">
        <f t="shared" si="16"/>
        <v>955044.3600000001</v>
      </c>
      <c r="O193" s="20">
        <f t="shared" si="17"/>
        <v>11378887.98</v>
      </c>
      <c r="P193" s="3">
        <f t="shared" si="12"/>
        <v>53048.623691022687</v>
      </c>
    </row>
    <row r="194" spans="1:16" x14ac:dyDescent="0.3">
      <c r="A194" s="10" t="s">
        <v>363</v>
      </c>
      <c r="B194" s="26" t="s">
        <v>364</v>
      </c>
      <c r="C194" s="2">
        <v>280</v>
      </c>
      <c r="D194" s="63">
        <v>259.39999999999998</v>
      </c>
      <c r="E194" s="3">
        <f t="shared" si="13"/>
        <v>72632</v>
      </c>
      <c r="F194" s="2">
        <v>38801</v>
      </c>
      <c r="G194" s="63">
        <v>257.51</v>
      </c>
      <c r="H194" s="20">
        <f t="shared" si="14"/>
        <v>9991645.5099999998</v>
      </c>
      <c r="I194" s="2">
        <v>0</v>
      </c>
      <c r="J194" s="63">
        <v>259.39999999999998</v>
      </c>
      <c r="K194" s="3">
        <f t="shared" si="15"/>
        <v>0</v>
      </c>
      <c r="L194" s="2">
        <v>0</v>
      </c>
      <c r="M194" s="63">
        <v>257.51</v>
      </c>
      <c r="N194" s="3">
        <f t="shared" si="16"/>
        <v>0</v>
      </c>
      <c r="O194" s="20">
        <f t="shared" si="17"/>
        <v>10064277.51</v>
      </c>
      <c r="P194" s="3">
        <f t="shared" si="12"/>
        <v>46919.88103656617</v>
      </c>
    </row>
    <row r="195" spans="1:16" x14ac:dyDescent="0.3">
      <c r="A195" s="10" t="s">
        <v>365</v>
      </c>
      <c r="B195" s="26" t="s">
        <v>366</v>
      </c>
      <c r="C195" s="2">
        <v>3046</v>
      </c>
      <c r="D195" s="63">
        <v>298.88</v>
      </c>
      <c r="E195" s="3">
        <f t="shared" si="13"/>
        <v>910388.48</v>
      </c>
      <c r="F195" s="2">
        <v>44058</v>
      </c>
      <c r="G195" s="63">
        <v>296.10000000000002</v>
      </c>
      <c r="H195" s="20">
        <f t="shared" si="14"/>
        <v>13045573.800000001</v>
      </c>
      <c r="I195" s="2">
        <v>464</v>
      </c>
      <c r="J195" s="63">
        <v>298.88</v>
      </c>
      <c r="K195" s="3">
        <f t="shared" si="15"/>
        <v>138680.32000000001</v>
      </c>
      <c r="L195" s="2">
        <v>6718</v>
      </c>
      <c r="M195" s="63">
        <v>296.10000000000002</v>
      </c>
      <c r="N195" s="3">
        <f t="shared" si="16"/>
        <v>1989199.8</v>
      </c>
      <c r="O195" s="20">
        <f t="shared" si="17"/>
        <v>16083842.400000002</v>
      </c>
      <c r="P195" s="3">
        <f t="shared" si="12"/>
        <v>74983.22371069825</v>
      </c>
    </row>
    <row r="196" spans="1:16" x14ac:dyDescent="0.3">
      <c r="A196" s="10" t="s">
        <v>367</v>
      </c>
      <c r="B196" s="26" t="s">
        <v>368</v>
      </c>
      <c r="C196" s="2">
        <v>525</v>
      </c>
      <c r="D196" s="63">
        <v>214.68</v>
      </c>
      <c r="E196" s="3">
        <f t="shared" si="13"/>
        <v>112707</v>
      </c>
      <c r="F196" s="2">
        <v>25271</v>
      </c>
      <c r="G196" s="63">
        <v>212.81</v>
      </c>
      <c r="H196" s="20">
        <f t="shared" si="14"/>
        <v>5377921.5099999998</v>
      </c>
      <c r="I196" s="2">
        <v>34</v>
      </c>
      <c r="J196" s="63">
        <v>214.68</v>
      </c>
      <c r="K196" s="3">
        <f t="shared" si="15"/>
        <v>7299.12</v>
      </c>
      <c r="L196" s="2">
        <v>1632</v>
      </c>
      <c r="M196" s="63">
        <v>212.81</v>
      </c>
      <c r="N196" s="3">
        <f t="shared" si="16"/>
        <v>347305.92</v>
      </c>
      <c r="O196" s="20">
        <f t="shared" si="17"/>
        <v>5845233.5499999998</v>
      </c>
      <c r="P196" s="3">
        <f t="shared" si="12"/>
        <v>27250.606168643433</v>
      </c>
    </row>
    <row r="197" spans="1:16" x14ac:dyDescent="0.3">
      <c r="A197" s="10" t="s">
        <v>369</v>
      </c>
      <c r="B197" s="26" t="s">
        <v>370</v>
      </c>
      <c r="C197" s="2">
        <v>5598</v>
      </c>
      <c r="D197" s="63">
        <v>304.11</v>
      </c>
      <c r="E197" s="3">
        <f t="shared" si="13"/>
        <v>1702407.78</v>
      </c>
      <c r="F197" s="2">
        <v>31983</v>
      </c>
      <c r="G197" s="63">
        <v>301.07</v>
      </c>
      <c r="H197" s="20">
        <f t="shared" si="14"/>
        <v>9629121.8100000005</v>
      </c>
      <c r="I197" s="2">
        <v>2030</v>
      </c>
      <c r="J197" s="63">
        <v>304.11</v>
      </c>
      <c r="K197" s="3">
        <f t="shared" si="15"/>
        <v>617343.30000000005</v>
      </c>
      <c r="L197" s="2">
        <v>11596</v>
      </c>
      <c r="M197" s="63">
        <v>301.07</v>
      </c>
      <c r="N197" s="3">
        <f t="shared" si="16"/>
        <v>3491207.7199999997</v>
      </c>
      <c r="O197" s="20">
        <f t="shared" si="17"/>
        <v>15440080.609999999</v>
      </c>
      <c r="P197" s="3">
        <f t="shared" si="12"/>
        <v>71981.992219150561</v>
      </c>
    </row>
    <row r="198" spans="1:16" x14ac:dyDescent="0.3">
      <c r="A198" s="10" t="s">
        <v>371</v>
      </c>
      <c r="B198" s="26" t="s">
        <v>372</v>
      </c>
      <c r="C198" s="2">
        <v>5302</v>
      </c>
      <c r="D198" s="63">
        <v>287.25</v>
      </c>
      <c r="E198" s="3">
        <f t="shared" si="13"/>
        <v>1522999.5</v>
      </c>
      <c r="F198" s="2">
        <v>45423</v>
      </c>
      <c r="G198" s="63">
        <v>284.49</v>
      </c>
      <c r="H198" s="20">
        <f t="shared" si="14"/>
        <v>12922389.27</v>
      </c>
      <c r="I198" s="2">
        <v>335</v>
      </c>
      <c r="J198" s="63">
        <v>287.25</v>
      </c>
      <c r="K198" s="3">
        <f t="shared" si="15"/>
        <v>96228.75</v>
      </c>
      <c r="L198" s="2">
        <v>2874</v>
      </c>
      <c r="M198" s="63">
        <v>284.49</v>
      </c>
      <c r="N198" s="3">
        <f t="shared" si="16"/>
        <v>817624.26</v>
      </c>
      <c r="O198" s="20">
        <f t="shared" si="17"/>
        <v>15359241.779999999</v>
      </c>
      <c r="P198" s="3">
        <f t="shared" si="12"/>
        <v>71605.119832338241</v>
      </c>
    </row>
    <row r="199" spans="1:16" x14ac:dyDescent="0.3">
      <c r="A199" s="10" t="s">
        <v>373</v>
      </c>
      <c r="B199" s="26" t="s">
        <v>374</v>
      </c>
      <c r="C199" s="2">
        <v>1089</v>
      </c>
      <c r="D199" s="63">
        <v>290.27999999999997</v>
      </c>
      <c r="E199" s="3">
        <f t="shared" si="13"/>
        <v>316114.92</v>
      </c>
      <c r="F199" s="2">
        <v>62241</v>
      </c>
      <c r="G199" s="63">
        <v>287.5</v>
      </c>
      <c r="H199" s="20">
        <f t="shared" si="14"/>
        <v>17894287.5</v>
      </c>
      <c r="I199" s="2">
        <v>74</v>
      </c>
      <c r="J199" s="63">
        <v>290.27999999999997</v>
      </c>
      <c r="K199" s="3">
        <f t="shared" si="15"/>
        <v>21480.719999999998</v>
      </c>
      <c r="L199" s="2">
        <v>4214</v>
      </c>
      <c r="M199" s="63">
        <v>287.5</v>
      </c>
      <c r="N199" s="3">
        <f t="shared" si="16"/>
        <v>1211525</v>
      </c>
      <c r="O199" s="20">
        <f t="shared" si="17"/>
        <v>19443408.140000001</v>
      </c>
      <c r="P199" s="3">
        <f t="shared" si="12"/>
        <v>90645.592390287973</v>
      </c>
    </row>
    <row r="200" spans="1:16" x14ac:dyDescent="0.3">
      <c r="A200" s="10" t="s">
        <v>375</v>
      </c>
      <c r="B200" s="26" t="s">
        <v>376</v>
      </c>
      <c r="C200" s="2">
        <v>274</v>
      </c>
      <c r="D200" s="63">
        <v>256.02</v>
      </c>
      <c r="E200" s="3">
        <f t="shared" si="13"/>
        <v>70149.48</v>
      </c>
      <c r="F200" s="2">
        <v>17948</v>
      </c>
      <c r="G200" s="63">
        <v>253.7</v>
      </c>
      <c r="H200" s="20">
        <f t="shared" si="14"/>
        <v>4553407.5999999996</v>
      </c>
      <c r="I200" s="2">
        <v>0</v>
      </c>
      <c r="J200" s="63">
        <v>256.02</v>
      </c>
      <c r="K200" s="3">
        <f t="shared" si="15"/>
        <v>0</v>
      </c>
      <c r="L200" s="2">
        <v>0</v>
      </c>
      <c r="M200" s="63">
        <v>253.7</v>
      </c>
      <c r="N200" s="3">
        <f t="shared" si="16"/>
        <v>0</v>
      </c>
      <c r="O200" s="20">
        <f t="shared" si="17"/>
        <v>4623557.08</v>
      </c>
      <c r="P200" s="3">
        <f t="shared" si="12"/>
        <v>21555.12384707417</v>
      </c>
    </row>
    <row r="201" spans="1:16" x14ac:dyDescent="0.3">
      <c r="A201" s="10" t="s">
        <v>377</v>
      </c>
      <c r="B201" s="26" t="s">
        <v>378</v>
      </c>
      <c r="C201" s="2">
        <v>0</v>
      </c>
      <c r="D201" s="63">
        <v>197.71</v>
      </c>
      <c r="E201" s="3">
        <f t="shared" si="13"/>
        <v>0</v>
      </c>
      <c r="F201" s="2">
        <v>2874</v>
      </c>
      <c r="G201" s="63">
        <v>196.04</v>
      </c>
      <c r="H201" s="20">
        <f t="shared" si="14"/>
        <v>563418.96</v>
      </c>
      <c r="I201" s="2">
        <v>0</v>
      </c>
      <c r="J201" s="63">
        <v>197.71</v>
      </c>
      <c r="K201" s="3">
        <f t="shared" si="15"/>
        <v>0</v>
      </c>
      <c r="L201" s="2">
        <v>0</v>
      </c>
      <c r="M201" s="63">
        <v>196.04</v>
      </c>
      <c r="N201" s="3">
        <f t="shared" si="16"/>
        <v>0</v>
      </c>
      <c r="O201" s="20">
        <f t="shared" si="17"/>
        <v>563418.96</v>
      </c>
      <c r="P201" s="3">
        <f t="shared" si="12"/>
        <v>2626.6714675424159</v>
      </c>
    </row>
    <row r="202" spans="1:16" x14ac:dyDescent="0.3">
      <c r="A202" s="10" t="s">
        <v>379</v>
      </c>
      <c r="B202" s="26" t="s">
        <v>380</v>
      </c>
      <c r="C202" s="2">
        <v>0</v>
      </c>
      <c r="D202" s="63">
        <v>186.01</v>
      </c>
      <c r="E202" s="3">
        <f t="shared" si="13"/>
        <v>0</v>
      </c>
      <c r="F202" s="2">
        <v>9733</v>
      </c>
      <c r="G202" s="63">
        <v>184.53</v>
      </c>
      <c r="H202" s="20">
        <f t="shared" si="14"/>
        <v>1796030.49</v>
      </c>
      <c r="I202" s="2">
        <v>0</v>
      </c>
      <c r="J202" s="63">
        <v>186.01</v>
      </c>
      <c r="K202" s="3">
        <f t="shared" si="15"/>
        <v>0</v>
      </c>
      <c r="L202" s="2">
        <v>0</v>
      </c>
      <c r="M202" s="63">
        <v>184.53</v>
      </c>
      <c r="N202" s="3">
        <f t="shared" si="16"/>
        <v>0</v>
      </c>
      <c r="O202" s="20">
        <f t="shared" si="17"/>
        <v>1796030.49</v>
      </c>
      <c r="P202" s="3">
        <f t="shared" ref="P202:P265" si="18">(O202/$O$8)*$P$8</f>
        <v>8373.1332770896188</v>
      </c>
    </row>
    <row r="203" spans="1:16" x14ac:dyDescent="0.3">
      <c r="A203" s="10" t="s">
        <v>381</v>
      </c>
      <c r="B203" s="26" t="s">
        <v>382</v>
      </c>
      <c r="C203" s="2">
        <v>1583</v>
      </c>
      <c r="D203" s="63">
        <v>252.92</v>
      </c>
      <c r="E203" s="3">
        <f t="shared" ref="E203:E266" si="19">D203*C203</f>
        <v>400372.36</v>
      </c>
      <c r="F203" s="2">
        <v>32504</v>
      </c>
      <c r="G203" s="63">
        <v>250.59</v>
      </c>
      <c r="H203" s="20">
        <f t="shared" ref="H203:H266" si="20">G203*F203</f>
        <v>8145177.3600000003</v>
      </c>
      <c r="I203" s="2">
        <v>166</v>
      </c>
      <c r="J203" s="63">
        <v>252.92</v>
      </c>
      <c r="K203" s="3">
        <f t="shared" ref="K203:K266" si="21">J203*I203</f>
        <v>41984.72</v>
      </c>
      <c r="L203" s="2">
        <v>3411</v>
      </c>
      <c r="M203" s="63">
        <v>250.59</v>
      </c>
      <c r="N203" s="3">
        <f t="shared" ref="N203:N266" si="22">M203*L203</f>
        <v>854762.49</v>
      </c>
      <c r="O203" s="20">
        <f t="shared" ref="O203:O266" si="23">N203+K203+H203+E203</f>
        <v>9442296.9299999997</v>
      </c>
      <c r="P203" s="3">
        <f t="shared" si="18"/>
        <v>44020.194020617186</v>
      </c>
    </row>
    <row r="204" spans="1:16" x14ac:dyDescent="0.3">
      <c r="A204" s="10" t="s">
        <v>383</v>
      </c>
      <c r="B204" s="26" t="s">
        <v>384</v>
      </c>
      <c r="C204" s="2">
        <v>11488</v>
      </c>
      <c r="D204" s="63">
        <v>215.52</v>
      </c>
      <c r="E204" s="3">
        <f t="shared" si="19"/>
        <v>2475893.7600000002</v>
      </c>
      <c r="F204" s="2">
        <v>40168</v>
      </c>
      <c r="G204" s="63">
        <v>213.66</v>
      </c>
      <c r="H204" s="20">
        <f t="shared" si="20"/>
        <v>8582294.879999999</v>
      </c>
      <c r="I204" s="2">
        <v>4853</v>
      </c>
      <c r="J204" s="63">
        <v>215.52</v>
      </c>
      <c r="K204" s="3">
        <f t="shared" si="21"/>
        <v>1045918.56</v>
      </c>
      <c r="L204" s="2">
        <v>16968</v>
      </c>
      <c r="M204" s="63">
        <v>213.66</v>
      </c>
      <c r="N204" s="3">
        <f t="shared" si="22"/>
        <v>3625382.88</v>
      </c>
      <c r="O204" s="20">
        <f t="shared" si="23"/>
        <v>15729490.079999998</v>
      </c>
      <c r="P204" s="3">
        <f t="shared" si="18"/>
        <v>73331.225474072562</v>
      </c>
    </row>
    <row r="205" spans="1:16" x14ac:dyDescent="0.3">
      <c r="A205" s="10" t="s">
        <v>385</v>
      </c>
      <c r="B205" s="26" t="s">
        <v>386</v>
      </c>
      <c r="C205" s="2">
        <v>5324</v>
      </c>
      <c r="D205" s="63">
        <v>286.8</v>
      </c>
      <c r="E205" s="3">
        <f t="shared" si="19"/>
        <v>1526923.2</v>
      </c>
      <c r="F205" s="2">
        <v>50948</v>
      </c>
      <c r="G205" s="63">
        <v>284.22000000000003</v>
      </c>
      <c r="H205" s="20">
        <f t="shared" si="20"/>
        <v>14480440.560000001</v>
      </c>
      <c r="I205" s="2">
        <v>1053</v>
      </c>
      <c r="J205" s="63">
        <v>286.8</v>
      </c>
      <c r="K205" s="3">
        <f t="shared" si="21"/>
        <v>302000.40000000002</v>
      </c>
      <c r="L205" s="2">
        <v>10081</v>
      </c>
      <c r="M205" s="63">
        <v>284.22000000000003</v>
      </c>
      <c r="N205" s="3">
        <f t="shared" si="22"/>
        <v>2865221.8200000003</v>
      </c>
      <c r="O205" s="20">
        <f t="shared" si="23"/>
        <v>19174585.98</v>
      </c>
      <c r="P205" s="3">
        <f t="shared" si="18"/>
        <v>89392.337623151412</v>
      </c>
    </row>
    <row r="206" spans="1:16" x14ac:dyDescent="0.3">
      <c r="A206" s="10" t="s">
        <v>387</v>
      </c>
      <c r="B206" s="26" t="s">
        <v>388</v>
      </c>
      <c r="C206" s="2">
        <v>228</v>
      </c>
      <c r="D206" s="63">
        <v>224.87</v>
      </c>
      <c r="E206" s="3">
        <f t="shared" si="19"/>
        <v>51270.36</v>
      </c>
      <c r="F206" s="2">
        <v>22184</v>
      </c>
      <c r="G206" s="63">
        <v>223.07</v>
      </c>
      <c r="H206" s="20">
        <f t="shared" si="20"/>
        <v>4948584.88</v>
      </c>
      <c r="I206" s="2">
        <v>28</v>
      </c>
      <c r="J206" s="63">
        <v>224.87</v>
      </c>
      <c r="K206" s="3">
        <f t="shared" si="21"/>
        <v>6296.3600000000006</v>
      </c>
      <c r="L206" s="2">
        <v>2688</v>
      </c>
      <c r="M206" s="63">
        <v>223.07</v>
      </c>
      <c r="N206" s="3">
        <f t="shared" si="22"/>
        <v>599612.16000000003</v>
      </c>
      <c r="O206" s="20">
        <f t="shared" si="23"/>
        <v>5605763.7600000007</v>
      </c>
      <c r="P206" s="3">
        <f t="shared" si="18"/>
        <v>26134.192789989345</v>
      </c>
    </row>
    <row r="207" spans="1:16" x14ac:dyDescent="0.3">
      <c r="A207" s="10" t="s">
        <v>389</v>
      </c>
      <c r="B207" s="26" t="s">
        <v>390</v>
      </c>
      <c r="C207" s="2">
        <v>2873</v>
      </c>
      <c r="D207" s="63">
        <v>313.88</v>
      </c>
      <c r="E207" s="3">
        <f t="shared" si="19"/>
        <v>901777.24</v>
      </c>
      <c r="F207" s="2">
        <v>23634</v>
      </c>
      <c r="G207" s="63">
        <v>311.60000000000002</v>
      </c>
      <c r="H207" s="20">
        <f t="shared" si="20"/>
        <v>7364354.4000000004</v>
      </c>
      <c r="I207" s="2">
        <v>194</v>
      </c>
      <c r="J207" s="63">
        <v>313.88</v>
      </c>
      <c r="K207" s="3">
        <f t="shared" si="21"/>
        <v>60892.72</v>
      </c>
      <c r="L207" s="2">
        <v>1593</v>
      </c>
      <c r="M207" s="63">
        <v>311.60000000000002</v>
      </c>
      <c r="N207" s="3">
        <f t="shared" si="22"/>
        <v>496378.80000000005</v>
      </c>
      <c r="O207" s="20">
        <f t="shared" si="23"/>
        <v>8823403.1600000001</v>
      </c>
      <c r="P207" s="3">
        <f t="shared" si="18"/>
        <v>41134.89778014498</v>
      </c>
    </row>
    <row r="208" spans="1:16" x14ac:dyDescent="0.3">
      <c r="A208" s="10" t="s">
        <v>391</v>
      </c>
      <c r="B208" s="26" t="s">
        <v>392</v>
      </c>
      <c r="C208" s="2">
        <v>269</v>
      </c>
      <c r="D208" s="63">
        <v>224.3</v>
      </c>
      <c r="E208" s="3">
        <f t="shared" si="19"/>
        <v>60336.700000000004</v>
      </c>
      <c r="F208" s="2">
        <v>17006</v>
      </c>
      <c r="G208" s="63">
        <v>222.37</v>
      </c>
      <c r="H208" s="20">
        <f t="shared" si="20"/>
        <v>3781624.22</v>
      </c>
      <c r="I208" s="2">
        <v>5</v>
      </c>
      <c r="J208" s="63">
        <v>224.3</v>
      </c>
      <c r="K208" s="3">
        <f t="shared" si="21"/>
        <v>1121.5</v>
      </c>
      <c r="L208" s="2">
        <v>318</v>
      </c>
      <c r="M208" s="63">
        <v>222.37</v>
      </c>
      <c r="N208" s="3">
        <f t="shared" si="22"/>
        <v>70713.66</v>
      </c>
      <c r="O208" s="20">
        <f t="shared" si="23"/>
        <v>3913796.0800000005</v>
      </c>
      <c r="P208" s="3">
        <f t="shared" si="18"/>
        <v>18246.202600486427</v>
      </c>
    </row>
    <row r="209" spans="1:16" x14ac:dyDescent="0.3">
      <c r="A209" s="10" t="s">
        <v>393</v>
      </c>
      <c r="B209" s="26" t="s">
        <v>394</v>
      </c>
      <c r="C209" s="2">
        <v>419</v>
      </c>
      <c r="D209" s="63">
        <v>158.11000000000001</v>
      </c>
      <c r="E209" s="3">
        <f t="shared" si="19"/>
        <v>66248.090000000011</v>
      </c>
      <c r="F209" s="2">
        <v>15560</v>
      </c>
      <c r="G209" s="63">
        <v>156.91</v>
      </c>
      <c r="H209" s="20">
        <f t="shared" si="20"/>
        <v>2441519.6</v>
      </c>
      <c r="I209" s="2">
        <v>28</v>
      </c>
      <c r="J209" s="63">
        <v>158.11000000000001</v>
      </c>
      <c r="K209" s="3">
        <f t="shared" si="21"/>
        <v>4427.08</v>
      </c>
      <c r="L209" s="2">
        <v>1033</v>
      </c>
      <c r="M209" s="63">
        <v>156.91</v>
      </c>
      <c r="N209" s="3">
        <f t="shared" si="22"/>
        <v>162088.03</v>
      </c>
      <c r="O209" s="20">
        <f t="shared" si="23"/>
        <v>2674282.7999999998</v>
      </c>
      <c r="P209" s="3">
        <f t="shared" si="18"/>
        <v>12467.564682060825</v>
      </c>
    </row>
    <row r="210" spans="1:16" x14ac:dyDescent="0.3">
      <c r="A210" s="10" t="s">
        <v>395</v>
      </c>
      <c r="B210" s="26" t="s">
        <v>396</v>
      </c>
      <c r="C210" s="2">
        <v>1161</v>
      </c>
      <c r="D210" s="63">
        <v>304.17</v>
      </c>
      <c r="E210" s="3">
        <f t="shared" si="19"/>
        <v>353141.37</v>
      </c>
      <c r="F210" s="2">
        <v>71844</v>
      </c>
      <c r="G210" s="63">
        <v>301.64</v>
      </c>
      <c r="H210" s="20">
        <f t="shared" si="20"/>
        <v>21671024.16</v>
      </c>
      <c r="I210" s="2">
        <v>89</v>
      </c>
      <c r="J210" s="63">
        <v>304.17</v>
      </c>
      <c r="K210" s="3">
        <f t="shared" si="21"/>
        <v>27071.13</v>
      </c>
      <c r="L210" s="2">
        <v>5497</v>
      </c>
      <c r="M210" s="63">
        <v>301.64</v>
      </c>
      <c r="N210" s="3">
        <f t="shared" si="22"/>
        <v>1658115.0799999998</v>
      </c>
      <c r="O210" s="20">
        <f t="shared" si="23"/>
        <v>23709351.740000002</v>
      </c>
      <c r="P210" s="3">
        <f t="shared" si="18"/>
        <v>110533.5144017609</v>
      </c>
    </row>
    <row r="211" spans="1:16" x14ac:dyDescent="0.3">
      <c r="A211" s="10" t="s">
        <v>397</v>
      </c>
      <c r="B211" s="26" t="s">
        <v>398</v>
      </c>
      <c r="C211" s="2">
        <v>0</v>
      </c>
      <c r="D211" s="63">
        <v>223.43</v>
      </c>
      <c r="E211" s="3">
        <f t="shared" si="19"/>
        <v>0</v>
      </c>
      <c r="F211" s="2">
        <v>8892</v>
      </c>
      <c r="G211" s="63">
        <v>221.26</v>
      </c>
      <c r="H211" s="20">
        <f t="shared" si="20"/>
        <v>1967443.92</v>
      </c>
      <c r="I211" s="2">
        <v>0</v>
      </c>
      <c r="J211" s="63">
        <v>223.43</v>
      </c>
      <c r="K211" s="3">
        <f t="shared" si="21"/>
        <v>0</v>
      </c>
      <c r="L211" s="2">
        <v>17</v>
      </c>
      <c r="M211" s="63">
        <v>221.26</v>
      </c>
      <c r="N211" s="3">
        <f t="shared" si="22"/>
        <v>3761.42</v>
      </c>
      <c r="O211" s="20">
        <f t="shared" si="23"/>
        <v>1971205.3399999999</v>
      </c>
      <c r="P211" s="3">
        <f t="shared" si="18"/>
        <v>9189.8022445770148</v>
      </c>
    </row>
    <row r="212" spans="1:16" x14ac:dyDescent="0.3">
      <c r="A212" s="10" t="s">
        <v>399</v>
      </c>
      <c r="B212" s="26" t="s">
        <v>400</v>
      </c>
      <c r="C212" s="2">
        <v>2679</v>
      </c>
      <c r="D212" s="63">
        <v>374.35</v>
      </c>
      <c r="E212" s="3">
        <f t="shared" si="19"/>
        <v>1002883.65</v>
      </c>
      <c r="F212" s="2">
        <v>36567</v>
      </c>
      <c r="G212" s="63">
        <v>371.43</v>
      </c>
      <c r="H212" s="20">
        <f t="shared" si="20"/>
        <v>13582080.810000001</v>
      </c>
      <c r="I212" s="2">
        <v>413</v>
      </c>
      <c r="J212" s="63">
        <v>374.35</v>
      </c>
      <c r="K212" s="3">
        <f t="shared" si="21"/>
        <v>154606.55000000002</v>
      </c>
      <c r="L212" s="2">
        <v>5631</v>
      </c>
      <c r="M212" s="63">
        <v>371.43</v>
      </c>
      <c r="N212" s="3">
        <f t="shared" si="22"/>
        <v>2091522.33</v>
      </c>
      <c r="O212" s="20">
        <f t="shared" si="23"/>
        <v>16831093.34</v>
      </c>
      <c r="P212" s="3">
        <f t="shared" si="18"/>
        <v>78466.923874413435</v>
      </c>
    </row>
    <row r="213" spans="1:16" x14ac:dyDescent="0.3">
      <c r="A213" s="10" t="s">
        <v>401</v>
      </c>
      <c r="B213" s="26" t="s">
        <v>402</v>
      </c>
      <c r="C213" s="2">
        <v>1623</v>
      </c>
      <c r="D213" s="63">
        <v>364.89</v>
      </c>
      <c r="E213" s="3">
        <f t="shared" si="19"/>
        <v>592216.47</v>
      </c>
      <c r="F213" s="2">
        <v>41020</v>
      </c>
      <c r="G213" s="63">
        <v>361.64</v>
      </c>
      <c r="H213" s="20">
        <f t="shared" si="20"/>
        <v>14834472.799999999</v>
      </c>
      <c r="I213" s="2">
        <v>321</v>
      </c>
      <c r="J213" s="63">
        <v>364.89</v>
      </c>
      <c r="K213" s="3">
        <f t="shared" si="21"/>
        <v>117129.69</v>
      </c>
      <c r="L213" s="2">
        <v>8102</v>
      </c>
      <c r="M213" s="63">
        <v>361.64</v>
      </c>
      <c r="N213" s="3">
        <f t="shared" si="22"/>
        <v>2930007.28</v>
      </c>
      <c r="O213" s="20">
        <f t="shared" si="23"/>
        <v>18473826.239999998</v>
      </c>
      <c r="P213" s="3">
        <f t="shared" si="18"/>
        <v>86125.380446807103</v>
      </c>
    </row>
    <row r="214" spans="1:16" x14ac:dyDescent="0.3">
      <c r="A214" s="10" t="s">
        <v>403</v>
      </c>
      <c r="B214" s="26" t="s">
        <v>404</v>
      </c>
      <c r="C214" s="2">
        <v>365</v>
      </c>
      <c r="D214" s="63">
        <v>223.38</v>
      </c>
      <c r="E214" s="3">
        <f t="shared" si="19"/>
        <v>81533.7</v>
      </c>
      <c r="F214" s="2">
        <v>40179</v>
      </c>
      <c r="G214" s="63">
        <v>221.41</v>
      </c>
      <c r="H214" s="20">
        <f t="shared" si="20"/>
        <v>8896032.3900000006</v>
      </c>
      <c r="I214" s="2">
        <v>21</v>
      </c>
      <c r="J214" s="63">
        <v>223.38</v>
      </c>
      <c r="K214" s="3">
        <f t="shared" si="21"/>
        <v>4690.9799999999996</v>
      </c>
      <c r="L214" s="2">
        <v>2281</v>
      </c>
      <c r="M214" s="63">
        <v>221.41</v>
      </c>
      <c r="N214" s="3">
        <f t="shared" si="22"/>
        <v>505036.21</v>
      </c>
      <c r="O214" s="20">
        <f t="shared" si="23"/>
        <v>9487293.2799999993</v>
      </c>
      <c r="P214" s="3">
        <f t="shared" si="18"/>
        <v>44229.967984717623</v>
      </c>
    </row>
    <row r="215" spans="1:16" x14ac:dyDescent="0.3">
      <c r="A215" s="10" t="s">
        <v>405</v>
      </c>
      <c r="B215" s="26" t="s">
        <v>406</v>
      </c>
      <c r="C215" s="2">
        <v>18002</v>
      </c>
      <c r="D215" s="63">
        <v>252.72</v>
      </c>
      <c r="E215" s="3">
        <f t="shared" si="19"/>
        <v>4549465.4400000004</v>
      </c>
      <c r="F215" s="2">
        <v>50328</v>
      </c>
      <c r="G215" s="63">
        <v>250.47</v>
      </c>
      <c r="H215" s="20">
        <f t="shared" si="20"/>
        <v>12605654.16</v>
      </c>
      <c r="I215" s="2">
        <v>1265</v>
      </c>
      <c r="J215" s="63">
        <v>252.72</v>
      </c>
      <c r="K215" s="3">
        <f t="shared" si="21"/>
        <v>319690.8</v>
      </c>
      <c r="L215" s="2">
        <v>3536</v>
      </c>
      <c r="M215" s="63">
        <v>250.47</v>
      </c>
      <c r="N215" s="3">
        <f t="shared" si="22"/>
        <v>885661.92</v>
      </c>
      <c r="O215" s="20">
        <f t="shared" si="23"/>
        <v>18360472.32</v>
      </c>
      <c r="P215" s="3">
        <f t="shared" si="18"/>
        <v>85596.92200196159</v>
      </c>
    </row>
    <row r="216" spans="1:16" x14ac:dyDescent="0.3">
      <c r="A216" s="10" t="s">
        <v>407</v>
      </c>
      <c r="B216" s="26" t="s">
        <v>408</v>
      </c>
      <c r="C216" s="2">
        <v>1700</v>
      </c>
      <c r="D216" s="63">
        <v>327.48</v>
      </c>
      <c r="E216" s="3">
        <f t="shared" si="19"/>
        <v>556716</v>
      </c>
      <c r="F216" s="2">
        <v>35462</v>
      </c>
      <c r="G216" s="63">
        <v>324.62</v>
      </c>
      <c r="H216" s="20">
        <f t="shared" si="20"/>
        <v>11511674.439999999</v>
      </c>
      <c r="I216" s="2">
        <v>392</v>
      </c>
      <c r="J216" s="63">
        <v>327.48</v>
      </c>
      <c r="K216" s="3">
        <f t="shared" si="21"/>
        <v>128372.16</v>
      </c>
      <c r="L216" s="2">
        <v>8167</v>
      </c>
      <c r="M216" s="63">
        <v>324.62</v>
      </c>
      <c r="N216" s="3">
        <f t="shared" si="22"/>
        <v>2651171.54</v>
      </c>
      <c r="O216" s="20">
        <f t="shared" si="23"/>
        <v>14847934.140000001</v>
      </c>
      <c r="P216" s="3">
        <f t="shared" si="18"/>
        <v>69221.392474060412</v>
      </c>
    </row>
    <row r="217" spans="1:16" x14ac:dyDescent="0.3">
      <c r="A217" s="10" t="s">
        <v>409</v>
      </c>
      <c r="B217" s="26" t="s">
        <v>410</v>
      </c>
      <c r="C217" s="2">
        <v>2792</v>
      </c>
      <c r="D217" s="63">
        <v>304.2</v>
      </c>
      <c r="E217" s="3">
        <f t="shared" si="19"/>
        <v>849326.4</v>
      </c>
      <c r="F217" s="2">
        <v>130618</v>
      </c>
      <c r="G217" s="63">
        <v>301.5</v>
      </c>
      <c r="H217" s="20">
        <f t="shared" si="20"/>
        <v>39381327</v>
      </c>
      <c r="I217" s="2">
        <v>381</v>
      </c>
      <c r="J217" s="63">
        <v>304.2</v>
      </c>
      <c r="K217" s="3">
        <f t="shared" si="21"/>
        <v>115900.2</v>
      </c>
      <c r="L217" s="2">
        <v>17848</v>
      </c>
      <c r="M217" s="63">
        <v>301.5</v>
      </c>
      <c r="N217" s="3">
        <f t="shared" si="22"/>
        <v>5381172</v>
      </c>
      <c r="O217" s="20">
        <f t="shared" si="23"/>
        <v>45727725.600000001</v>
      </c>
      <c r="P217" s="3">
        <f t="shared" si="18"/>
        <v>213183.65308318505</v>
      </c>
    </row>
    <row r="218" spans="1:16" x14ac:dyDescent="0.3">
      <c r="A218" s="10" t="s">
        <v>411</v>
      </c>
      <c r="B218" s="26" t="s">
        <v>412</v>
      </c>
      <c r="C218" s="2">
        <v>0</v>
      </c>
      <c r="D218" s="63">
        <v>502.89</v>
      </c>
      <c r="E218" s="3">
        <f t="shared" si="19"/>
        <v>0</v>
      </c>
      <c r="F218" s="2">
        <v>0</v>
      </c>
      <c r="G218" s="63">
        <v>498.75</v>
      </c>
      <c r="H218" s="20">
        <f t="shared" si="20"/>
        <v>0</v>
      </c>
      <c r="I218" s="2">
        <v>0</v>
      </c>
      <c r="J218" s="63">
        <v>502.89</v>
      </c>
      <c r="K218" s="3">
        <f t="shared" si="21"/>
        <v>0</v>
      </c>
      <c r="L218" s="2">
        <v>0</v>
      </c>
      <c r="M218" s="63">
        <v>498.75</v>
      </c>
      <c r="N218" s="3">
        <f t="shared" si="22"/>
        <v>0</v>
      </c>
      <c r="O218" s="20">
        <f t="shared" si="23"/>
        <v>0</v>
      </c>
      <c r="P218" s="3">
        <f t="shared" si="18"/>
        <v>0</v>
      </c>
    </row>
    <row r="219" spans="1:16" x14ac:dyDescent="0.3">
      <c r="A219" s="10" t="s">
        <v>413</v>
      </c>
      <c r="B219" s="26" t="s">
        <v>414</v>
      </c>
      <c r="C219" s="2">
        <v>10931</v>
      </c>
      <c r="D219" s="63">
        <v>264.3</v>
      </c>
      <c r="E219" s="3">
        <f t="shared" si="19"/>
        <v>2889063.3000000003</v>
      </c>
      <c r="F219" s="2">
        <v>46944</v>
      </c>
      <c r="G219" s="63">
        <v>261.79000000000002</v>
      </c>
      <c r="H219" s="20">
        <f t="shared" si="20"/>
        <v>12289469.760000002</v>
      </c>
      <c r="I219" s="2">
        <v>3185</v>
      </c>
      <c r="J219" s="63">
        <v>264.3</v>
      </c>
      <c r="K219" s="3">
        <f t="shared" si="21"/>
        <v>841795.5</v>
      </c>
      <c r="L219" s="2">
        <v>13676</v>
      </c>
      <c r="M219" s="63">
        <v>261.79000000000002</v>
      </c>
      <c r="N219" s="3">
        <f t="shared" si="22"/>
        <v>3580240.0400000005</v>
      </c>
      <c r="O219" s="20">
        <f t="shared" si="23"/>
        <v>19600568.600000001</v>
      </c>
      <c r="P219" s="3">
        <f t="shared" si="18"/>
        <v>91378.277879089845</v>
      </c>
    </row>
    <row r="220" spans="1:16" x14ac:dyDescent="0.3">
      <c r="A220" s="10" t="s">
        <v>415</v>
      </c>
      <c r="B220" s="26" t="s">
        <v>416</v>
      </c>
      <c r="C220" s="2">
        <v>10510</v>
      </c>
      <c r="D220" s="63">
        <v>616.54999999999995</v>
      </c>
      <c r="E220" s="3">
        <f t="shared" si="19"/>
        <v>6479940.4999999991</v>
      </c>
      <c r="F220" s="2">
        <v>19544</v>
      </c>
      <c r="G220" s="63">
        <v>613.05999999999995</v>
      </c>
      <c r="H220" s="20">
        <f t="shared" si="20"/>
        <v>11981644.639999999</v>
      </c>
      <c r="I220" s="2">
        <v>5076</v>
      </c>
      <c r="J220" s="63">
        <v>616.54999999999995</v>
      </c>
      <c r="K220" s="3">
        <f t="shared" si="21"/>
        <v>3129607.8</v>
      </c>
      <c r="L220" s="2">
        <v>9439</v>
      </c>
      <c r="M220" s="63">
        <v>613.05999999999995</v>
      </c>
      <c r="N220" s="3">
        <f t="shared" si="22"/>
        <v>5786673.3399999999</v>
      </c>
      <c r="O220" s="20">
        <f t="shared" si="23"/>
        <v>27377866.280000001</v>
      </c>
      <c r="P220" s="3">
        <f t="shared" si="18"/>
        <v>127636.20911846422</v>
      </c>
    </row>
    <row r="221" spans="1:16" x14ac:dyDescent="0.3">
      <c r="A221" s="10" t="s">
        <v>417</v>
      </c>
      <c r="B221" s="26" t="s">
        <v>418</v>
      </c>
      <c r="C221" s="2">
        <v>237</v>
      </c>
      <c r="D221" s="63">
        <v>202.01</v>
      </c>
      <c r="E221" s="3">
        <f t="shared" si="19"/>
        <v>47876.369999999995</v>
      </c>
      <c r="F221" s="2">
        <v>26559</v>
      </c>
      <c r="G221" s="63">
        <v>200.42</v>
      </c>
      <c r="H221" s="20">
        <f t="shared" si="20"/>
        <v>5322954.7799999993</v>
      </c>
      <c r="I221" s="2">
        <v>6</v>
      </c>
      <c r="J221" s="63">
        <v>202.01</v>
      </c>
      <c r="K221" s="3">
        <f t="shared" si="21"/>
        <v>1212.06</v>
      </c>
      <c r="L221" s="2">
        <v>625</v>
      </c>
      <c r="M221" s="63">
        <v>200.42</v>
      </c>
      <c r="N221" s="3">
        <f t="shared" si="22"/>
        <v>125262.49999999999</v>
      </c>
      <c r="O221" s="20">
        <f t="shared" si="23"/>
        <v>5497305.709999999</v>
      </c>
      <c r="P221" s="3">
        <f t="shared" si="18"/>
        <v>25628.558997757194</v>
      </c>
    </row>
    <row r="222" spans="1:16" x14ac:dyDescent="0.3">
      <c r="A222" s="10" t="s">
        <v>419</v>
      </c>
      <c r="B222" s="26" t="s">
        <v>420</v>
      </c>
      <c r="C222" s="2">
        <v>934</v>
      </c>
      <c r="D222" s="63">
        <v>178.6</v>
      </c>
      <c r="E222" s="3">
        <f t="shared" si="19"/>
        <v>166812.4</v>
      </c>
      <c r="F222" s="2">
        <v>35352</v>
      </c>
      <c r="G222" s="63">
        <v>177.13</v>
      </c>
      <c r="H222" s="20">
        <f t="shared" si="20"/>
        <v>6261899.7599999998</v>
      </c>
      <c r="I222" s="2">
        <v>27</v>
      </c>
      <c r="J222" s="63">
        <v>178.6</v>
      </c>
      <c r="K222" s="3">
        <f t="shared" si="21"/>
        <v>4822.2</v>
      </c>
      <c r="L222" s="2">
        <v>1010</v>
      </c>
      <c r="M222" s="63">
        <v>177.13</v>
      </c>
      <c r="N222" s="3">
        <f t="shared" si="22"/>
        <v>178901.3</v>
      </c>
      <c r="O222" s="20">
        <f t="shared" si="23"/>
        <v>6612435.6600000001</v>
      </c>
      <c r="P222" s="3">
        <f t="shared" si="18"/>
        <v>30827.319121603588</v>
      </c>
    </row>
    <row r="223" spans="1:16" x14ac:dyDescent="0.3">
      <c r="A223" s="10" t="s">
        <v>421</v>
      </c>
      <c r="B223" s="26" t="s">
        <v>422</v>
      </c>
      <c r="C223" s="2">
        <v>365</v>
      </c>
      <c r="D223" s="63">
        <v>196.46</v>
      </c>
      <c r="E223" s="3">
        <f t="shared" si="19"/>
        <v>71707.900000000009</v>
      </c>
      <c r="F223" s="2">
        <v>21421</v>
      </c>
      <c r="G223" s="63">
        <v>194.91</v>
      </c>
      <c r="H223" s="20">
        <f t="shared" si="20"/>
        <v>4175167.11</v>
      </c>
      <c r="I223" s="2">
        <v>0</v>
      </c>
      <c r="J223" s="63">
        <v>196.46</v>
      </c>
      <c r="K223" s="3">
        <f t="shared" si="21"/>
        <v>0</v>
      </c>
      <c r="L223" s="2">
        <v>0</v>
      </c>
      <c r="M223" s="63">
        <v>194.91</v>
      </c>
      <c r="N223" s="3">
        <f t="shared" si="22"/>
        <v>0</v>
      </c>
      <c r="O223" s="20">
        <f t="shared" si="23"/>
        <v>4246875.01</v>
      </c>
      <c r="P223" s="3">
        <f t="shared" si="18"/>
        <v>19799.023829418009</v>
      </c>
    </row>
    <row r="224" spans="1:16" x14ac:dyDescent="0.3">
      <c r="A224" s="10" t="s">
        <v>423</v>
      </c>
      <c r="B224" s="26" t="s">
        <v>424</v>
      </c>
      <c r="C224" s="2">
        <v>1929</v>
      </c>
      <c r="D224" s="63">
        <v>369.71</v>
      </c>
      <c r="E224" s="3">
        <f t="shared" si="19"/>
        <v>713170.59</v>
      </c>
      <c r="F224" s="2">
        <v>43860</v>
      </c>
      <c r="G224" s="63">
        <v>365.88</v>
      </c>
      <c r="H224" s="20">
        <f t="shared" si="20"/>
        <v>16047496.799999999</v>
      </c>
      <c r="I224" s="2">
        <v>190</v>
      </c>
      <c r="J224" s="63">
        <v>369.71</v>
      </c>
      <c r="K224" s="3">
        <f t="shared" si="21"/>
        <v>70244.899999999994</v>
      </c>
      <c r="L224" s="2">
        <v>4310</v>
      </c>
      <c r="M224" s="63">
        <v>365.88</v>
      </c>
      <c r="N224" s="3">
        <f t="shared" si="22"/>
        <v>1576942.8</v>
      </c>
      <c r="O224" s="20">
        <f t="shared" si="23"/>
        <v>18407855.09</v>
      </c>
      <c r="P224" s="3">
        <f t="shared" si="18"/>
        <v>85817.821508098408</v>
      </c>
    </row>
    <row r="225" spans="1:16" x14ac:dyDescent="0.3">
      <c r="A225" s="10" t="s">
        <v>425</v>
      </c>
      <c r="B225" s="26" t="s">
        <v>426</v>
      </c>
      <c r="C225" s="2">
        <v>1825</v>
      </c>
      <c r="D225" s="63">
        <v>335.9</v>
      </c>
      <c r="E225" s="3">
        <f t="shared" si="19"/>
        <v>613017.5</v>
      </c>
      <c r="F225" s="2">
        <v>76397</v>
      </c>
      <c r="G225" s="63">
        <v>332.89</v>
      </c>
      <c r="H225" s="20">
        <f t="shared" si="20"/>
        <v>25431797.329999998</v>
      </c>
      <c r="I225" s="2">
        <v>342</v>
      </c>
      <c r="J225" s="63">
        <v>335.9</v>
      </c>
      <c r="K225" s="3">
        <f t="shared" si="21"/>
        <v>114877.79999999999</v>
      </c>
      <c r="L225" s="2">
        <v>14324</v>
      </c>
      <c r="M225" s="63">
        <v>332.89</v>
      </c>
      <c r="N225" s="3">
        <f t="shared" si="22"/>
        <v>4768316.3599999994</v>
      </c>
      <c r="O225" s="20">
        <f t="shared" si="23"/>
        <v>30928008.989999998</v>
      </c>
      <c r="P225" s="3">
        <f t="shared" si="18"/>
        <v>144187.05178456957</v>
      </c>
    </row>
    <row r="226" spans="1:16" x14ac:dyDescent="0.3">
      <c r="A226" s="10" t="s">
        <v>427</v>
      </c>
      <c r="B226" s="26" t="s">
        <v>428</v>
      </c>
      <c r="C226" s="2">
        <v>688</v>
      </c>
      <c r="D226" s="63">
        <v>177.38</v>
      </c>
      <c r="E226" s="3">
        <f t="shared" si="19"/>
        <v>122037.44</v>
      </c>
      <c r="F226" s="2">
        <v>33224</v>
      </c>
      <c r="G226" s="63">
        <v>175.86</v>
      </c>
      <c r="H226" s="20">
        <f t="shared" si="20"/>
        <v>5842772.6400000006</v>
      </c>
      <c r="I226" s="2">
        <v>21</v>
      </c>
      <c r="J226" s="63">
        <v>177.38</v>
      </c>
      <c r="K226" s="3">
        <f t="shared" si="21"/>
        <v>3724.98</v>
      </c>
      <c r="L226" s="2">
        <v>1013</v>
      </c>
      <c r="M226" s="63">
        <v>175.86</v>
      </c>
      <c r="N226" s="3">
        <f t="shared" si="22"/>
        <v>178146.18000000002</v>
      </c>
      <c r="O226" s="20">
        <f t="shared" si="23"/>
        <v>6146681.2400000012</v>
      </c>
      <c r="P226" s="3">
        <f t="shared" si="18"/>
        <v>28655.961867499525</v>
      </c>
    </row>
    <row r="227" spans="1:16" x14ac:dyDescent="0.3">
      <c r="A227" s="10" t="s">
        <v>429</v>
      </c>
      <c r="B227" s="26" t="s">
        <v>430</v>
      </c>
      <c r="C227" s="2">
        <v>755</v>
      </c>
      <c r="D227" s="63">
        <v>223</v>
      </c>
      <c r="E227" s="3">
        <f t="shared" si="19"/>
        <v>168365</v>
      </c>
      <c r="F227" s="2">
        <v>15394</v>
      </c>
      <c r="G227" s="63">
        <v>220.92</v>
      </c>
      <c r="H227" s="20">
        <f t="shared" si="20"/>
        <v>3400842.48</v>
      </c>
      <c r="I227" s="2">
        <v>63</v>
      </c>
      <c r="J227" s="63">
        <v>223</v>
      </c>
      <c r="K227" s="3">
        <f t="shared" si="21"/>
        <v>14049</v>
      </c>
      <c r="L227" s="2">
        <v>1280</v>
      </c>
      <c r="M227" s="63">
        <v>220.92</v>
      </c>
      <c r="N227" s="3">
        <f t="shared" si="22"/>
        <v>282777.59999999998</v>
      </c>
      <c r="O227" s="20">
        <f t="shared" si="23"/>
        <v>3866034.08</v>
      </c>
      <c r="P227" s="3">
        <f t="shared" si="18"/>
        <v>18023.535115826766</v>
      </c>
    </row>
    <row r="228" spans="1:16" x14ac:dyDescent="0.3">
      <c r="A228" s="10" t="s">
        <v>431</v>
      </c>
      <c r="B228" s="26" t="s">
        <v>432</v>
      </c>
      <c r="C228" s="2">
        <v>775</v>
      </c>
      <c r="D228" s="63">
        <v>329.02</v>
      </c>
      <c r="E228" s="3">
        <f t="shared" si="19"/>
        <v>254990.5</v>
      </c>
      <c r="F228" s="2">
        <v>22524</v>
      </c>
      <c r="G228" s="63">
        <v>326.68</v>
      </c>
      <c r="H228" s="20">
        <f t="shared" si="20"/>
        <v>7358140.3200000003</v>
      </c>
      <c r="I228" s="2">
        <v>66</v>
      </c>
      <c r="J228" s="63">
        <v>329.02</v>
      </c>
      <c r="K228" s="3">
        <f t="shared" si="21"/>
        <v>21715.32</v>
      </c>
      <c r="L228" s="2">
        <v>1919</v>
      </c>
      <c r="M228" s="63">
        <v>326.68</v>
      </c>
      <c r="N228" s="3">
        <f t="shared" si="22"/>
        <v>626898.92000000004</v>
      </c>
      <c r="O228" s="20">
        <f t="shared" si="23"/>
        <v>8261745.0600000005</v>
      </c>
      <c r="P228" s="3">
        <f t="shared" si="18"/>
        <v>38516.435480288965</v>
      </c>
    </row>
    <row r="229" spans="1:16" x14ac:dyDescent="0.3">
      <c r="A229" s="10" t="s">
        <v>433</v>
      </c>
      <c r="B229" s="26" t="s">
        <v>434</v>
      </c>
      <c r="C229" s="2">
        <v>1216</v>
      </c>
      <c r="D229" s="63">
        <v>308.52999999999997</v>
      </c>
      <c r="E229" s="3">
        <f t="shared" si="19"/>
        <v>375172.48</v>
      </c>
      <c r="F229" s="2">
        <v>53920</v>
      </c>
      <c r="G229" s="63">
        <v>306.43</v>
      </c>
      <c r="H229" s="20">
        <f t="shared" si="20"/>
        <v>16522705.6</v>
      </c>
      <c r="I229" s="2">
        <v>286</v>
      </c>
      <c r="J229" s="63">
        <v>308.52999999999997</v>
      </c>
      <c r="K229" s="3">
        <f t="shared" si="21"/>
        <v>88239.579999999987</v>
      </c>
      <c r="L229" s="2">
        <v>12702</v>
      </c>
      <c r="M229" s="63">
        <v>306.43</v>
      </c>
      <c r="N229" s="3">
        <f t="shared" si="22"/>
        <v>3892273.86</v>
      </c>
      <c r="O229" s="20">
        <f t="shared" si="23"/>
        <v>20878391.52</v>
      </c>
      <c r="P229" s="3">
        <f t="shared" si="18"/>
        <v>97335.516173902884</v>
      </c>
    </row>
    <row r="230" spans="1:16" x14ac:dyDescent="0.3">
      <c r="A230" s="10" t="s">
        <v>1320</v>
      </c>
      <c r="B230" s="1" t="s">
        <v>1319</v>
      </c>
      <c r="C230" s="2">
        <v>796</v>
      </c>
      <c r="D230" s="63">
        <v>317.98</v>
      </c>
      <c r="E230" s="3">
        <f t="shared" si="19"/>
        <v>253112.08000000002</v>
      </c>
      <c r="F230" s="2">
        <v>16271</v>
      </c>
      <c r="G230" s="63">
        <v>314.86</v>
      </c>
      <c r="H230" s="20">
        <f t="shared" si="20"/>
        <v>5123087.0600000005</v>
      </c>
      <c r="I230" s="2">
        <v>14</v>
      </c>
      <c r="J230" s="63">
        <v>317.98</v>
      </c>
      <c r="K230" s="3">
        <f t="shared" si="21"/>
        <v>4451.72</v>
      </c>
      <c r="L230" s="2">
        <v>289</v>
      </c>
      <c r="M230" s="63">
        <v>314.86</v>
      </c>
      <c r="N230" s="3">
        <f t="shared" si="22"/>
        <v>90994.540000000008</v>
      </c>
      <c r="O230" s="20">
        <f t="shared" si="23"/>
        <v>5471645.4000000004</v>
      </c>
      <c r="P230" s="3">
        <f t="shared" si="18"/>
        <v>25508.930073438976</v>
      </c>
    </row>
    <row r="231" spans="1:16" x14ac:dyDescent="0.3">
      <c r="A231" s="10" t="s">
        <v>436</v>
      </c>
      <c r="B231" s="26" t="s">
        <v>437</v>
      </c>
      <c r="C231" s="2">
        <v>5085</v>
      </c>
      <c r="D231" s="63">
        <v>296.92</v>
      </c>
      <c r="E231" s="3">
        <f t="shared" si="19"/>
        <v>1509838.2000000002</v>
      </c>
      <c r="F231" s="2">
        <v>75602</v>
      </c>
      <c r="G231" s="63">
        <v>294.18</v>
      </c>
      <c r="H231" s="20">
        <f t="shared" si="20"/>
        <v>22240596.359999999</v>
      </c>
      <c r="I231" s="2">
        <v>1268</v>
      </c>
      <c r="J231" s="63">
        <v>296.92</v>
      </c>
      <c r="K231" s="3">
        <f t="shared" si="21"/>
        <v>376494.56</v>
      </c>
      <c r="L231" s="2">
        <v>18855</v>
      </c>
      <c r="M231" s="63">
        <v>294.18</v>
      </c>
      <c r="N231" s="3">
        <f t="shared" si="22"/>
        <v>5546763.9000000004</v>
      </c>
      <c r="O231" s="20">
        <f t="shared" si="23"/>
        <v>29673693.02</v>
      </c>
      <c r="P231" s="3">
        <f t="shared" si="18"/>
        <v>138339.40340283641</v>
      </c>
    </row>
    <row r="232" spans="1:16" x14ac:dyDescent="0.3">
      <c r="A232" s="10" t="s">
        <v>438</v>
      </c>
      <c r="B232" s="26" t="s">
        <v>439</v>
      </c>
      <c r="C232" s="2">
        <v>4807</v>
      </c>
      <c r="D232" s="63">
        <v>289.17</v>
      </c>
      <c r="E232" s="3">
        <f t="shared" si="19"/>
        <v>1390040.1900000002</v>
      </c>
      <c r="F232" s="2">
        <v>13504</v>
      </c>
      <c r="G232" s="63">
        <v>286.3</v>
      </c>
      <c r="H232" s="20">
        <f t="shared" si="20"/>
        <v>3866195.2</v>
      </c>
      <c r="I232" s="2">
        <v>1591</v>
      </c>
      <c r="J232" s="63">
        <v>289.17</v>
      </c>
      <c r="K232" s="3">
        <f t="shared" si="21"/>
        <v>460069.47000000003</v>
      </c>
      <c r="L232" s="2">
        <v>4469</v>
      </c>
      <c r="M232" s="63">
        <v>286.3</v>
      </c>
      <c r="N232" s="3">
        <f t="shared" si="22"/>
        <v>1279474.7</v>
      </c>
      <c r="O232" s="20">
        <f t="shared" si="23"/>
        <v>6995779.5600000005</v>
      </c>
      <c r="P232" s="3">
        <f t="shared" si="18"/>
        <v>32614.476735870659</v>
      </c>
    </row>
    <row r="233" spans="1:16" x14ac:dyDescent="0.3">
      <c r="A233" s="10" t="s">
        <v>440</v>
      </c>
      <c r="B233" s="26" t="s">
        <v>441</v>
      </c>
      <c r="C233" s="2">
        <v>9471</v>
      </c>
      <c r="D233" s="63">
        <v>298.81</v>
      </c>
      <c r="E233" s="3">
        <f t="shared" si="19"/>
        <v>2830029.5100000002</v>
      </c>
      <c r="F233" s="2">
        <v>71969</v>
      </c>
      <c r="G233" s="63">
        <v>295.97000000000003</v>
      </c>
      <c r="H233" s="20">
        <f t="shared" si="20"/>
        <v>21300664.930000003</v>
      </c>
      <c r="I233" s="2">
        <v>1736</v>
      </c>
      <c r="J233" s="63">
        <v>298.81</v>
      </c>
      <c r="K233" s="3">
        <f t="shared" si="21"/>
        <v>518734.16000000003</v>
      </c>
      <c r="L233" s="2">
        <v>13192</v>
      </c>
      <c r="M233" s="63">
        <v>295.97000000000003</v>
      </c>
      <c r="N233" s="3">
        <f t="shared" si="22"/>
        <v>3904436.24</v>
      </c>
      <c r="O233" s="20">
        <f t="shared" si="23"/>
        <v>28553864.840000007</v>
      </c>
      <c r="P233" s="3">
        <f t="shared" si="18"/>
        <v>133118.74002836295</v>
      </c>
    </row>
    <row r="234" spans="1:16" x14ac:dyDescent="0.3">
      <c r="A234" s="10" t="s">
        <v>442</v>
      </c>
      <c r="B234" s="26" t="s">
        <v>443</v>
      </c>
      <c r="C234" s="2">
        <v>9031</v>
      </c>
      <c r="D234" s="63">
        <v>342.47</v>
      </c>
      <c r="E234" s="3">
        <f t="shared" si="19"/>
        <v>3092846.5700000003</v>
      </c>
      <c r="F234" s="2">
        <v>60290</v>
      </c>
      <c r="G234" s="63">
        <v>339.12</v>
      </c>
      <c r="H234" s="20">
        <f t="shared" si="20"/>
        <v>20445544.800000001</v>
      </c>
      <c r="I234" s="2">
        <v>1551</v>
      </c>
      <c r="J234" s="63">
        <v>342.47</v>
      </c>
      <c r="K234" s="3">
        <f t="shared" si="21"/>
        <v>531170.97000000009</v>
      </c>
      <c r="L234" s="2">
        <v>10352</v>
      </c>
      <c r="M234" s="63">
        <v>339.12</v>
      </c>
      <c r="N234" s="3">
        <f t="shared" si="22"/>
        <v>3510570.24</v>
      </c>
      <c r="O234" s="20">
        <f t="shared" si="23"/>
        <v>27580132.580000002</v>
      </c>
      <c r="P234" s="3">
        <f t="shared" si="18"/>
        <v>128579.17901613217</v>
      </c>
    </row>
    <row r="235" spans="1:16" x14ac:dyDescent="0.3">
      <c r="A235" s="10" t="s">
        <v>444</v>
      </c>
      <c r="B235" s="26" t="s">
        <v>445</v>
      </c>
      <c r="C235" s="2">
        <v>10228</v>
      </c>
      <c r="D235" s="63">
        <v>241.36</v>
      </c>
      <c r="E235" s="3">
        <f t="shared" si="19"/>
        <v>2468630.08</v>
      </c>
      <c r="F235" s="2">
        <v>54634</v>
      </c>
      <c r="G235" s="63">
        <v>239.14</v>
      </c>
      <c r="H235" s="20">
        <f t="shared" si="20"/>
        <v>13065174.76</v>
      </c>
      <c r="I235" s="2">
        <v>892</v>
      </c>
      <c r="J235" s="63">
        <v>241.36</v>
      </c>
      <c r="K235" s="3">
        <f t="shared" si="21"/>
        <v>215293.12000000002</v>
      </c>
      <c r="L235" s="2">
        <v>4764</v>
      </c>
      <c r="M235" s="63">
        <v>239.14</v>
      </c>
      <c r="N235" s="3">
        <f t="shared" si="22"/>
        <v>1139262.96</v>
      </c>
      <c r="O235" s="20">
        <f t="shared" si="23"/>
        <v>16888360.920000002</v>
      </c>
      <c r="P235" s="3">
        <f t="shared" si="18"/>
        <v>78733.906580144903</v>
      </c>
    </row>
    <row r="236" spans="1:16" x14ac:dyDescent="0.3">
      <c r="A236" s="10" t="s">
        <v>446</v>
      </c>
      <c r="B236" s="26" t="s">
        <v>447</v>
      </c>
      <c r="C236" s="2">
        <v>309</v>
      </c>
      <c r="D236" s="63">
        <v>177.82</v>
      </c>
      <c r="E236" s="3">
        <f t="shared" si="19"/>
        <v>54946.38</v>
      </c>
      <c r="F236" s="2">
        <v>24457</v>
      </c>
      <c r="G236" s="63">
        <v>176.36</v>
      </c>
      <c r="H236" s="20">
        <f t="shared" si="20"/>
        <v>4313236.5200000005</v>
      </c>
      <c r="I236" s="2">
        <v>40</v>
      </c>
      <c r="J236" s="63">
        <v>177.82</v>
      </c>
      <c r="K236" s="3">
        <f t="shared" si="21"/>
        <v>7112.7999999999993</v>
      </c>
      <c r="L236" s="2">
        <v>3167</v>
      </c>
      <c r="M236" s="63">
        <v>176.36</v>
      </c>
      <c r="N236" s="3">
        <f t="shared" si="22"/>
        <v>558532.12</v>
      </c>
      <c r="O236" s="20">
        <f t="shared" si="23"/>
        <v>4933827.82</v>
      </c>
      <c r="P236" s="3">
        <f t="shared" si="18"/>
        <v>23001.612797270791</v>
      </c>
    </row>
    <row r="237" spans="1:16" x14ac:dyDescent="0.3">
      <c r="A237" s="10" t="s">
        <v>1321</v>
      </c>
      <c r="B237" s="26" t="s">
        <v>448</v>
      </c>
      <c r="C237" s="2">
        <v>2018</v>
      </c>
      <c r="D237" s="63">
        <v>205.15</v>
      </c>
      <c r="E237" s="3">
        <f t="shared" si="19"/>
        <v>413992.7</v>
      </c>
      <c r="F237" s="2">
        <v>21075</v>
      </c>
      <c r="G237" s="63">
        <v>203.36</v>
      </c>
      <c r="H237" s="20">
        <f t="shared" si="20"/>
        <v>4285812</v>
      </c>
      <c r="I237" s="2">
        <v>305</v>
      </c>
      <c r="J237" s="63">
        <v>205.15</v>
      </c>
      <c r="K237" s="3">
        <f t="shared" si="21"/>
        <v>62570.75</v>
      </c>
      <c r="L237" s="2">
        <v>3182</v>
      </c>
      <c r="M237" s="63">
        <v>203.36</v>
      </c>
      <c r="N237" s="3">
        <f t="shared" si="22"/>
        <v>647091.52</v>
      </c>
      <c r="O237" s="20">
        <f t="shared" si="23"/>
        <v>5409466.9699999997</v>
      </c>
      <c r="P237" s="3">
        <f t="shared" si="18"/>
        <v>25219.05287800774</v>
      </c>
    </row>
    <row r="238" spans="1:16" x14ac:dyDescent="0.3">
      <c r="A238" s="10" t="s">
        <v>449</v>
      </c>
      <c r="B238" s="26" t="s">
        <v>450</v>
      </c>
      <c r="C238" s="2">
        <v>7896</v>
      </c>
      <c r="D238" s="63">
        <v>187.62</v>
      </c>
      <c r="E238" s="3">
        <f t="shared" si="19"/>
        <v>1481447.52</v>
      </c>
      <c r="F238" s="2">
        <v>39142</v>
      </c>
      <c r="G238" s="63">
        <v>186.1</v>
      </c>
      <c r="H238" s="20">
        <f t="shared" si="20"/>
        <v>7284326.2000000002</v>
      </c>
      <c r="I238" s="2">
        <v>1617</v>
      </c>
      <c r="J238" s="63">
        <v>187.62</v>
      </c>
      <c r="K238" s="3">
        <f t="shared" si="21"/>
        <v>303381.53999999998</v>
      </c>
      <c r="L238" s="2">
        <v>8014</v>
      </c>
      <c r="M238" s="63">
        <v>186.1</v>
      </c>
      <c r="N238" s="3">
        <f t="shared" si="22"/>
        <v>1491405.4</v>
      </c>
      <c r="O238" s="20">
        <f t="shared" si="23"/>
        <v>10560560.66</v>
      </c>
      <c r="P238" s="3">
        <f t="shared" si="18"/>
        <v>49233.563895103754</v>
      </c>
    </row>
    <row r="239" spans="1:16" x14ac:dyDescent="0.3">
      <c r="A239" s="10" t="s">
        <v>451</v>
      </c>
      <c r="B239" s="26" t="s">
        <v>452</v>
      </c>
      <c r="C239" s="2">
        <v>1544</v>
      </c>
      <c r="D239" s="63">
        <v>299.79000000000002</v>
      </c>
      <c r="E239" s="3">
        <f t="shared" si="19"/>
        <v>462875.76</v>
      </c>
      <c r="F239" s="2">
        <v>33562</v>
      </c>
      <c r="G239" s="63">
        <v>296.92</v>
      </c>
      <c r="H239" s="20">
        <f t="shared" si="20"/>
        <v>9965229.040000001</v>
      </c>
      <c r="I239" s="2">
        <v>499</v>
      </c>
      <c r="J239" s="63">
        <v>299.79000000000002</v>
      </c>
      <c r="K239" s="3">
        <f t="shared" si="21"/>
        <v>149595.21000000002</v>
      </c>
      <c r="L239" s="2">
        <v>10852</v>
      </c>
      <c r="M239" s="63">
        <v>296.92</v>
      </c>
      <c r="N239" s="3">
        <f t="shared" si="22"/>
        <v>3222175.8400000003</v>
      </c>
      <c r="O239" s="20">
        <f t="shared" si="23"/>
        <v>13799875.850000001</v>
      </c>
      <c r="P239" s="3">
        <f t="shared" si="18"/>
        <v>64335.321890521132</v>
      </c>
    </row>
    <row r="240" spans="1:16" x14ac:dyDescent="0.3">
      <c r="A240" s="10" t="s">
        <v>453</v>
      </c>
      <c r="B240" s="26" t="s">
        <v>454</v>
      </c>
      <c r="C240" s="2">
        <v>2409</v>
      </c>
      <c r="D240" s="63">
        <v>204.01</v>
      </c>
      <c r="E240" s="3">
        <f t="shared" si="19"/>
        <v>491460.08999999997</v>
      </c>
      <c r="F240" s="2">
        <v>19480</v>
      </c>
      <c r="G240" s="63">
        <v>202.41</v>
      </c>
      <c r="H240" s="20">
        <f t="shared" si="20"/>
        <v>3942946.8</v>
      </c>
      <c r="I240" s="2">
        <v>125</v>
      </c>
      <c r="J240" s="63">
        <v>204.01</v>
      </c>
      <c r="K240" s="3">
        <f t="shared" si="21"/>
        <v>25501.25</v>
      </c>
      <c r="L240" s="2">
        <v>1012</v>
      </c>
      <c r="M240" s="63">
        <v>202.41</v>
      </c>
      <c r="N240" s="3">
        <f t="shared" si="22"/>
        <v>204838.91999999998</v>
      </c>
      <c r="O240" s="20">
        <f t="shared" si="23"/>
        <v>4664747.0599999996</v>
      </c>
      <c r="P240" s="3">
        <f t="shared" si="18"/>
        <v>21747.152431299739</v>
      </c>
    </row>
    <row r="241" spans="1:16" x14ac:dyDescent="0.3">
      <c r="A241" s="10" t="s">
        <v>455</v>
      </c>
      <c r="B241" s="26" t="s">
        <v>456</v>
      </c>
      <c r="C241" s="2">
        <v>0</v>
      </c>
      <c r="D241" s="63">
        <v>198.14</v>
      </c>
      <c r="E241" s="3">
        <f t="shared" si="19"/>
        <v>0</v>
      </c>
      <c r="F241" s="2">
        <v>32611</v>
      </c>
      <c r="G241" s="63">
        <v>196.34</v>
      </c>
      <c r="H241" s="20">
        <f t="shared" si="20"/>
        <v>6402843.7400000002</v>
      </c>
      <c r="I241" s="2">
        <v>0</v>
      </c>
      <c r="J241" s="63">
        <v>198.14</v>
      </c>
      <c r="K241" s="3">
        <f t="shared" si="21"/>
        <v>0</v>
      </c>
      <c r="L241" s="2">
        <v>15693</v>
      </c>
      <c r="M241" s="63">
        <v>196.34</v>
      </c>
      <c r="N241" s="3">
        <f t="shared" si="22"/>
        <v>3081163.62</v>
      </c>
      <c r="O241" s="20">
        <f t="shared" si="23"/>
        <v>9484007.3599999994</v>
      </c>
      <c r="P241" s="3">
        <f t="shared" si="18"/>
        <v>44214.64895408255</v>
      </c>
    </row>
    <row r="242" spans="1:16" x14ac:dyDescent="0.3">
      <c r="A242" s="10" t="s">
        <v>457</v>
      </c>
      <c r="B242" s="26" t="s">
        <v>458</v>
      </c>
      <c r="C242" s="2">
        <v>0</v>
      </c>
      <c r="D242" s="63">
        <v>296.27999999999997</v>
      </c>
      <c r="E242" s="3">
        <f t="shared" si="19"/>
        <v>0</v>
      </c>
      <c r="F242" s="2">
        <v>71341</v>
      </c>
      <c r="G242" s="63">
        <v>293.79000000000002</v>
      </c>
      <c r="H242" s="20">
        <f t="shared" si="20"/>
        <v>20959272.390000001</v>
      </c>
      <c r="I242" s="2">
        <v>0</v>
      </c>
      <c r="J242" s="63">
        <v>296.27999999999997</v>
      </c>
      <c r="K242" s="3">
        <f t="shared" si="21"/>
        <v>0</v>
      </c>
      <c r="L242" s="2">
        <v>3461</v>
      </c>
      <c r="M242" s="63">
        <v>293.79000000000002</v>
      </c>
      <c r="N242" s="3">
        <f t="shared" si="22"/>
        <v>1016807.1900000001</v>
      </c>
      <c r="O242" s="20">
        <f t="shared" si="23"/>
        <v>21976079.580000002</v>
      </c>
      <c r="P242" s="3">
        <f t="shared" si="18"/>
        <v>102452.96182653763</v>
      </c>
    </row>
    <row r="243" spans="1:16" x14ac:dyDescent="0.3">
      <c r="A243" s="10" t="s">
        <v>459</v>
      </c>
      <c r="B243" s="26" t="s">
        <v>460</v>
      </c>
      <c r="C243" s="2">
        <v>1304</v>
      </c>
      <c r="D243" s="63">
        <v>175.61</v>
      </c>
      <c r="E243" s="3">
        <f t="shared" si="19"/>
        <v>228995.44000000003</v>
      </c>
      <c r="F243" s="2">
        <v>30005</v>
      </c>
      <c r="G243" s="63">
        <v>174.3</v>
      </c>
      <c r="H243" s="20">
        <f t="shared" si="20"/>
        <v>5229871.5</v>
      </c>
      <c r="I243" s="2">
        <v>93</v>
      </c>
      <c r="J243" s="63">
        <v>175.61</v>
      </c>
      <c r="K243" s="3">
        <f t="shared" si="21"/>
        <v>16331.730000000001</v>
      </c>
      <c r="L243" s="2">
        <v>2134</v>
      </c>
      <c r="M243" s="63">
        <v>174.3</v>
      </c>
      <c r="N243" s="3">
        <f t="shared" si="22"/>
        <v>371956.2</v>
      </c>
      <c r="O243" s="20">
        <f t="shared" si="23"/>
        <v>5847154.8700000001</v>
      </c>
      <c r="P243" s="3">
        <f t="shared" si="18"/>
        <v>27259.563404346005</v>
      </c>
    </row>
    <row r="244" spans="1:16" x14ac:dyDescent="0.3">
      <c r="A244" s="10" t="s">
        <v>461</v>
      </c>
      <c r="B244" s="26" t="s">
        <v>462</v>
      </c>
      <c r="C244" s="2">
        <v>0</v>
      </c>
      <c r="D244" s="63">
        <v>170.35</v>
      </c>
      <c r="E244" s="3">
        <f t="shared" si="19"/>
        <v>0</v>
      </c>
      <c r="F244" s="2">
        <v>23621</v>
      </c>
      <c r="G244" s="63">
        <v>168.92</v>
      </c>
      <c r="H244" s="20">
        <f t="shared" si="20"/>
        <v>3990059.32</v>
      </c>
      <c r="I244" s="2">
        <v>0</v>
      </c>
      <c r="J244" s="63">
        <v>170.35</v>
      </c>
      <c r="K244" s="3">
        <f t="shared" si="21"/>
        <v>0</v>
      </c>
      <c r="L244" s="2">
        <v>1140</v>
      </c>
      <c r="M244" s="63">
        <v>168.92</v>
      </c>
      <c r="N244" s="3">
        <f t="shared" si="22"/>
        <v>192568.8</v>
      </c>
      <c r="O244" s="20">
        <f t="shared" si="23"/>
        <v>4182628.1199999996</v>
      </c>
      <c r="P244" s="3">
        <f t="shared" si="18"/>
        <v>19499.50342839825</v>
      </c>
    </row>
    <row r="245" spans="1:16" x14ac:dyDescent="0.3">
      <c r="A245" s="10" t="s">
        <v>463</v>
      </c>
      <c r="B245" s="26" t="s">
        <v>464</v>
      </c>
      <c r="C245" s="2">
        <v>0</v>
      </c>
      <c r="D245" s="63">
        <v>179.16</v>
      </c>
      <c r="E245" s="3">
        <f t="shared" si="19"/>
        <v>0</v>
      </c>
      <c r="F245" s="2">
        <v>26393</v>
      </c>
      <c r="G245" s="63">
        <v>177.77</v>
      </c>
      <c r="H245" s="20">
        <f t="shared" si="20"/>
        <v>4691883.6100000003</v>
      </c>
      <c r="I245" s="2">
        <v>0</v>
      </c>
      <c r="J245" s="63">
        <v>179.16</v>
      </c>
      <c r="K245" s="3">
        <f t="shared" si="21"/>
        <v>0</v>
      </c>
      <c r="L245" s="2">
        <v>2288</v>
      </c>
      <c r="M245" s="63">
        <v>177.77</v>
      </c>
      <c r="N245" s="3">
        <f t="shared" si="22"/>
        <v>406737.76</v>
      </c>
      <c r="O245" s="20">
        <f t="shared" si="23"/>
        <v>5098621.37</v>
      </c>
      <c r="P245" s="3">
        <f t="shared" si="18"/>
        <v>23769.883917965813</v>
      </c>
    </row>
    <row r="246" spans="1:16" x14ac:dyDescent="0.3">
      <c r="A246" s="10" t="s">
        <v>465</v>
      </c>
      <c r="B246" s="26" t="s">
        <v>466</v>
      </c>
      <c r="C246" s="2">
        <v>1229</v>
      </c>
      <c r="D246" s="63">
        <v>186.85</v>
      </c>
      <c r="E246" s="3">
        <f t="shared" si="19"/>
        <v>229638.65</v>
      </c>
      <c r="F246" s="2">
        <v>17297</v>
      </c>
      <c r="G246" s="63">
        <v>185.42</v>
      </c>
      <c r="H246" s="20">
        <f t="shared" si="20"/>
        <v>3207209.7399999998</v>
      </c>
      <c r="I246" s="2">
        <v>14</v>
      </c>
      <c r="J246" s="63">
        <v>186.85</v>
      </c>
      <c r="K246" s="3">
        <f t="shared" si="21"/>
        <v>2615.9</v>
      </c>
      <c r="L246" s="2">
        <v>203</v>
      </c>
      <c r="M246" s="63">
        <v>185.42</v>
      </c>
      <c r="N246" s="3">
        <f t="shared" si="22"/>
        <v>37640.259999999995</v>
      </c>
      <c r="O246" s="20">
        <f t="shared" si="23"/>
        <v>3477104.55</v>
      </c>
      <c r="P246" s="3">
        <f t="shared" si="18"/>
        <v>16210.337172797508</v>
      </c>
    </row>
    <row r="247" spans="1:16" x14ac:dyDescent="0.3">
      <c r="A247" s="10" t="s">
        <v>467</v>
      </c>
      <c r="B247" s="26" t="s">
        <v>468</v>
      </c>
      <c r="C247" s="2">
        <v>4376</v>
      </c>
      <c r="D247" s="63">
        <v>306.85000000000002</v>
      </c>
      <c r="E247" s="3">
        <f t="shared" si="19"/>
        <v>1342775.6</v>
      </c>
      <c r="F247" s="2">
        <v>141485</v>
      </c>
      <c r="G247" s="63">
        <v>304.14</v>
      </c>
      <c r="H247" s="20">
        <f t="shared" si="20"/>
        <v>43031247.899999999</v>
      </c>
      <c r="I247" s="2">
        <v>1666</v>
      </c>
      <c r="J247" s="63">
        <v>306.85000000000002</v>
      </c>
      <c r="K247" s="3">
        <f t="shared" si="21"/>
        <v>511212.10000000003</v>
      </c>
      <c r="L247" s="2">
        <v>53869</v>
      </c>
      <c r="M247" s="63">
        <v>304.14</v>
      </c>
      <c r="N247" s="3">
        <f t="shared" si="22"/>
        <v>16383717.66</v>
      </c>
      <c r="O247" s="20">
        <f t="shared" si="23"/>
        <v>61268953.259999998</v>
      </c>
      <c r="P247" s="3">
        <f t="shared" si="18"/>
        <v>285637.19505327241</v>
      </c>
    </row>
    <row r="248" spans="1:16" x14ac:dyDescent="0.3">
      <c r="A248" s="10" t="s">
        <v>469</v>
      </c>
      <c r="B248" s="26" t="s">
        <v>470</v>
      </c>
      <c r="C248" s="2">
        <v>0</v>
      </c>
      <c r="D248" s="63">
        <v>271.64</v>
      </c>
      <c r="E248" s="3">
        <f t="shared" si="19"/>
        <v>0</v>
      </c>
      <c r="F248" s="2">
        <v>21694</v>
      </c>
      <c r="G248" s="63">
        <v>269.43</v>
      </c>
      <c r="H248" s="20">
        <f t="shared" si="20"/>
        <v>5845014.4199999999</v>
      </c>
      <c r="I248" s="2">
        <v>0</v>
      </c>
      <c r="J248" s="63">
        <v>271.64</v>
      </c>
      <c r="K248" s="3">
        <f t="shared" si="21"/>
        <v>0</v>
      </c>
      <c r="L248" s="2">
        <v>1279</v>
      </c>
      <c r="M248" s="63">
        <v>269.43</v>
      </c>
      <c r="N248" s="3">
        <f t="shared" si="22"/>
        <v>344600.97000000003</v>
      </c>
      <c r="O248" s="20">
        <f t="shared" si="23"/>
        <v>6189615.3899999997</v>
      </c>
      <c r="P248" s="3">
        <f t="shared" si="18"/>
        <v>28856.121810267843</v>
      </c>
    </row>
    <row r="249" spans="1:16" x14ac:dyDescent="0.3">
      <c r="A249" s="10" t="s">
        <v>471</v>
      </c>
      <c r="B249" s="26" t="s">
        <v>472</v>
      </c>
      <c r="C249" s="2">
        <v>7070</v>
      </c>
      <c r="D249" s="63">
        <v>331.5</v>
      </c>
      <c r="E249" s="3">
        <f t="shared" si="19"/>
        <v>2343705</v>
      </c>
      <c r="F249" s="2">
        <v>35817</v>
      </c>
      <c r="G249" s="63">
        <v>329.04</v>
      </c>
      <c r="H249" s="20">
        <f t="shared" si="20"/>
        <v>11785225.680000002</v>
      </c>
      <c r="I249" s="2">
        <v>2667</v>
      </c>
      <c r="J249" s="63">
        <v>331.5</v>
      </c>
      <c r="K249" s="3">
        <f t="shared" si="21"/>
        <v>884110.5</v>
      </c>
      <c r="L249" s="2">
        <v>13511</v>
      </c>
      <c r="M249" s="63">
        <v>329.04</v>
      </c>
      <c r="N249" s="3">
        <f t="shared" si="22"/>
        <v>4445659.4400000004</v>
      </c>
      <c r="O249" s="20">
        <f t="shared" si="23"/>
        <v>19458700.620000001</v>
      </c>
      <c r="P249" s="3">
        <f t="shared" si="18"/>
        <v>90716.886265247318</v>
      </c>
    </row>
    <row r="250" spans="1:16" x14ac:dyDescent="0.3">
      <c r="A250" s="10" t="s">
        <v>473</v>
      </c>
      <c r="B250" s="26" t="s">
        <v>474</v>
      </c>
      <c r="C250" s="2">
        <v>0</v>
      </c>
      <c r="D250" s="63">
        <v>202.89</v>
      </c>
      <c r="E250" s="3">
        <f t="shared" si="19"/>
        <v>0</v>
      </c>
      <c r="F250" s="2">
        <v>12522</v>
      </c>
      <c r="G250" s="63">
        <v>201.26</v>
      </c>
      <c r="H250" s="20">
        <f t="shared" si="20"/>
        <v>2520177.7199999997</v>
      </c>
      <c r="I250" s="2">
        <v>0</v>
      </c>
      <c r="J250" s="63">
        <v>202.89</v>
      </c>
      <c r="K250" s="3">
        <f t="shared" si="21"/>
        <v>0</v>
      </c>
      <c r="L250" s="2">
        <v>0</v>
      </c>
      <c r="M250" s="63">
        <v>201.26</v>
      </c>
      <c r="N250" s="3">
        <f t="shared" si="22"/>
        <v>0</v>
      </c>
      <c r="O250" s="20">
        <f t="shared" si="23"/>
        <v>2520177.7199999997</v>
      </c>
      <c r="P250" s="3">
        <f t="shared" si="18"/>
        <v>11749.123441390931</v>
      </c>
    </row>
    <row r="251" spans="1:16" x14ac:dyDescent="0.3">
      <c r="A251" s="10" t="s">
        <v>475</v>
      </c>
      <c r="B251" s="26" t="s">
        <v>476</v>
      </c>
      <c r="C251" s="2">
        <v>0</v>
      </c>
      <c r="D251" s="63">
        <v>276.14999999999998</v>
      </c>
      <c r="E251" s="3">
        <f t="shared" si="19"/>
        <v>0</v>
      </c>
      <c r="F251" s="2">
        <v>0</v>
      </c>
      <c r="G251" s="63">
        <v>274.33</v>
      </c>
      <c r="H251" s="20">
        <f t="shared" si="20"/>
        <v>0</v>
      </c>
      <c r="I251" s="2">
        <v>0</v>
      </c>
      <c r="J251" s="63">
        <v>276.14999999999998</v>
      </c>
      <c r="K251" s="3">
        <f t="shared" si="21"/>
        <v>0</v>
      </c>
      <c r="L251" s="2">
        <v>0</v>
      </c>
      <c r="M251" s="63">
        <v>274.33</v>
      </c>
      <c r="N251" s="3">
        <f t="shared" si="22"/>
        <v>0</v>
      </c>
      <c r="O251" s="20">
        <f t="shared" si="23"/>
        <v>0</v>
      </c>
      <c r="P251" s="3">
        <f t="shared" si="18"/>
        <v>0</v>
      </c>
    </row>
    <row r="252" spans="1:16" x14ac:dyDescent="0.3">
      <c r="A252" s="10" t="s">
        <v>477</v>
      </c>
      <c r="B252" s="26" t="s">
        <v>478</v>
      </c>
      <c r="C252" s="2">
        <v>0</v>
      </c>
      <c r="D252" s="63">
        <v>271.2</v>
      </c>
      <c r="E252" s="3">
        <f t="shared" si="19"/>
        <v>0</v>
      </c>
      <c r="F252" s="2">
        <v>1798</v>
      </c>
      <c r="G252" s="63">
        <v>269.31</v>
      </c>
      <c r="H252" s="20">
        <f t="shared" si="20"/>
        <v>484219.38</v>
      </c>
      <c r="I252" s="2">
        <v>0</v>
      </c>
      <c r="J252" s="63">
        <v>271.2</v>
      </c>
      <c r="K252" s="3">
        <f t="shared" si="21"/>
        <v>0</v>
      </c>
      <c r="L252" s="2">
        <v>294</v>
      </c>
      <c r="M252" s="63">
        <v>269.31</v>
      </c>
      <c r="N252" s="3">
        <f t="shared" si="22"/>
        <v>79177.14</v>
      </c>
      <c r="O252" s="20">
        <f t="shared" si="23"/>
        <v>563396.52</v>
      </c>
      <c r="P252" s="3">
        <f t="shared" si="18"/>
        <v>2626.5668517734834</v>
      </c>
    </row>
    <row r="253" spans="1:16" x14ac:dyDescent="0.3">
      <c r="A253" s="10" t="s">
        <v>479</v>
      </c>
      <c r="B253" s="26" t="s">
        <v>480</v>
      </c>
      <c r="C253" s="2">
        <v>0</v>
      </c>
      <c r="D253" s="63">
        <v>199.87</v>
      </c>
      <c r="E253" s="3">
        <f t="shared" si="19"/>
        <v>0</v>
      </c>
      <c r="F253" s="2">
        <v>10389</v>
      </c>
      <c r="G253" s="63">
        <v>198.19</v>
      </c>
      <c r="H253" s="20">
        <f t="shared" si="20"/>
        <v>2058995.91</v>
      </c>
      <c r="I253" s="2">
        <v>0</v>
      </c>
      <c r="J253" s="63">
        <v>199.87</v>
      </c>
      <c r="K253" s="3">
        <f t="shared" si="21"/>
        <v>0</v>
      </c>
      <c r="L253" s="2">
        <v>0</v>
      </c>
      <c r="M253" s="63">
        <v>198.19</v>
      </c>
      <c r="N253" s="3">
        <f t="shared" si="22"/>
        <v>0</v>
      </c>
      <c r="O253" s="20">
        <f t="shared" si="23"/>
        <v>2058995.91</v>
      </c>
      <c r="P253" s="3">
        <f t="shared" si="18"/>
        <v>9599.0837947369273</v>
      </c>
    </row>
    <row r="254" spans="1:16" x14ac:dyDescent="0.3">
      <c r="A254" s="10" t="s">
        <v>481</v>
      </c>
      <c r="B254" s="26" t="s">
        <v>482</v>
      </c>
      <c r="C254" s="2">
        <v>0</v>
      </c>
      <c r="D254" s="63">
        <v>266.57</v>
      </c>
      <c r="E254" s="3">
        <f t="shared" si="19"/>
        <v>0</v>
      </c>
      <c r="F254" s="2">
        <v>45069</v>
      </c>
      <c r="G254" s="63">
        <v>264.83999999999997</v>
      </c>
      <c r="H254" s="20">
        <f t="shared" si="20"/>
        <v>11936073.959999999</v>
      </c>
      <c r="I254" s="2">
        <v>0</v>
      </c>
      <c r="J254" s="63">
        <v>266.57</v>
      </c>
      <c r="K254" s="3">
        <f t="shared" si="21"/>
        <v>0</v>
      </c>
      <c r="L254" s="2">
        <v>807</v>
      </c>
      <c r="M254" s="63">
        <v>264.83999999999997</v>
      </c>
      <c r="N254" s="3">
        <f t="shared" si="22"/>
        <v>213725.87999999998</v>
      </c>
      <c r="O254" s="20">
        <f t="shared" si="23"/>
        <v>12149799.84</v>
      </c>
      <c r="P254" s="3">
        <f t="shared" si="18"/>
        <v>56642.631579312518</v>
      </c>
    </row>
    <row r="255" spans="1:16" x14ac:dyDescent="0.3">
      <c r="A255" s="10" t="s">
        <v>483</v>
      </c>
      <c r="B255" s="26" t="s">
        <v>484</v>
      </c>
      <c r="C255" s="2">
        <v>2826</v>
      </c>
      <c r="D255" s="63">
        <v>200.32</v>
      </c>
      <c r="E255" s="3">
        <f t="shared" si="19"/>
        <v>566104.31999999995</v>
      </c>
      <c r="F255" s="2">
        <v>23024</v>
      </c>
      <c r="G255" s="63">
        <v>198.88</v>
      </c>
      <c r="H255" s="20">
        <f t="shared" si="20"/>
        <v>4579013.12</v>
      </c>
      <c r="I255" s="2">
        <v>0</v>
      </c>
      <c r="J255" s="63">
        <v>200.32</v>
      </c>
      <c r="K255" s="3">
        <f t="shared" si="21"/>
        <v>0</v>
      </c>
      <c r="L255" s="2">
        <v>0</v>
      </c>
      <c r="M255" s="63">
        <v>198.88</v>
      </c>
      <c r="N255" s="3">
        <f t="shared" si="22"/>
        <v>0</v>
      </c>
      <c r="O255" s="20">
        <f t="shared" si="23"/>
        <v>5145117.4400000004</v>
      </c>
      <c r="P255" s="3">
        <f t="shared" si="18"/>
        <v>23986.649609382832</v>
      </c>
    </row>
    <row r="256" spans="1:16" x14ac:dyDescent="0.3">
      <c r="A256" s="10" t="s">
        <v>485</v>
      </c>
      <c r="B256" s="26" t="s">
        <v>486</v>
      </c>
      <c r="C256" s="2">
        <v>306</v>
      </c>
      <c r="D256" s="63">
        <v>201.67</v>
      </c>
      <c r="E256" s="3">
        <f t="shared" si="19"/>
        <v>61711.02</v>
      </c>
      <c r="F256" s="2">
        <v>23419</v>
      </c>
      <c r="G256" s="63">
        <v>199.89</v>
      </c>
      <c r="H256" s="20">
        <f t="shared" si="20"/>
        <v>4681223.9099999992</v>
      </c>
      <c r="I256" s="2">
        <v>12</v>
      </c>
      <c r="J256" s="63">
        <v>201.67</v>
      </c>
      <c r="K256" s="3">
        <f t="shared" si="21"/>
        <v>2420.04</v>
      </c>
      <c r="L256" s="2">
        <v>932</v>
      </c>
      <c r="M256" s="63">
        <v>199.89</v>
      </c>
      <c r="N256" s="3">
        <f t="shared" si="22"/>
        <v>186297.47999999998</v>
      </c>
      <c r="O256" s="20">
        <f t="shared" si="23"/>
        <v>4931652.4499999983</v>
      </c>
      <c r="P256" s="3">
        <f t="shared" si="18"/>
        <v>22991.471174932856</v>
      </c>
    </row>
    <row r="257" spans="1:16" x14ac:dyDescent="0.3">
      <c r="A257" s="10" t="s">
        <v>487</v>
      </c>
      <c r="B257" s="26" t="s">
        <v>488</v>
      </c>
      <c r="C257" s="2">
        <v>0</v>
      </c>
      <c r="D257" s="63">
        <v>179.91</v>
      </c>
      <c r="E257" s="3">
        <f t="shared" si="19"/>
        <v>0</v>
      </c>
      <c r="F257" s="2">
        <v>365</v>
      </c>
      <c r="G257" s="63">
        <v>178.74</v>
      </c>
      <c r="H257" s="20">
        <f t="shared" si="20"/>
        <v>65240.100000000006</v>
      </c>
      <c r="I257" s="2">
        <v>0</v>
      </c>
      <c r="J257" s="63">
        <v>179.91</v>
      </c>
      <c r="K257" s="3">
        <f t="shared" si="21"/>
        <v>0</v>
      </c>
      <c r="L257" s="2">
        <v>0</v>
      </c>
      <c r="M257" s="63">
        <v>178.74</v>
      </c>
      <c r="N257" s="3">
        <f t="shared" si="22"/>
        <v>0</v>
      </c>
      <c r="O257" s="20">
        <f t="shared" si="23"/>
        <v>65240.100000000006</v>
      </c>
      <c r="P257" s="3">
        <f t="shared" si="18"/>
        <v>304.15076768026057</v>
      </c>
    </row>
    <row r="258" spans="1:16" x14ac:dyDescent="0.3">
      <c r="A258" s="10" t="s">
        <v>489</v>
      </c>
      <c r="B258" s="26" t="s">
        <v>490</v>
      </c>
      <c r="C258" s="2">
        <v>272</v>
      </c>
      <c r="D258" s="63">
        <v>259.73</v>
      </c>
      <c r="E258" s="3">
        <f t="shared" si="19"/>
        <v>70646.559999999998</v>
      </c>
      <c r="F258" s="2">
        <v>0</v>
      </c>
      <c r="G258" s="63">
        <v>257.91000000000003</v>
      </c>
      <c r="H258" s="20">
        <f t="shared" si="20"/>
        <v>0</v>
      </c>
      <c r="I258" s="2">
        <v>0</v>
      </c>
      <c r="J258" s="63">
        <v>259.73</v>
      </c>
      <c r="K258" s="3">
        <f t="shared" si="21"/>
        <v>0</v>
      </c>
      <c r="L258" s="2">
        <v>0</v>
      </c>
      <c r="M258" s="63">
        <v>257.91000000000003</v>
      </c>
      <c r="N258" s="3">
        <f t="shared" si="22"/>
        <v>0</v>
      </c>
      <c r="O258" s="20">
        <f t="shared" si="23"/>
        <v>70646.559999999998</v>
      </c>
      <c r="P258" s="3">
        <f t="shared" si="18"/>
        <v>329.35580199861101</v>
      </c>
    </row>
    <row r="259" spans="1:16" x14ac:dyDescent="0.3">
      <c r="A259" s="10" t="s">
        <v>491</v>
      </c>
      <c r="B259" s="26" t="s">
        <v>492</v>
      </c>
      <c r="C259" s="2">
        <v>5431</v>
      </c>
      <c r="D259" s="63">
        <v>428.79</v>
      </c>
      <c r="E259" s="3">
        <f t="shared" si="19"/>
        <v>2328758.4900000002</v>
      </c>
      <c r="F259" s="2">
        <v>53679</v>
      </c>
      <c r="G259" s="63">
        <v>425.49</v>
      </c>
      <c r="H259" s="20">
        <f t="shared" si="20"/>
        <v>22839877.710000001</v>
      </c>
      <c r="I259" s="2">
        <v>1297</v>
      </c>
      <c r="J259" s="63">
        <v>428.79</v>
      </c>
      <c r="K259" s="3">
        <f t="shared" si="21"/>
        <v>556140.63</v>
      </c>
      <c r="L259" s="2">
        <v>12820</v>
      </c>
      <c r="M259" s="63">
        <v>425.49</v>
      </c>
      <c r="N259" s="3">
        <f t="shared" si="22"/>
        <v>5454781.7999999998</v>
      </c>
      <c r="O259" s="20">
        <f t="shared" si="23"/>
        <v>31179558.630000003</v>
      </c>
      <c r="P259" s="3">
        <f t="shared" si="18"/>
        <v>145359.78168712484</v>
      </c>
    </row>
    <row r="260" spans="1:16" x14ac:dyDescent="0.3">
      <c r="A260" s="10" t="s">
        <v>493</v>
      </c>
      <c r="B260" s="26" t="s">
        <v>494</v>
      </c>
      <c r="C260" s="2">
        <v>0</v>
      </c>
      <c r="D260" s="63">
        <v>186.58</v>
      </c>
      <c r="E260" s="3">
        <f t="shared" si="19"/>
        <v>0</v>
      </c>
      <c r="F260" s="2">
        <v>1095</v>
      </c>
      <c r="G260" s="63">
        <v>185.18</v>
      </c>
      <c r="H260" s="20">
        <f t="shared" si="20"/>
        <v>202772.1</v>
      </c>
      <c r="I260" s="2">
        <v>0</v>
      </c>
      <c r="J260" s="63">
        <v>186.58</v>
      </c>
      <c r="K260" s="3">
        <f t="shared" si="21"/>
        <v>0</v>
      </c>
      <c r="L260" s="2">
        <v>0</v>
      </c>
      <c r="M260" s="63">
        <v>185.18</v>
      </c>
      <c r="N260" s="3">
        <f t="shared" si="22"/>
        <v>0</v>
      </c>
      <c r="O260" s="20">
        <f t="shared" si="23"/>
        <v>202772.1</v>
      </c>
      <c r="P260" s="3">
        <f t="shared" si="18"/>
        <v>945.32794828853048</v>
      </c>
    </row>
    <row r="261" spans="1:16" x14ac:dyDescent="0.3">
      <c r="A261" s="10" t="s">
        <v>495</v>
      </c>
      <c r="B261" s="26" t="s">
        <v>496</v>
      </c>
      <c r="C261" s="2">
        <v>9205</v>
      </c>
      <c r="D261" s="63">
        <v>312.89</v>
      </c>
      <c r="E261" s="3">
        <f t="shared" si="19"/>
        <v>2880152.4499999997</v>
      </c>
      <c r="F261" s="2">
        <v>127254</v>
      </c>
      <c r="G261" s="63">
        <v>310.06</v>
      </c>
      <c r="H261" s="20">
        <f t="shared" si="20"/>
        <v>39456375.240000002</v>
      </c>
      <c r="I261" s="2">
        <v>2342</v>
      </c>
      <c r="J261" s="63">
        <v>312.89</v>
      </c>
      <c r="K261" s="3">
        <f t="shared" si="21"/>
        <v>732788.38</v>
      </c>
      <c r="L261" s="2">
        <v>32378</v>
      </c>
      <c r="M261" s="63">
        <v>310.06</v>
      </c>
      <c r="N261" s="3">
        <f t="shared" si="22"/>
        <v>10039122.68</v>
      </c>
      <c r="O261" s="20">
        <f t="shared" si="23"/>
        <v>53108438.750000007</v>
      </c>
      <c r="P261" s="3">
        <f t="shared" si="18"/>
        <v>247592.69860273969</v>
      </c>
    </row>
    <row r="262" spans="1:16" x14ac:dyDescent="0.3">
      <c r="A262" s="10" t="s">
        <v>497</v>
      </c>
      <c r="B262" s="26" t="s">
        <v>498</v>
      </c>
      <c r="C262" s="2">
        <v>0</v>
      </c>
      <c r="D262" s="63">
        <v>194.38</v>
      </c>
      <c r="E262" s="3">
        <f t="shared" si="19"/>
        <v>0</v>
      </c>
      <c r="F262" s="2">
        <v>13270</v>
      </c>
      <c r="G262" s="63">
        <v>192.97</v>
      </c>
      <c r="H262" s="20">
        <f t="shared" si="20"/>
        <v>2560711.9</v>
      </c>
      <c r="I262" s="2">
        <v>0</v>
      </c>
      <c r="J262" s="63">
        <v>194.38</v>
      </c>
      <c r="K262" s="3">
        <f t="shared" si="21"/>
        <v>0</v>
      </c>
      <c r="L262" s="2">
        <v>273</v>
      </c>
      <c r="M262" s="63">
        <v>192.97</v>
      </c>
      <c r="N262" s="3">
        <f t="shared" si="22"/>
        <v>52680.81</v>
      </c>
      <c r="O262" s="20">
        <f t="shared" si="23"/>
        <v>2613392.71</v>
      </c>
      <c r="P262" s="3">
        <f t="shared" si="18"/>
        <v>12183.693755780514</v>
      </c>
    </row>
    <row r="263" spans="1:16" x14ac:dyDescent="0.3">
      <c r="A263" s="10" t="s">
        <v>499</v>
      </c>
      <c r="B263" s="26" t="s">
        <v>500</v>
      </c>
      <c r="C263" s="2">
        <v>369</v>
      </c>
      <c r="D263" s="63">
        <v>200.25</v>
      </c>
      <c r="E263" s="3">
        <f t="shared" si="19"/>
        <v>73892.25</v>
      </c>
      <c r="F263" s="2">
        <v>22048</v>
      </c>
      <c r="G263" s="63">
        <v>198.62</v>
      </c>
      <c r="H263" s="20">
        <f t="shared" si="20"/>
        <v>4379173.76</v>
      </c>
      <c r="I263" s="2">
        <v>159</v>
      </c>
      <c r="J263" s="63">
        <v>200.25</v>
      </c>
      <c r="K263" s="3">
        <f t="shared" si="21"/>
        <v>31839.75</v>
      </c>
      <c r="L263" s="2">
        <v>9477</v>
      </c>
      <c r="M263" s="63">
        <v>198.62</v>
      </c>
      <c r="N263" s="3">
        <f t="shared" si="22"/>
        <v>1882321.74</v>
      </c>
      <c r="O263" s="20">
        <f t="shared" si="23"/>
        <v>6367227.5</v>
      </c>
      <c r="P263" s="3">
        <f t="shared" si="18"/>
        <v>29684.153336979343</v>
      </c>
    </row>
    <row r="264" spans="1:16" x14ac:dyDescent="0.3">
      <c r="A264" s="10" t="s">
        <v>501</v>
      </c>
      <c r="B264" s="26" t="s">
        <v>502</v>
      </c>
      <c r="C264" s="2">
        <v>4976</v>
      </c>
      <c r="D264" s="63">
        <v>336.63</v>
      </c>
      <c r="E264" s="3">
        <f t="shared" si="19"/>
        <v>1675070.88</v>
      </c>
      <c r="F264" s="2">
        <v>55417</v>
      </c>
      <c r="G264" s="63">
        <v>333.16</v>
      </c>
      <c r="H264" s="20">
        <f t="shared" si="20"/>
        <v>18462727.720000003</v>
      </c>
      <c r="I264" s="2">
        <v>126</v>
      </c>
      <c r="J264" s="63">
        <v>336.63</v>
      </c>
      <c r="K264" s="3">
        <f t="shared" si="21"/>
        <v>42415.38</v>
      </c>
      <c r="L264" s="2">
        <v>1407</v>
      </c>
      <c r="M264" s="63">
        <v>333.16</v>
      </c>
      <c r="N264" s="3">
        <f t="shared" si="22"/>
        <v>468756.12000000005</v>
      </c>
      <c r="O264" s="20">
        <f t="shared" si="23"/>
        <v>20648970.100000001</v>
      </c>
      <c r="P264" s="3">
        <f t="shared" si="18"/>
        <v>96265.948515127136</v>
      </c>
    </row>
    <row r="265" spans="1:16" x14ac:dyDescent="0.3">
      <c r="A265" s="10" t="s">
        <v>503</v>
      </c>
      <c r="B265" s="26" t="s">
        <v>504</v>
      </c>
      <c r="C265" s="2">
        <v>0</v>
      </c>
      <c r="D265" s="63">
        <v>205.38</v>
      </c>
      <c r="E265" s="3">
        <f t="shared" si="19"/>
        <v>0</v>
      </c>
      <c r="F265" s="2">
        <v>8774</v>
      </c>
      <c r="G265" s="63">
        <v>203.51</v>
      </c>
      <c r="H265" s="20">
        <f t="shared" si="20"/>
        <v>1785596.74</v>
      </c>
      <c r="I265" s="2">
        <v>0</v>
      </c>
      <c r="J265" s="63">
        <v>205.38</v>
      </c>
      <c r="K265" s="3">
        <f t="shared" si="21"/>
        <v>0</v>
      </c>
      <c r="L265" s="2">
        <v>57</v>
      </c>
      <c r="M265" s="63">
        <v>203.51</v>
      </c>
      <c r="N265" s="3">
        <f t="shared" si="22"/>
        <v>11600.07</v>
      </c>
      <c r="O265" s="20">
        <f t="shared" si="23"/>
        <v>1797196.81</v>
      </c>
      <c r="P265" s="3">
        <f t="shared" si="18"/>
        <v>8378.5706863419164</v>
      </c>
    </row>
    <row r="266" spans="1:16" x14ac:dyDescent="0.3">
      <c r="A266" s="10" t="s">
        <v>505</v>
      </c>
      <c r="B266" s="26" t="s">
        <v>506</v>
      </c>
      <c r="C266" s="2">
        <v>0</v>
      </c>
      <c r="D266" s="63">
        <v>211.92</v>
      </c>
      <c r="E266" s="3">
        <f t="shared" si="19"/>
        <v>0</v>
      </c>
      <c r="F266" s="2">
        <v>10465</v>
      </c>
      <c r="G266" s="63">
        <v>209.94</v>
      </c>
      <c r="H266" s="20">
        <f t="shared" si="20"/>
        <v>2197022.1</v>
      </c>
      <c r="I266" s="2">
        <v>0</v>
      </c>
      <c r="J266" s="63">
        <v>211.92</v>
      </c>
      <c r="K266" s="3">
        <f t="shared" si="21"/>
        <v>0</v>
      </c>
      <c r="L266" s="2">
        <v>0</v>
      </c>
      <c r="M266" s="63">
        <v>209.94</v>
      </c>
      <c r="N266" s="3">
        <f t="shared" si="22"/>
        <v>0</v>
      </c>
      <c r="O266" s="20">
        <f t="shared" si="23"/>
        <v>2197022.1</v>
      </c>
      <c r="P266" s="3">
        <f t="shared" ref="P266:P329" si="24">(O266/$O$8)*$P$8</f>
        <v>10242.564899892828</v>
      </c>
    </row>
    <row r="267" spans="1:16" x14ac:dyDescent="0.3">
      <c r="A267" s="10" t="s">
        <v>507</v>
      </c>
      <c r="B267" s="26" t="s">
        <v>508</v>
      </c>
      <c r="C267" s="2">
        <v>12339</v>
      </c>
      <c r="D267" s="63">
        <v>267.17</v>
      </c>
      <c r="E267" s="3">
        <f t="shared" ref="E267:E330" si="25">D267*C267</f>
        <v>3296610.6300000004</v>
      </c>
      <c r="F267" s="2">
        <v>33369</v>
      </c>
      <c r="G267" s="63">
        <v>264.61</v>
      </c>
      <c r="H267" s="20">
        <f t="shared" ref="H267:H330" si="26">G267*F267</f>
        <v>8829771.0899999999</v>
      </c>
      <c r="I267" s="2">
        <v>4631</v>
      </c>
      <c r="J267" s="63">
        <v>267.17</v>
      </c>
      <c r="K267" s="3">
        <f t="shared" ref="K267:K330" si="27">J267*I267</f>
        <v>1237264.27</v>
      </c>
      <c r="L267" s="2">
        <v>12525</v>
      </c>
      <c r="M267" s="63">
        <v>264.61</v>
      </c>
      <c r="N267" s="3">
        <f t="shared" ref="N267:N330" si="28">M267*L267</f>
        <v>3314240.25</v>
      </c>
      <c r="O267" s="20">
        <f t="shared" ref="O267:O330" si="29">N267+K267+H267+E267</f>
        <v>16677886.24</v>
      </c>
      <c r="P267" s="3">
        <f t="shared" si="24"/>
        <v>77752.669036069128</v>
      </c>
    </row>
    <row r="268" spans="1:16" x14ac:dyDescent="0.3">
      <c r="A268" s="10" t="s">
        <v>509</v>
      </c>
      <c r="B268" s="26" t="s">
        <v>510</v>
      </c>
      <c r="C268" s="2">
        <v>381</v>
      </c>
      <c r="D268" s="63">
        <v>205.79</v>
      </c>
      <c r="E268" s="3">
        <f t="shared" si="25"/>
        <v>78405.989999999991</v>
      </c>
      <c r="F268" s="2">
        <v>33590</v>
      </c>
      <c r="G268" s="63">
        <v>204.02</v>
      </c>
      <c r="H268" s="20">
        <f t="shared" si="26"/>
        <v>6853031.8000000007</v>
      </c>
      <c r="I268" s="2">
        <v>10</v>
      </c>
      <c r="J268" s="63">
        <v>205.79</v>
      </c>
      <c r="K268" s="3">
        <f t="shared" si="27"/>
        <v>2057.9</v>
      </c>
      <c r="L268" s="2">
        <v>900</v>
      </c>
      <c r="M268" s="63">
        <v>204.02</v>
      </c>
      <c r="N268" s="3">
        <f t="shared" si="28"/>
        <v>183618</v>
      </c>
      <c r="O268" s="20">
        <f t="shared" si="29"/>
        <v>7117113.6900000013</v>
      </c>
      <c r="P268" s="3">
        <f t="shared" si="24"/>
        <v>33180.139093612546</v>
      </c>
    </row>
    <row r="269" spans="1:16" x14ac:dyDescent="0.3">
      <c r="A269" s="10" t="s">
        <v>511</v>
      </c>
      <c r="B269" s="26" t="s">
        <v>512</v>
      </c>
      <c r="C269" s="2">
        <v>0</v>
      </c>
      <c r="D269" s="63">
        <v>219.05</v>
      </c>
      <c r="E269" s="3">
        <f t="shared" si="25"/>
        <v>0</v>
      </c>
      <c r="F269" s="2">
        <v>34534</v>
      </c>
      <c r="G269" s="63">
        <v>217.27</v>
      </c>
      <c r="H269" s="20">
        <f t="shared" si="26"/>
        <v>7503202.1800000006</v>
      </c>
      <c r="I269" s="2">
        <v>0</v>
      </c>
      <c r="J269" s="63">
        <v>219.05</v>
      </c>
      <c r="K269" s="3">
        <f t="shared" si="27"/>
        <v>0</v>
      </c>
      <c r="L269" s="2">
        <v>1790</v>
      </c>
      <c r="M269" s="63">
        <v>217.27</v>
      </c>
      <c r="N269" s="3">
        <f t="shared" si="28"/>
        <v>388913.30000000005</v>
      </c>
      <c r="O269" s="20">
        <f t="shared" si="29"/>
        <v>7892115.4800000004</v>
      </c>
      <c r="P269" s="3">
        <f t="shared" si="24"/>
        <v>36793.214324675588</v>
      </c>
    </row>
    <row r="270" spans="1:16" x14ac:dyDescent="0.3">
      <c r="A270" s="10" t="s">
        <v>513</v>
      </c>
      <c r="B270" s="26" t="s">
        <v>514</v>
      </c>
      <c r="C270" s="2">
        <v>5007</v>
      </c>
      <c r="D270" s="63">
        <v>312.22000000000003</v>
      </c>
      <c r="E270" s="3">
        <f t="shared" si="25"/>
        <v>1563285.54</v>
      </c>
      <c r="F270" s="2">
        <v>65657</v>
      </c>
      <c r="G270" s="63">
        <v>309.39999999999998</v>
      </c>
      <c r="H270" s="20">
        <f t="shared" si="26"/>
        <v>20314275.799999997</v>
      </c>
      <c r="I270" s="2">
        <v>747</v>
      </c>
      <c r="J270" s="63">
        <v>312.22000000000003</v>
      </c>
      <c r="K270" s="3">
        <f t="shared" si="27"/>
        <v>233228.34000000003</v>
      </c>
      <c r="L270" s="2">
        <v>9797</v>
      </c>
      <c r="M270" s="63">
        <v>309.39999999999998</v>
      </c>
      <c r="N270" s="3">
        <f t="shared" si="28"/>
        <v>3031191.8</v>
      </c>
      <c r="O270" s="20">
        <f t="shared" si="29"/>
        <v>25141981.479999997</v>
      </c>
      <c r="P270" s="3">
        <f t="shared" si="24"/>
        <v>117212.46546441362</v>
      </c>
    </row>
    <row r="271" spans="1:16" x14ac:dyDescent="0.3">
      <c r="A271" s="10" t="s">
        <v>515</v>
      </c>
      <c r="B271" s="26" t="s">
        <v>516</v>
      </c>
      <c r="C271" s="2">
        <v>365</v>
      </c>
      <c r="D271" s="63">
        <v>318.17</v>
      </c>
      <c r="E271" s="3">
        <f t="shared" si="25"/>
        <v>116132.05</v>
      </c>
      <c r="F271" s="2">
        <v>18279</v>
      </c>
      <c r="G271" s="63">
        <v>315.05</v>
      </c>
      <c r="H271" s="20">
        <f t="shared" si="26"/>
        <v>5758798.9500000002</v>
      </c>
      <c r="I271" s="2">
        <v>59</v>
      </c>
      <c r="J271" s="63">
        <v>318.17</v>
      </c>
      <c r="K271" s="3">
        <f t="shared" si="27"/>
        <v>18772.030000000002</v>
      </c>
      <c r="L271" s="2">
        <v>2966</v>
      </c>
      <c r="M271" s="63">
        <v>315.05</v>
      </c>
      <c r="N271" s="3">
        <f t="shared" si="28"/>
        <v>934438.3</v>
      </c>
      <c r="O271" s="20">
        <f t="shared" si="29"/>
        <v>6828141.3300000001</v>
      </c>
      <c r="P271" s="3">
        <f t="shared" si="24"/>
        <v>31832.943655034484</v>
      </c>
    </row>
    <row r="272" spans="1:16" x14ac:dyDescent="0.3">
      <c r="A272" s="10" t="s">
        <v>517</v>
      </c>
      <c r="B272" s="26" t="s">
        <v>518</v>
      </c>
      <c r="C272" s="2">
        <v>383</v>
      </c>
      <c r="D272" s="63">
        <v>192.19</v>
      </c>
      <c r="E272" s="3">
        <f t="shared" si="25"/>
        <v>73608.77</v>
      </c>
      <c r="F272" s="2">
        <v>19319</v>
      </c>
      <c r="G272" s="63">
        <v>190.76</v>
      </c>
      <c r="H272" s="20">
        <f t="shared" si="26"/>
        <v>3685292.44</v>
      </c>
      <c r="I272" s="2">
        <v>44</v>
      </c>
      <c r="J272" s="63">
        <v>192.19</v>
      </c>
      <c r="K272" s="3">
        <f t="shared" si="27"/>
        <v>8456.36</v>
      </c>
      <c r="L272" s="2">
        <v>2210</v>
      </c>
      <c r="M272" s="63">
        <v>190.76</v>
      </c>
      <c r="N272" s="3">
        <f t="shared" si="28"/>
        <v>421579.6</v>
      </c>
      <c r="O272" s="20">
        <f t="shared" si="29"/>
        <v>4188937.17</v>
      </c>
      <c r="P272" s="3">
        <f t="shared" si="24"/>
        <v>19528.916356962633</v>
      </c>
    </row>
    <row r="273" spans="1:16" x14ac:dyDescent="0.3">
      <c r="A273" s="10" t="s">
        <v>519</v>
      </c>
      <c r="B273" s="26" t="s">
        <v>520</v>
      </c>
      <c r="C273" s="2">
        <v>61</v>
      </c>
      <c r="D273" s="63">
        <v>258.55</v>
      </c>
      <c r="E273" s="3">
        <f t="shared" si="25"/>
        <v>15771.550000000001</v>
      </c>
      <c r="F273" s="2">
        <v>566</v>
      </c>
      <c r="G273" s="63">
        <v>256.35000000000002</v>
      </c>
      <c r="H273" s="20">
        <f t="shared" si="26"/>
        <v>145094.1</v>
      </c>
      <c r="I273" s="2">
        <v>35</v>
      </c>
      <c r="J273" s="63">
        <v>258.55</v>
      </c>
      <c r="K273" s="3">
        <f t="shared" si="27"/>
        <v>9049.25</v>
      </c>
      <c r="L273" s="2">
        <v>326</v>
      </c>
      <c r="M273" s="63">
        <v>256.35000000000002</v>
      </c>
      <c r="N273" s="3">
        <f t="shared" si="28"/>
        <v>83570.100000000006</v>
      </c>
      <c r="O273" s="20">
        <f t="shared" si="29"/>
        <v>253485</v>
      </c>
      <c r="P273" s="3">
        <f t="shared" si="24"/>
        <v>1181.7525930437084</v>
      </c>
    </row>
    <row r="274" spans="1:16" x14ac:dyDescent="0.3">
      <c r="A274" s="10" t="s">
        <v>521</v>
      </c>
      <c r="B274" s="26" t="s">
        <v>522</v>
      </c>
      <c r="C274" s="2">
        <v>1000</v>
      </c>
      <c r="D274" s="63">
        <v>209.07</v>
      </c>
      <c r="E274" s="3">
        <f t="shared" si="25"/>
        <v>209070</v>
      </c>
      <c r="F274" s="2">
        <v>53521</v>
      </c>
      <c r="G274" s="63">
        <v>207.47</v>
      </c>
      <c r="H274" s="20">
        <f t="shared" si="26"/>
        <v>11104001.869999999</v>
      </c>
      <c r="I274" s="2">
        <v>91</v>
      </c>
      <c r="J274" s="63">
        <v>209.07</v>
      </c>
      <c r="K274" s="3">
        <f t="shared" si="27"/>
        <v>19025.37</v>
      </c>
      <c r="L274" s="2">
        <v>4857</v>
      </c>
      <c r="M274" s="63">
        <v>207.47</v>
      </c>
      <c r="N274" s="3">
        <f t="shared" si="28"/>
        <v>1007681.79</v>
      </c>
      <c r="O274" s="20">
        <f t="shared" si="29"/>
        <v>12339779.029999999</v>
      </c>
      <c r="P274" s="3">
        <f t="shared" si="24"/>
        <v>57528.318702443437</v>
      </c>
    </row>
    <row r="275" spans="1:16" x14ac:dyDescent="0.3">
      <c r="A275" s="10" t="s">
        <v>1322</v>
      </c>
      <c r="B275" s="26" t="s">
        <v>523</v>
      </c>
      <c r="C275" s="2">
        <v>0</v>
      </c>
      <c r="D275" s="63">
        <v>229.22</v>
      </c>
      <c r="E275" s="3">
        <f t="shared" si="25"/>
        <v>0</v>
      </c>
      <c r="F275" s="2">
        <v>31414</v>
      </c>
      <c r="G275" s="63">
        <v>227.17</v>
      </c>
      <c r="H275" s="20">
        <f t="shared" si="26"/>
        <v>7136318.3799999999</v>
      </c>
      <c r="I275" s="2">
        <v>0</v>
      </c>
      <c r="J275" s="63">
        <v>229.22</v>
      </c>
      <c r="K275" s="3">
        <f t="shared" si="27"/>
        <v>0</v>
      </c>
      <c r="L275" s="2">
        <v>2974</v>
      </c>
      <c r="M275" s="63">
        <v>227.17</v>
      </c>
      <c r="N275" s="3">
        <f t="shared" si="28"/>
        <v>675603.58</v>
      </c>
      <c r="O275" s="20">
        <f t="shared" si="29"/>
        <v>7811921.96</v>
      </c>
      <c r="P275" s="3">
        <f t="shared" si="24"/>
        <v>36419.350387143575</v>
      </c>
    </row>
    <row r="276" spans="1:16" x14ac:dyDescent="0.3">
      <c r="A276" s="10" t="s">
        <v>524</v>
      </c>
      <c r="B276" s="26" t="s">
        <v>525</v>
      </c>
      <c r="C276" s="2">
        <v>0</v>
      </c>
      <c r="D276" s="63">
        <v>221.17</v>
      </c>
      <c r="E276" s="3">
        <f t="shared" si="25"/>
        <v>0</v>
      </c>
      <c r="F276" s="2">
        <v>15677</v>
      </c>
      <c r="G276" s="63">
        <v>219.15</v>
      </c>
      <c r="H276" s="20">
        <f t="shared" si="26"/>
        <v>3435614.5500000003</v>
      </c>
      <c r="I276" s="2">
        <v>0</v>
      </c>
      <c r="J276" s="63">
        <v>221.17</v>
      </c>
      <c r="K276" s="3">
        <f t="shared" si="27"/>
        <v>0</v>
      </c>
      <c r="L276" s="2">
        <v>827</v>
      </c>
      <c r="M276" s="63">
        <v>219.15</v>
      </c>
      <c r="N276" s="3">
        <f t="shared" si="28"/>
        <v>181237.05000000002</v>
      </c>
      <c r="O276" s="20">
        <f t="shared" si="29"/>
        <v>3616851.6</v>
      </c>
      <c r="P276" s="3">
        <f t="shared" si="24"/>
        <v>16861.840964768271</v>
      </c>
    </row>
    <row r="277" spans="1:16" x14ac:dyDescent="0.3">
      <c r="A277" s="10" t="s">
        <v>526</v>
      </c>
      <c r="B277" s="26" t="s">
        <v>527</v>
      </c>
      <c r="C277" s="2">
        <v>0</v>
      </c>
      <c r="D277" s="63">
        <v>334.87</v>
      </c>
      <c r="E277" s="3">
        <f t="shared" si="25"/>
        <v>0</v>
      </c>
      <c r="F277" s="2">
        <v>33323</v>
      </c>
      <c r="G277" s="63">
        <v>332.2</v>
      </c>
      <c r="H277" s="20">
        <f t="shared" si="26"/>
        <v>11069900.6</v>
      </c>
      <c r="I277" s="2">
        <v>0</v>
      </c>
      <c r="J277" s="63">
        <v>334.87</v>
      </c>
      <c r="K277" s="3">
        <f t="shared" si="27"/>
        <v>0</v>
      </c>
      <c r="L277" s="2">
        <v>2501</v>
      </c>
      <c r="M277" s="63">
        <v>332.2</v>
      </c>
      <c r="N277" s="3">
        <f t="shared" si="28"/>
        <v>830832.2</v>
      </c>
      <c r="O277" s="20">
        <f t="shared" si="29"/>
        <v>11900732.799999999</v>
      </c>
      <c r="P277" s="3">
        <f t="shared" si="24"/>
        <v>55481.475612049268</v>
      </c>
    </row>
    <row r="278" spans="1:16" x14ac:dyDescent="0.3">
      <c r="A278" s="10" t="s">
        <v>528</v>
      </c>
      <c r="B278" s="26" t="s">
        <v>529</v>
      </c>
      <c r="C278" s="2">
        <v>1566</v>
      </c>
      <c r="D278" s="63">
        <v>296.39</v>
      </c>
      <c r="E278" s="3">
        <f t="shared" si="25"/>
        <v>464146.74</v>
      </c>
      <c r="F278" s="2">
        <v>33554</v>
      </c>
      <c r="G278" s="63">
        <v>293.73</v>
      </c>
      <c r="H278" s="20">
        <f t="shared" si="26"/>
        <v>9855816.4199999999</v>
      </c>
      <c r="I278" s="2">
        <v>0</v>
      </c>
      <c r="J278" s="63">
        <v>296.39</v>
      </c>
      <c r="K278" s="3">
        <f t="shared" si="27"/>
        <v>0</v>
      </c>
      <c r="L278" s="2">
        <v>0</v>
      </c>
      <c r="M278" s="63">
        <v>293.73</v>
      </c>
      <c r="N278" s="3">
        <f t="shared" si="28"/>
        <v>0</v>
      </c>
      <c r="O278" s="20">
        <f t="shared" si="29"/>
        <v>10319963.16</v>
      </c>
      <c r="P278" s="3">
        <f t="shared" si="24"/>
        <v>48111.893107858617</v>
      </c>
    </row>
    <row r="279" spans="1:16" x14ac:dyDescent="0.3">
      <c r="A279" s="10" t="s">
        <v>530</v>
      </c>
      <c r="B279" s="26" t="s">
        <v>531</v>
      </c>
      <c r="C279" s="2">
        <v>1569</v>
      </c>
      <c r="D279" s="63">
        <v>284.35000000000002</v>
      </c>
      <c r="E279" s="3">
        <f t="shared" si="25"/>
        <v>446145.15</v>
      </c>
      <c r="F279" s="2">
        <v>53638</v>
      </c>
      <c r="G279" s="63">
        <v>282.20999999999998</v>
      </c>
      <c r="H279" s="20">
        <f t="shared" si="26"/>
        <v>15137179.979999999</v>
      </c>
      <c r="I279" s="2">
        <v>61</v>
      </c>
      <c r="J279" s="63">
        <v>284.35000000000002</v>
      </c>
      <c r="K279" s="3">
        <f t="shared" si="27"/>
        <v>17345.350000000002</v>
      </c>
      <c r="L279" s="2">
        <v>2097</v>
      </c>
      <c r="M279" s="63">
        <v>282.20999999999998</v>
      </c>
      <c r="N279" s="3">
        <f t="shared" si="28"/>
        <v>591794.37</v>
      </c>
      <c r="O279" s="20">
        <f t="shared" si="29"/>
        <v>16192464.85</v>
      </c>
      <c r="P279" s="3">
        <f t="shared" si="24"/>
        <v>75489.623939312383</v>
      </c>
    </row>
    <row r="280" spans="1:16" x14ac:dyDescent="0.3">
      <c r="A280" s="10" t="s">
        <v>532</v>
      </c>
      <c r="B280" s="26" t="s">
        <v>533</v>
      </c>
      <c r="C280" s="2">
        <v>4089</v>
      </c>
      <c r="D280" s="63">
        <v>256.14999999999998</v>
      </c>
      <c r="E280" s="3">
        <f t="shared" si="25"/>
        <v>1047397.3499999999</v>
      </c>
      <c r="F280" s="2">
        <v>120164</v>
      </c>
      <c r="G280" s="63">
        <v>254</v>
      </c>
      <c r="H280" s="20">
        <f t="shared" si="26"/>
        <v>30521656</v>
      </c>
      <c r="I280" s="2">
        <v>289</v>
      </c>
      <c r="J280" s="63">
        <v>256.14999999999998</v>
      </c>
      <c r="K280" s="3">
        <f t="shared" si="27"/>
        <v>74027.349999999991</v>
      </c>
      <c r="L280" s="2">
        <v>8506</v>
      </c>
      <c r="M280" s="63">
        <v>254</v>
      </c>
      <c r="N280" s="3">
        <f t="shared" si="28"/>
        <v>2160524</v>
      </c>
      <c r="O280" s="20">
        <f t="shared" si="29"/>
        <v>33803604.700000003</v>
      </c>
      <c r="P280" s="3">
        <f t="shared" si="24"/>
        <v>157593.1416393455</v>
      </c>
    </row>
    <row r="281" spans="1:16" x14ac:dyDescent="0.3">
      <c r="A281" s="10" t="s">
        <v>534</v>
      </c>
      <c r="B281" s="26" t="s">
        <v>535</v>
      </c>
      <c r="C281" s="2">
        <v>0</v>
      </c>
      <c r="D281" s="63">
        <v>213.95</v>
      </c>
      <c r="E281" s="3">
        <f t="shared" si="25"/>
        <v>0</v>
      </c>
      <c r="F281" s="2">
        <v>29644</v>
      </c>
      <c r="G281" s="63">
        <v>212.15</v>
      </c>
      <c r="H281" s="20">
        <f t="shared" si="26"/>
        <v>6288974.6000000006</v>
      </c>
      <c r="I281" s="2">
        <v>0</v>
      </c>
      <c r="J281" s="63">
        <v>213.95</v>
      </c>
      <c r="K281" s="3">
        <f t="shared" si="27"/>
        <v>0</v>
      </c>
      <c r="L281" s="2">
        <v>2074</v>
      </c>
      <c r="M281" s="63">
        <v>212.15</v>
      </c>
      <c r="N281" s="3">
        <f t="shared" si="28"/>
        <v>439999.10000000003</v>
      </c>
      <c r="O281" s="20">
        <f t="shared" si="29"/>
        <v>6728973.7000000002</v>
      </c>
      <c r="P281" s="3">
        <f t="shared" si="24"/>
        <v>31370.622003266137</v>
      </c>
    </row>
    <row r="282" spans="1:16" x14ac:dyDescent="0.3">
      <c r="A282" s="10" t="s">
        <v>536</v>
      </c>
      <c r="B282" s="26" t="s">
        <v>537</v>
      </c>
      <c r="C282" s="2">
        <v>321</v>
      </c>
      <c r="D282" s="63">
        <v>196.87</v>
      </c>
      <c r="E282" s="3">
        <f t="shared" si="25"/>
        <v>63195.270000000004</v>
      </c>
      <c r="F282" s="2">
        <v>16818</v>
      </c>
      <c r="G282" s="63">
        <v>195.33</v>
      </c>
      <c r="H282" s="20">
        <f t="shared" si="26"/>
        <v>3285059.9400000004</v>
      </c>
      <c r="I282" s="2">
        <v>0</v>
      </c>
      <c r="J282" s="63">
        <v>196.87</v>
      </c>
      <c r="K282" s="3">
        <f t="shared" si="27"/>
        <v>0</v>
      </c>
      <c r="L282" s="2">
        <v>0</v>
      </c>
      <c r="M282" s="63">
        <v>195.33</v>
      </c>
      <c r="N282" s="3">
        <f t="shared" si="28"/>
        <v>0</v>
      </c>
      <c r="O282" s="20">
        <f t="shared" si="29"/>
        <v>3348255.2100000004</v>
      </c>
      <c r="P282" s="3">
        <f t="shared" si="24"/>
        <v>15609.63874229089</v>
      </c>
    </row>
    <row r="283" spans="1:16" x14ac:dyDescent="0.3">
      <c r="A283" s="10" t="s">
        <v>538</v>
      </c>
      <c r="B283" s="26" t="s">
        <v>539</v>
      </c>
      <c r="C283" s="2">
        <v>881</v>
      </c>
      <c r="D283" s="63">
        <v>300</v>
      </c>
      <c r="E283" s="3">
        <f t="shared" si="25"/>
        <v>264300</v>
      </c>
      <c r="F283" s="2">
        <v>45115</v>
      </c>
      <c r="G283" s="63">
        <v>297.27999999999997</v>
      </c>
      <c r="H283" s="20">
        <f t="shared" si="26"/>
        <v>13411787.199999999</v>
      </c>
      <c r="I283" s="2">
        <v>74</v>
      </c>
      <c r="J283" s="63">
        <v>300</v>
      </c>
      <c r="K283" s="3">
        <f t="shared" si="27"/>
        <v>22200</v>
      </c>
      <c r="L283" s="2">
        <v>3791</v>
      </c>
      <c r="M283" s="63">
        <v>297.27999999999997</v>
      </c>
      <c r="N283" s="3">
        <f t="shared" si="28"/>
        <v>1126988.48</v>
      </c>
      <c r="O283" s="20">
        <f t="shared" si="29"/>
        <v>14825275.68</v>
      </c>
      <c r="P283" s="3">
        <f t="shared" si="24"/>
        <v>69115.758239847826</v>
      </c>
    </row>
    <row r="284" spans="1:16" x14ac:dyDescent="0.3">
      <c r="A284" s="10" t="s">
        <v>540</v>
      </c>
      <c r="B284" s="26" t="s">
        <v>541</v>
      </c>
      <c r="C284" s="2">
        <v>0</v>
      </c>
      <c r="D284" s="63">
        <v>320.58999999999997</v>
      </c>
      <c r="E284" s="3">
        <f t="shared" si="25"/>
        <v>0</v>
      </c>
      <c r="F284" s="2">
        <v>30653</v>
      </c>
      <c r="G284" s="63">
        <v>317.54000000000002</v>
      </c>
      <c r="H284" s="20">
        <f t="shared" si="26"/>
        <v>9733553.620000001</v>
      </c>
      <c r="I284" s="2">
        <v>0</v>
      </c>
      <c r="J284" s="63">
        <v>320.58999999999997</v>
      </c>
      <c r="K284" s="3">
        <f t="shared" si="27"/>
        <v>0</v>
      </c>
      <c r="L284" s="2">
        <v>1704</v>
      </c>
      <c r="M284" s="63">
        <v>317.54000000000002</v>
      </c>
      <c r="N284" s="3">
        <f t="shared" si="28"/>
        <v>541088.16</v>
      </c>
      <c r="O284" s="20">
        <f t="shared" si="29"/>
        <v>10274641.780000001</v>
      </c>
      <c r="P284" s="3">
        <f t="shared" si="24"/>
        <v>47900.603846816273</v>
      </c>
    </row>
    <row r="285" spans="1:16" x14ac:dyDescent="0.3">
      <c r="A285" s="10" t="s">
        <v>542</v>
      </c>
      <c r="B285" s="26" t="s">
        <v>543</v>
      </c>
      <c r="C285" s="2">
        <v>193</v>
      </c>
      <c r="D285" s="63">
        <v>300.99</v>
      </c>
      <c r="E285" s="3">
        <f t="shared" si="25"/>
        <v>58091.07</v>
      </c>
      <c r="F285" s="2">
        <v>10189</v>
      </c>
      <c r="G285" s="63">
        <v>298.08</v>
      </c>
      <c r="H285" s="20">
        <f t="shared" si="26"/>
        <v>3037137.1199999996</v>
      </c>
      <c r="I285" s="2">
        <v>0</v>
      </c>
      <c r="J285" s="63">
        <v>300.99</v>
      </c>
      <c r="K285" s="3">
        <f t="shared" si="27"/>
        <v>0</v>
      </c>
      <c r="L285" s="2">
        <v>0</v>
      </c>
      <c r="M285" s="63">
        <v>298.08</v>
      </c>
      <c r="N285" s="3">
        <f t="shared" si="28"/>
        <v>0</v>
      </c>
      <c r="O285" s="20">
        <f t="shared" si="29"/>
        <v>3095228.1899999995</v>
      </c>
      <c r="P285" s="3">
        <f t="shared" si="24"/>
        <v>14430.02126198585</v>
      </c>
    </row>
    <row r="286" spans="1:16" x14ac:dyDescent="0.3">
      <c r="A286" s="10" t="s">
        <v>544</v>
      </c>
      <c r="B286" s="26" t="s">
        <v>545</v>
      </c>
      <c r="C286" s="2">
        <v>362</v>
      </c>
      <c r="D286" s="63">
        <v>213.71</v>
      </c>
      <c r="E286" s="3">
        <f t="shared" si="25"/>
        <v>77363.02</v>
      </c>
      <c r="F286" s="2">
        <v>41486</v>
      </c>
      <c r="G286" s="63">
        <v>212.07</v>
      </c>
      <c r="H286" s="20">
        <f t="shared" si="26"/>
        <v>8797936.0199999996</v>
      </c>
      <c r="I286" s="2">
        <v>7</v>
      </c>
      <c r="J286" s="63">
        <v>213.71</v>
      </c>
      <c r="K286" s="3">
        <f t="shared" si="27"/>
        <v>1495.97</v>
      </c>
      <c r="L286" s="2">
        <v>860</v>
      </c>
      <c r="M286" s="63">
        <v>212.07</v>
      </c>
      <c r="N286" s="3">
        <f t="shared" si="28"/>
        <v>182380.19999999998</v>
      </c>
      <c r="O286" s="20">
        <f t="shared" si="29"/>
        <v>9059175.209999999</v>
      </c>
      <c r="P286" s="3">
        <f t="shared" si="24"/>
        <v>42234.072214351065</v>
      </c>
    </row>
    <row r="287" spans="1:16" x14ac:dyDescent="0.3">
      <c r="A287" s="10" t="s">
        <v>546</v>
      </c>
      <c r="B287" s="26" t="s">
        <v>547</v>
      </c>
      <c r="C287" s="2">
        <v>1546</v>
      </c>
      <c r="D287" s="63">
        <v>198.5</v>
      </c>
      <c r="E287" s="3">
        <f t="shared" si="25"/>
        <v>306881</v>
      </c>
      <c r="F287" s="2">
        <v>33626</v>
      </c>
      <c r="G287" s="63">
        <v>196.82</v>
      </c>
      <c r="H287" s="20">
        <f t="shared" si="26"/>
        <v>6618269.3199999994</v>
      </c>
      <c r="I287" s="2">
        <v>119</v>
      </c>
      <c r="J287" s="63">
        <v>198.5</v>
      </c>
      <c r="K287" s="3">
        <f t="shared" si="27"/>
        <v>23621.5</v>
      </c>
      <c r="L287" s="2">
        <v>2581</v>
      </c>
      <c r="M287" s="63">
        <v>196.82</v>
      </c>
      <c r="N287" s="3">
        <f t="shared" si="28"/>
        <v>507992.42</v>
      </c>
      <c r="O287" s="20">
        <f t="shared" si="29"/>
        <v>7456764.2399999993</v>
      </c>
      <c r="P287" s="3">
        <f t="shared" si="24"/>
        <v>34763.5973581695</v>
      </c>
    </row>
    <row r="288" spans="1:16" x14ac:dyDescent="0.3">
      <c r="A288" s="10" t="s">
        <v>548</v>
      </c>
      <c r="B288" s="26" t="s">
        <v>549</v>
      </c>
      <c r="C288" s="2">
        <v>4505</v>
      </c>
      <c r="D288" s="63">
        <v>285.76</v>
      </c>
      <c r="E288" s="3">
        <f t="shared" si="25"/>
        <v>1287348.8</v>
      </c>
      <c r="F288" s="2">
        <v>39679</v>
      </c>
      <c r="G288" s="63">
        <v>283.06</v>
      </c>
      <c r="H288" s="20">
        <f t="shared" si="26"/>
        <v>11231537.74</v>
      </c>
      <c r="I288" s="2">
        <v>1188</v>
      </c>
      <c r="J288" s="63">
        <v>285.76</v>
      </c>
      <c r="K288" s="3">
        <f t="shared" si="27"/>
        <v>339482.88</v>
      </c>
      <c r="L288" s="2">
        <v>10460</v>
      </c>
      <c r="M288" s="63">
        <v>283.06</v>
      </c>
      <c r="N288" s="3">
        <f t="shared" si="28"/>
        <v>2960807.6</v>
      </c>
      <c r="O288" s="20">
        <f t="shared" si="29"/>
        <v>15819177.020000001</v>
      </c>
      <c r="P288" s="3">
        <f t="shared" si="24"/>
        <v>73749.34794249144</v>
      </c>
    </row>
    <row r="289" spans="1:16" x14ac:dyDescent="0.3">
      <c r="A289" s="10" t="s">
        <v>550</v>
      </c>
      <c r="B289" s="26" t="s">
        <v>551</v>
      </c>
      <c r="C289" s="2">
        <v>0</v>
      </c>
      <c r="D289" s="63">
        <v>195.65</v>
      </c>
      <c r="E289" s="3">
        <f t="shared" si="25"/>
        <v>0</v>
      </c>
      <c r="F289" s="2">
        <v>21456</v>
      </c>
      <c r="G289" s="63">
        <v>194.36</v>
      </c>
      <c r="H289" s="20">
        <f t="shared" si="26"/>
        <v>4170188.16</v>
      </c>
      <c r="I289" s="2">
        <v>0</v>
      </c>
      <c r="J289" s="63">
        <v>195.65</v>
      </c>
      <c r="K289" s="3">
        <f t="shared" si="27"/>
        <v>0</v>
      </c>
      <c r="L289" s="2">
        <v>0</v>
      </c>
      <c r="M289" s="63">
        <v>194.36</v>
      </c>
      <c r="N289" s="3">
        <f t="shared" si="28"/>
        <v>0</v>
      </c>
      <c r="O289" s="20">
        <f t="shared" si="29"/>
        <v>4170188.16</v>
      </c>
      <c r="P289" s="3">
        <f t="shared" si="24"/>
        <v>19441.508063830883</v>
      </c>
    </row>
    <row r="290" spans="1:16" x14ac:dyDescent="0.3">
      <c r="A290" s="10" t="s">
        <v>552</v>
      </c>
      <c r="B290" s="26" t="s">
        <v>553</v>
      </c>
      <c r="C290" s="2">
        <v>0</v>
      </c>
      <c r="D290" s="63">
        <v>223.59</v>
      </c>
      <c r="E290" s="3">
        <f t="shared" si="25"/>
        <v>0</v>
      </c>
      <c r="F290" s="2">
        <v>5318</v>
      </c>
      <c r="G290" s="63">
        <v>222.08</v>
      </c>
      <c r="H290" s="20">
        <f t="shared" si="26"/>
        <v>1181021.4400000002</v>
      </c>
      <c r="I290" s="2">
        <v>0</v>
      </c>
      <c r="J290" s="63">
        <v>223.59</v>
      </c>
      <c r="K290" s="3">
        <f t="shared" si="27"/>
        <v>0</v>
      </c>
      <c r="L290" s="2">
        <v>0</v>
      </c>
      <c r="M290" s="63">
        <v>222.08</v>
      </c>
      <c r="N290" s="3">
        <f t="shared" si="28"/>
        <v>0</v>
      </c>
      <c r="O290" s="20">
        <f t="shared" si="29"/>
        <v>1181021.4400000002</v>
      </c>
      <c r="P290" s="3">
        <f t="shared" si="24"/>
        <v>5505.9476858994203</v>
      </c>
    </row>
    <row r="291" spans="1:16" x14ac:dyDescent="0.3">
      <c r="A291" s="10" t="s">
        <v>554</v>
      </c>
      <c r="B291" s="26" t="s">
        <v>555</v>
      </c>
      <c r="C291" s="2">
        <v>0</v>
      </c>
      <c r="D291" s="63">
        <v>319.97000000000003</v>
      </c>
      <c r="E291" s="3">
        <f t="shared" si="25"/>
        <v>0</v>
      </c>
      <c r="F291" s="2">
        <v>33238</v>
      </c>
      <c r="G291" s="63">
        <v>317.12</v>
      </c>
      <c r="H291" s="20">
        <f t="shared" si="26"/>
        <v>10540434.560000001</v>
      </c>
      <c r="I291" s="2">
        <v>0</v>
      </c>
      <c r="J291" s="63">
        <v>319.97000000000003</v>
      </c>
      <c r="K291" s="3">
        <f t="shared" si="27"/>
        <v>0</v>
      </c>
      <c r="L291" s="2">
        <v>3311</v>
      </c>
      <c r="M291" s="63">
        <v>317.12</v>
      </c>
      <c r="N291" s="3">
        <f t="shared" si="28"/>
        <v>1049984.32</v>
      </c>
      <c r="O291" s="20">
        <f t="shared" si="29"/>
        <v>11590418.880000001</v>
      </c>
      <c r="P291" s="3">
        <f t="shared" si="24"/>
        <v>54034.785355751839</v>
      </c>
    </row>
    <row r="292" spans="1:16" x14ac:dyDescent="0.3">
      <c r="A292" s="10" t="s">
        <v>1323</v>
      </c>
      <c r="B292" s="26" t="s">
        <v>556</v>
      </c>
      <c r="C292" s="2">
        <v>2174</v>
      </c>
      <c r="D292" s="63">
        <v>238.56</v>
      </c>
      <c r="E292" s="3">
        <f t="shared" si="25"/>
        <v>518629.44</v>
      </c>
      <c r="F292" s="2">
        <v>31393</v>
      </c>
      <c r="G292" s="63">
        <v>236.36</v>
      </c>
      <c r="H292" s="20">
        <f t="shared" si="26"/>
        <v>7420049.4800000004</v>
      </c>
      <c r="I292" s="2">
        <v>82</v>
      </c>
      <c r="J292" s="63">
        <v>238.56</v>
      </c>
      <c r="K292" s="3">
        <f t="shared" si="27"/>
        <v>19561.920000000002</v>
      </c>
      <c r="L292" s="2">
        <v>1177</v>
      </c>
      <c r="M292" s="63">
        <v>236.36</v>
      </c>
      <c r="N292" s="3">
        <f t="shared" si="28"/>
        <v>278195.72000000003</v>
      </c>
      <c r="O292" s="20">
        <f t="shared" si="29"/>
        <v>8236436.5600000005</v>
      </c>
      <c r="P292" s="3">
        <f t="shared" si="24"/>
        <v>38398.446701856134</v>
      </c>
    </row>
    <row r="293" spans="1:16" x14ac:dyDescent="0.3">
      <c r="A293" s="10" t="s">
        <v>557</v>
      </c>
      <c r="B293" s="26" t="s">
        <v>558</v>
      </c>
      <c r="C293" s="2">
        <v>5595</v>
      </c>
      <c r="D293" s="63">
        <v>301.08999999999997</v>
      </c>
      <c r="E293" s="3">
        <f t="shared" si="25"/>
        <v>1684598.5499999998</v>
      </c>
      <c r="F293" s="2">
        <v>39177</v>
      </c>
      <c r="G293" s="63">
        <v>298.36</v>
      </c>
      <c r="H293" s="20">
        <f t="shared" si="26"/>
        <v>11688849.720000001</v>
      </c>
      <c r="I293" s="2">
        <v>1908</v>
      </c>
      <c r="J293" s="63">
        <v>301.08999999999997</v>
      </c>
      <c r="K293" s="3">
        <f t="shared" si="27"/>
        <v>574479.72</v>
      </c>
      <c r="L293" s="2">
        <v>13358</v>
      </c>
      <c r="M293" s="63">
        <v>298.36</v>
      </c>
      <c r="N293" s="3">
        <f t="shared" si="28"/>
        <v>3985492.8800000004</v>
      </c>
      <c r="O293" s="20">
        <f t="shared" si="29"/>
        <v>17933420.870000001</v>
      </c>
      <c r="P293" s="3">
        <f t="shared" si="24"/>
        <v>83605.998837275009</v>
      </c>
    </row>
    <row r="294" spans="1:16" x14ac:dyDescent="0.3">
      <c r="A294" s="10" t="s">
        <v>559</v>
      </c>
      <c r="B294" s="26" t="s">
        <v>560</v>
      </c>
      <c r="C294" s="2">
        <v>529</v>
      </c>
      <c r="D294" s="63">
        <v>335.33</v>
      </c>
      <c r="E294" s="3">
        <f t="shared" si="25"/>
        <v>177389.56999999998</v>
      </c>
      <c r="F294" s="2">
        <v>57543</v>
      </c>
      <c r="G294" s="63">
        <v>332.41</v>
      </c>
      <c r="H294" s="20">
        <f t="shared" si="26"/>
        <v>19127868.630000003</v>
      </c>
      <c r="I294" s="2">
        <v>109</v>
      </c>
      <c r="J294" s="63">
        <v>335.33</v>
      </c>
      <c r="K294" s="3">
        <f t="shared" si="27"/>
        <v>36550.97</v>
      </c>
      <c r="L294" s="2">
        <v>11875</v>
      </c>
      <c r="M294" s="63">
        <v>332.41</v>
      </c>
      <c r="N294" s="3">
        <f t="shared" si="28"/>
        <v>3947368.7500000005</v>
      </c>
      <c r="O294" s="20">
        <f t="shared" si="29"/>
        <v>23289177.920000002</v>
      </c>
      <c r="P294" s="3">
        <f t="shared" si="24"/>
        <v>108574.65489798717</v>
      </c>
    </row>
    <row r="295" spans="1:16" x14ac:dyDescent="0.3">
      <c r="A295" s="10" t="s">
        <v>561</v>
      </c>
      <c r="B295" s="26" t="s">
        <v>562</v>
      </c>
      <c r="C295" s="2">
        <v>0</v>
      </c>
      <c r="D295" s="63">
        <v>228.6</v>
      </c>
      <c r="E295" s="3">
        <f t="shared" si="25"/>
        <v>0</v>
      </c>
      <c r="F295" s="2">
        <v>63357</v>
      </c>
      <c r="G295" s="63">
        <v>227.06</v>
      </c>
      <c r="H295" s="20">
        <f t="shared" si="26"/>
        <v>14385840.42</v>
      </c>
      <c r="I295" s="2">
        <v>0</v>
      </c>
      <c r="J295" s="63">
        <v>228.6</v>
      </c>
      <c r="K295" s="3">
        <f t="shared" si="27"/>
        <v>0</v>
      </c>
      <c r="L295" s="2">
        <v>91</v>
      </c>
      <c r="M295" s="63">
        <v>227.06</v>
      </c>
      <c r="N295" s="3">
        <f t="shared" si="28"/>
        <v>20662.46</v>
      </c>
      <c r="O295" s="20">
        <f t="shared" si="29"/>
        <v>14406502.880000001</v>
      </c>
      <c r="P295" s="3">
        <f t="shared" si="24"/>
        <v>67163.430321840162</v>
      </c>
    </row>
    <row r="296" spans="1:16" x14ac:dyDescent="0.3">
      <c r="A296" s="10" t="s">
        <v>563</v>
      </c>
      <c r="B296" s="26" t="s">
        <v>564</v>
      </c>
      <c r="C296" s="2">
        <v>0</v>
      </c>
      <c r="D296" s="63">
        <v>356.81</v>
      </c>
      <c r="E296" s="3">
        <f t="shared" si="25"/>
        <v>0</v>
      </c>
      <c r="F296" s="2">
        <v>60328</v>
      </c>
      <c r="G296" s="63">
        <v>353.51</v>
      </c>
      <c r="H296" s="20">
        <f t="shared" si="26"/>
        <v>21326551.280000001</v>
      </c>
      <c r="I296" s="2">
        <v>0</v>
      </c>
      <c r="J296" s="63">
        <v>356.81</v>
      </c>
      <c r="K296" s="3">
        <f t="shared" si="27"/>
        <v>0</v>
      </c>
      <c r="L296" s="2">
        <v>5169</v>
      </c>
      <c r="M296" s="63">
        <v>353.51</v>
      </c>
      <c r="N296" s="3">
        <f t="shared" si="28"/>
        <v>1827293.19</v>
      </c>
      <c r="O296" s="20">
        <f t="shared" si="29"/>
        <v>23153844.470000003</v>
      </c>
      <c r="P296" s="3">
        <f t="shared" si="24"/>
        <v>107943.72740538188</v>
      </c>
    </row>
    <row r="297" spans="1:16" x14ac:dyDescent="0.3">
      <c r="A297" s="10" t="s">
        <v>565</v>
      </c>
      <c r="B297" s="26" t="s">
        <v>566</v>
      </c>
      <c r="C297" s="2">
        <v>1451</v>
      </c>
      <c r="D297" s="63">
        <v>189</v>
      </c>
      <c r="E297" s="3">
        <f t="shared" si="25"/>
        <v>274239</v>
      </c>
      <c r="F297" s="2">
        <v>36818</v>
      </c>
      <c r="G297" s="63">
        <v>187.47</v>
      </c>
      <c r="H297" s="20">
        <f t="shared" si="26"/>
        <v>6902270.46</v>
      </c>
      <c r="I297" s="2">
        <v>178</v>
      </c>
      <c r="J297" s="63">
        <v>189</v>
      </c>
      <c r="K297" s="3">
        <f t="shared" si="27"/>
        <v>33642</v>
      </c>
      <c r="L297" s="2">
        <v>4508</v>
      </c>
      <c r="M297" s="63">
        <v>187.47</v>
      </c>
      <c r="N297" s="3">
        <f t="shared" si="28"/>
        <v>845114.76</v>
      </c>
      <c r="O297" s="20">
        <f t="shared" si="29"/>
        <v>8055266.2199999997</v>
      </c>
      <c r="P297" s="3">
        <f t="shared" si="24"/>
        <v>37553.826629356336</v>
      </c>
    </row>
    <row r="298" spans="1:16" x14ac:dyDescent="0.3">
      <c r="A298" s="10" t="s">
        <v>567</v>
      </c>
      <c r="B298" s="26" t="s">
        <v>568</v>
      </c>
      <c r="C298" s="2">
        <v>4827</v>
      </c>
      <c r="D298" s="63">
        <v>241.85</v>
      </c>
      <c r="E298" s="3">
        <f t="shared" si="25"/>
        <v>1167409.95</v>
      </c>
      <c r="F298" s="2">
        <v>38494</v>
      </c>
      <c r="G298" s="63">
        <v>239.57</v>
      </c>
      <c r="H298" s="20">
        <f t="shared" si="26"/>
        <v>9222007.5800000001</v>
      </c>
      <c r="I298" s="2">
        <v>67</v>
      </c>
      <c r="J298" s="63">
        <v>241.85</v>
      </c>
      <c r="K298" s="3">
        <f t="shared" si="27"/>
        <v>16203.949999999999</v>
      </c>
      <c r="L298" s="2">
        <v>537</v>
      </c>
      <c r="M298" s="63">
        <v>239.57</v>
      </c>
      <c r="N298" s="3">
        <f t="shared" si="28"/>
        <v>128649.09</v>
      </c>
      <c r="O298" s="20">
        <f t="shared" si="29"/>
        <v>10534270.569999998</v>
      </c>
      <c r="P298" s="3">
        <f t="shared" si="24"/>
        <v>49110.998922703599</v>
      </c>
    </row>
    <row r="299" spans="1:16" x14ac:dyDescent="0.3">
      <c r="A299" s="10" t="s">
        <v>569</v>
      </c>
      <c r="B299" s="26" t="s">
        <v>570</v>
      </c>
      <c r="C299" s="2">
        <v>0</v>
      </c>
      <c r="D299" s="63">
        <v>207.29</v>
      </c>
      <c r="E299" s="3">
        <f t="shared" si="25"/>
        <v>0</v>
      </c>
      <c r="F299" s="2">
        <v>26813</v>
      </c>
      <c r="G299" s="63">
        <v>205.68</v>
      </c>
      <c r="H299" s="20">
        <f t="shared" si="26"/>
        <v>5514897.8399999999</v>
      </c>
      <c r="I299" s="2">
        <v>0</v>
      </c>
      <c r="J299" s="63">
        <v>207.29</v>
      </c>
      <c r="K299" s="3">
        <f t="shared" si="27"/>
        <v>0</v>
      </c>
      <c r="L299" s="2">
        <v>1015</v>
      </c>
      <c r="M299" s="63">
        <v>205.68</v>
      </c>
      <c r="N299" s="3">
        <f t="shared" si="28"/>
        <v>208765.2</v>
      </c>
      <c r="O299" s="20">
        <f t="shared" si="29"/>
        <v>5723663.04</v>
      </c>
      <c r="P299" s="3">
        <f t="shared" si="24"/>
        <v>26683.841802191193</v>
      </c>
    </row>
    <row r="300" spans="1:16" x14ac:dyDescent="0.3">
      <c r="A300" s="10" t="s">
        <v>571</v>
      </c>
      <c r="B300" s="26" t="s">
        <v>572</v>
      </c>
      <c r="C300" s="2">
        <v>396</v>
      </c>
      <c r="D300" s="63">
        <v>291.02999999999997</v>
      </c>
      <c r="E300" s="3">
        <f t="shared" si="25"/>
        <v>115247.87999999999</v>
      </c>
      <c r="F300" s="2">
        <v>26488</v>
      </c>
      <c r="G300" s="63">
        <v>288.2</v>
      </c>
      <c r="H300" s="20">
        <f t="shared" si="26"/>
        <v>7633841.5999999996</v>
      </c>
      <c r="I300" s="2">
        <v>111</v>
      </c>
      <c r="J300" s="63">
        <v>291.02999999999997</v>
      </c>
      <c r="K300" s="3">
        <f t="shared" si="27"/>
        <v>32304.329999999998</v>
      </c>
      <c r="L300" s="2">
        <v>7413</v>
      </c>
      <c r="M300" s="63">
        <v>288.2</v>
      </c>
      <c r="N300" s="3">
        <f t="shared" si="28"/>
        <v>2136426.6</v>
      </c>
      <c r="O300" s="20">
        <f t="shared" si="29"/>
        <v>9917820.4100000001</v>
      </c>
      <c r="P300" s="3">
        <f t="shared" si="24"/>
        <v>46237.094845293861</v>
      </c>
    </row>
    <row r="301" spans="1:16" x14ac:dyDescent="0.3">
      <c r="A301" s="10" t="s">
        <v>573</v>
      </c>
      <c r="B301" s="26" t="s">
        <v>574</v>
      </c>
      <c r="C301" s="2">
        <v>2710</v>
      </c>
      <c r="D301" s="63">
        <v>291.38</v>
      </c>
      <c r="E301" s="3">
        <f t="shared" si="25"/>
        <v>789639.79999999993</v>
      </c>
      <c r="F301" s="2">
        <v>47761</v>
      </c>
      <c r="G301" s="63">
        <v>288.7</v>
      </c>
      <c r="H301" s="20">
        <f t="shared" si="26"/>
        <v>13788600.699999999</v>
      </c>
      <c r="I301" s="2">
        <v>230</v>
      </c>
      <c r="J301" s="63">
        <v>291.38</v>
      </c>
      <c r="K301" s="3">
        <f t="shared" si="27"/>
        <v>67017.399999999994</v>
      </c>
      <c r="L301" s="2">
        <v>4049</v>
      </c>
      <c r="M301" s="63">
        <v>288.7</v>
      </c>
      <c r="N301" s="3">
        <f t="shared" si="28"/>
        <v>1168946.3</v>
      </c>
      <c r="O301" s="20">
        <f t="shared" si="29"/>
        <v>15814204.199999999</v>
      </c>
      <c r="P301" s="3">
        <f t="shared" si="24"/>
        <v>73726.164547301436</v>
      </c>
    </row>
    <row r="302" spans="1:16" x14ac:dyDescent="0.3">
      <c r="A302" s="10" t="s">
        <v>575</v>
      </c>
      <c r="B302" s="26" t="s">
        <v>576</v>
      </c>
      <c r="C302" s="2">
        <v>150</v>
      </c>
      <c r="D302" s="63">
        <v>192.77</v>
      </c>
      <c r="E302" s="3">
        <f t="shared" si="25"/>
        <v>28915.5</v>
      </c>
      <c r="F302" s="2">
        <v>35878</v>
      </c>
      <c r="G302" s="63">
        <v>191.13</v>
      </c>
      <c r="H302" s="20">
        <f t="shared" si="26"/>
        <v>6857362.1399999997</v>
      </c>
      <c r="I302" s="2">
        <v>0</v>
      </c>
      <c r="J302" s="63">
        <v>192.77</v>
      </c>
      <c r="K302" s="3">
        <f t="shared" si="27"/>
        <v>0</v>
      </c>
      <c r="L302" s="2">
        <v>0</v>
      </c>
      <c r="M302" s="63">
        <v>191.13</v>
      </c>
      <c r="N302" s="3">
        <f t="shared" si="28"/>
        <v>0</v>
      </c>
      <c r="O302" s="20">
        <f t="shared" si="29"/>
        <v>6886277.6399999997</v>
      </c>
      <c r="P302" s="3">
        <f t="shared" si="24"/>
        <v>32103.976398954208</v>
      </c>
    </row>
    <row r="303" spans="1:16" x14ac:dyDescent="0.3">
      <c r="A303" s="10" t="s">
        <v>577</v>
      </c>
      <c r="B303" s="26" t="s">
        <v>578</v>
      </c>
      <c r="C303" s="2">
        <v>6595</v>
      </c>
      <c r="D303" s="63">
        <v>368.75</v>
      </c>
      <c r="E303" s="3">
        <f t="shared" si="25"/>
        <v>2431906.25</v>
      </c>
      <c r="F303" s="2">
        <v>52517</v>
      </c>
      <c r="G303" s="63">
        <v>365.62</v>
      </c>
      <c r="H303" s="20">
        <f t="shared" si="26"/>
        <v>19201265.539999999</v>
      </c>
      <c r="I303" s="2">
        <v>1329</v>
      </c>
      <c r="J303" s="63">
        <v>368.75</v>
      </c>
      <c r="K303" s="3">
        <f t="shared" si="27"/>
        <v>490068.75</v>
      </c>
      <c r="L303" s="2">
        <v>10586</v>
      </c>
      <c r="M303" s="63">
        <v>365.62</v>
      </c>
      <c r="N303" s="3">
        <f t="shared" si="28"/>
        <v>3870453.32</v>
      </c>
      <c r="O303" s="20">
        <f t="shared" si="29"/>
        <v>25993693.859999999</v>
      </c>
      <c r="P303" s="3">
        <f t="shared" si="24"/>
        <v>121183.16713746107</v>
      </c>
    </row>
    <row r="304" spans="1:16" x14ac:dyDescent="0.3">
      <c r="A304" s="10" t="s">
        <v>579</v>
      </c>
      <c r="B304" s="26" t="s">
        <v>580</v>
      </c>
      <c r="C304" s="2">
        <v>0</v>
      </c>
      <c r="D304" s="63">
        <v>206.66</v>
      </c>
      <c r="E304" s="3">
        <f t="shared" si="25"/>
        <v>0</v>
      </c>
      <c r="F304" s="2">
        <v>5737</v>
      </c>
      <c r="G304" s="63">
        <v>205.04</v>
      </c>
      <c r="H304" s="20">
        <f t="shared" si="26"/>
        <v>1176314.48</v>
      </c>
      <c r="I304" s="2">
        <v>0</v>
      </c>
      <c r="J304" s="63">
        <v>206.66</v>
      </c>
      <c r="K304" s="3">
        <f t="shared" si="27"/>
        <v>0</v>
      </c>
      <c r="L304" s="2">
        <v>0</v>
      </c>
      <c r="M304" s="63">
        <v>205.04</v>
      </c>
      <c r="N304" s="3">
        <f t="shared" si="28"/>
        <v>0</v>
      </c>
      <c r="O304" s="20">
        <f t="shared" si="29"/>
        <v>1176314.48</v>
      </c>
      <c r="P304" s="3">
        <f t="shared" si="24"/>
        <v>5484.0037358220852</v>
      </c>
    </row>
    <row r="305" spans="1:16" x14ac:dyDescent="0.3">
      <c r="A305" s="10" t="s">
        <v>581</v>
      </c>
      <c r="B305" s="26" t="s">
        <v>582</v>
      </c>
      <c r="C305" s="2">
        <v>2502</v>
      </c>
      <c r="D305" s="63">
        <v>355.58</v>
      </c>
      <c r="E305" s="3">
        <f t="shared" si="25"/>
        <v>889661.15999999992</v>
      </c>
      <c r="F305" s="2">
        <v>80914</v>
      </c>
      <c r="G305" s="63">
        <v>352.68</v>
      </c>
      <c r="H305" s="20">
        <f t="shared" si="26"/>
        <v>28536749.52</v>
      </c>
      <c r="I305" s="2">
        <v>734</v>
      </c>
      <c r="J305" s="63">
        <v>355.58</v>
      </c>
      <c r="K305" s="3">
        <f t="shared" si="27"/>
        <v>260995.72</v>
      </c>
      <c r="L305" s="2">
        <v>23723</v>
      </c>
      <c r="M305" s="63">
        <v>352.68</v>
      </c>
      <c r="N305" s="3">
        <f t="shared" si="28"/>
        <v>8366627.6400000006</v>
      </c>
      <c r="O305" s="20">
        <f t="shared" si="29"/>
        <v>38054034.039999999</v>
      </c>
      <c r="P305" s="3">
        <f t="shared" si="24"/>
        <v>177408.73583266677</v>
      </c>
    </row>
    <row r="306" spans="1:16" x14ac:dyDescent="0.3">
      <c r="A306" s="10" t="s">
        <v>583</v>
      </c>
      <c r="B306" s="26" t="s">
        <v>584</v>
      </c>
      <c r="C306" s="2">
        <v>311</v>
      </c>
      <c r="D306" s="63">
        <v>253.69</v>
      </c>
      <c r="E306" s="3">
        <f t="shared" si="25"/>
        <v>78897.59</v>
      </c>
      <c r="F306" s="2">
        <v>20428</v>
      </c>
      <c r="G306" s="63">
        <v>252.12</v>
      </c>
      <c r="H306" s="20">
        <f t="shared" si="26"/>
        <v>5150307.3600000003</v>
      </c>
      <c r="I306" s="2">
        <v>9</v>
      </c>
      <c r="J306" s="63">
        <v>253.69</v>
      </c>
      <c r="K306" s="3">
        <f t="shared" si="27"/>
        <v>2283.21</v>
      </c>
      <c r="L306" s="2">
        <v>568</v>
      </c>
      <c r="M306" s="63">
        <v>252.12</v>
      </c>
      <c r="N306" s="3">
        <f t="shared" si="28"/>
        <v>143204.16</v>
      </c>
      <c r="O306" s="20">
        <f t="shared" si="29"/>
        <v>5374692.3200000003</v>
      </c>
      <c r="P306" s="3">
        <f t="shared" si="24"/>
        <v>25056.93270202223</v>
      </c>
    </row>
    <row r="307" spans="1:16" x14ac:dyDescent="0.3">
      <c r="A307" s="10" t="s">
        <v>585</v>
      </c>
      <c r="B307" s="26" t="s">
        <v>586</v>
      </c>
      <c r="C307" s="2">
        <v>0</v>
      </c>
      <c r="D307" s="63">
        <v>193.33</v>
      </c>
      <c r="E307" s="3">
        <f t="shared" si="25"/>
        <v>0</v>
      </c>
      <c r="F307" s="2">
        <v>13016</v>
      </c>
      <c r="G307" s="63">
        <v>192.16</v>
      </c>
      <c r="H307" s="20">
        <f t="shared" si="26"/>
        <v>2501154.56</v>
      </c>
      <c r="I307" s="2">
        <v>0</v>
      </c>
      <c r="J307" s="63">
        <v>193.33</v>
      </c>
      <c r="K307" s="3">
        <f t="shared" si="27"/>
        <v>0</v>
      </c>
      <c r="L307" s="2">
        <v>383</v>
      </c>
      <c r="M307" s="63">
        <v>192.16</v>
      </c>
      <c r="N307" s="3">
        <f t="shared" si="28"/>
        <v>73597.279999999999</v>
      </c>
      <c r="O307" s="20">
        <f t="shared" si="29"/>
        <v>2574751.84</v>
      </c>
      <c r="P307" s="3">
        <f t="shared" si="24"/>
        <v>12003.549177916086</v>
      </c>
    </row>
    <row r="308" spans="1:16" x14ac:dyDescent="0.3">
      <c r="A308" s="10" t="s">
        <v>587</v>
      </c>
      <c r="B308" s="26" t="s">
        <v>588</v>
      </c>
      <c r="C308" s="2">
        <v>520</v>
      </c>
      <c r="D308" s="63">
        <v>278.72000000000003</v>
      </c>
      <c r="E308" s="3">
        <f t="shared" si="25"/>
        <v>144934.40000000002</v>
      </c>
      <c r="F308" s="2">
        <v>14481</v>
      </c>
      <c r="G308" s="63">
        <v>276.16000000000003</v>
      </c>
      <c r="H308" s="20">
        <f t="shared" si="26"/>
        <v>3999072.9600000004</v>
      </c>
      <c r="I308" s="2">
        <v>93</v>
      </c>
      <c r="J308" s="63">
        <v>278.72000000000003</v>
      </c>
      <c r="K308" s="3">
        <f t="shared" si="27"/>
        <v>25920.960000000003</v>
      </c>
      <c r="L308" s="2">
        <v>2588</v>
      </c>
      <c r="M308" s="63">
        <v>276.16000000000003</v>
      </c>
      <c r="N308" s="3">
        <f t="shared" si="28"/>
        <v>714702.08000000007</v>
      </c>
      <c r="O308" s="20">
        <f t="shared" si="29"/>
        <v>4884630.4000000004</v>
      </c>
      <c r="P308" s="3">
        <f t="shared" si="24"/>
        <v>22772.253353295568</v>
      </c>
    </row>
    <row r="309" spans="1:16" x14ac:dyDescent="0.3">
      <c r="A309" s="10" t="s">
        <v>589</v>
      </c>
      <c r="B309" s="26" t="s">
        <v>590</v>
      </c>
      <c r="C309" s="2">
        <v>92</v>
      </c>
      <c r="D309" s="63">
        <v>272.16000000000003</v>
      </c>
      <c r="E309" s="3">
        <f t="shared" si="25"/>
        <v>25038.720000000001</v>
      </c>
      <c r="F309" s="2">
        <v>47127</v>
      </c>
      <c r="G309" s="63">
        <v>269.74</v>
      </c>
      <c r="H309" s="20">
        <f t="shared" si="26"/>
        <v>12712036.98</v>
      </c>
      <c r="I309" s="2">
        <v>4</v>
      </c>
      <c r="J309" s="63">
        <v>272.16000000000003</v>
      </c>
      <c r="K309" s="3">
        <f t="shared" si="27"/>
        <v>1088.6400000000001</v>
      </c>
      <c r="L309" s="2">
        <v>2163</v>
      </c>
      <c r="M309" s="63">
        <v>269.74</v>
      </c>
      <c r="N309" s="3">
        <f t="shared" si="28"/>
        <v>583447.62</v>
      </c>
      <c r="O309" s="20">
        <f t="shared" si="29"/>
        <v>13321611.960000001</v>
      </c>
      <c r="P309" s="3">
        <f t="shared" si="24"/>
        <v>62105.645214715187</v>
      </c>
    </row>
    <row r="310" spans="1:16" x14ac:dyDescent="0.3">
      <c r="A310" s="10" t="s">
        <v>591</v>
      </c>
      <c r="B310" s="26" t="s">
        <v>592</v>
      </c>
      <c r="C310" s="2">
        <v>6939</v>
      </c>
      <c r="D310" s="63">
        <v>240.89</v>
      </c>
      <c r="E310" s="3">
        <f t="shared" si="25"/>
        <v>1671535.71</v>
      </c>
      <c r="F310" s="2">
        <v>38171</v>
      </c>
      <c r="G310" s="63">
        <v>238.77</v>
      </c>
      <c r="H310" s="20">
        <f t="shared" si="26"/>
        <v>9114089.6699999999</v>
      </c>
      <c r="I310" s="2">
        <v>2080</v>
      </c>
      <c r="J310" s="63">
        <v>240.89</v>
      </c>
      <c r="K310" s="3">
        <f t="shared" si="27"/>
        <v>501051.19999999995</v>
      </c>
      <c r="L310" s="2">
        <v>11442</v>
      </c>
      <c r="M310" s="63">
        <v>238.77</v>
      </c>
      <c r="N310" s="3">
        <f t="shared" si="28"/>
        <v>2732006.3400000003</v>
      </c>
      <c r="O310" s="20">
        <f t="shared" si="29"/>
        <v>14018682.920000002</v>
      </c>
      <c r="P310" s="3">
        <f t="shared" si="24"/>
        <v>65355.405218326712</v>
      </c>
    </row>
    <row r="311" spans="1:16" x14ac:dyDescent="0.3">
      <c r="A311" s="10" t="s">
        <v>593</v>
      </c>
      <c r="B311" s="26" t="s">
        <v>594</v>
      </c>
      <c r="C311" s="2">
        <v>0</v>
      </c>
      <c r="D311" s="63">
        <v>274.23</v>
      </c>
      <c r="E311" s="3">
        <f t="shared" si="25"/>
        <v>0</v>
      </c>
      <c r="F311" s="2">
        <v>16440</v>
      </c>
      <c r="G311" s="63">
        <v>271.86</v>
      </c>
      <c r="H311" s="20">
        <f t="shared" si="26"/>
        <v>4469378.4000000004</v>
      </c>
      <c r="I311" s="2">
        <v>0</v>
      </c>
      <c r="J311" s="63">
        <v>274.23</v>
      </c>
      <c r="K311" s="3">
        <f t="shared" si="27"/>
        <v>0</v>
      </c>
      <c r="L311" s="2">
        <v>0</v>
      </c>
      <c r="M311" s="63">
        <v>271.86</v>
      </c>
      <c r="N311" s="3">
        <f t="shared" si="28"/>
        <v>0</v>
      </c>
      <c r="O311" s="20">
        <f t="shared" si="29"/>
        <v>4469378.4000000004</v>
      </c>
      <c r="P311" s="3">
        <f t="shared" si="24"/>
        <v>20836.339481600651</v>
      </c>
    </row>
    <row r="312" spans="1:16" x14ac:dyDescent="0.3">
      <c r="A312" s="10" t="s">
        <v>595</v>
      </c>
      <c r="B312" s="26" t="s">
        <v>596</v>
      </c>
      <c r="C312" s="2">
        <v>11746</v>
      </c>
      <c r="D312" s="63">
        <v>263.93</v>
      </c>
      <c r="E312" s="3">
        <f t="shared" si="25"/>
        <v>3100121.7800000003</v>
      </c>
      <c r="F312" s="2">
        <v>95702</v>
      </c>
      <c r="G312" s="63">
        <v>261.99</v>
      </c>
      <c r="H312" s="20">
        <f t="shared" si="26"/>
        <v>25072966.98</v>
      </c>
      <c r="I312" s="2">
        <v>1315</v>
      </c>
      <c r="J312" s="63">
        <v>263.93</v>
      </c>
      <c r="K312" s="3">
        <f t="shared" si="27"/>
        <v>347067.95</v>
      </c>
      <c r="L312" s="2">
        <v>10712</v>
      </c>
      <c r="M312" s="63">
        <v>261.99</v>
      </c>
      <c r="N312" s="3">
        <f t="shared" si="28"/>
        <v>2806436.88</v>
      </c>
      <c r="O312" s="20">
        <f t="shared" si="29"/>
        <v>31326593.590000004</v>
      </c>
      <c r="P312" s="3">
        <f t="shared" si="24"/>
        <v>146045.26187430779</v>
      </c>
    </row>
    <row r="313" spans="1:16" x14ac:dyDescent="0.3">
      <c r="A313" s="10" t="s">
        <v>597</v>
      </c>
      <c r="B313" s="26" t="s">
        <v>598</v>
      </c>
      <c r="C313" s="2">
        <v>365</v>
      </c>
      <c r="D313" s="63">
        <v>304.77999999999997</v>
      </c>
      <c r="E313" s="3">
        <f t="shared" si="25"/>
        <v>111244.7</v>
      </c>
      <c r="F313" s="2">
        <v>17319</v>
      </c>
      <c r="G313" s="63">
        <v>302.08999999999997</v>
      </c>
      <c r="H313" s="20">
        <f t="shared" si="26"/>
        <v>5231896.71</v>
      </c>
      <c r="I313" s="2">
        <v>3</v>
      </c>
      <c r="J313" s="63">
        <v>304.77999999999997</v>
      </c>
      <c r="K313" s="3">
        <f t="shared" si="27"/>
        <v>914.33999999999992</v>
      </c>
      <c r="L313" s="2">
        <v>147</v>
      </c>
      <c r="M313" s="63">
        <v>302.08999999999997</v>
      </c>
      <c r="N313" s="3">
        <f t="shared" si="28"/>
        <v>44407.229999999996</v>
      </c>
      <c r="O313" s="20">
        <f t="shared" si="29"/>
        <v>5388462.9800000004</v>
      </c>
      <c r="P313" s="3">
        <f t="shared" si="24"/>
        <v>25121.131818983482</v>
      </c>
    </row>
    <row r="314" spans="1:16" x14ac:dyDescent="0.3">
      <c r="A314" s="10" t="s">
        <v>599</v>
      </c>
      <c r="B314" s="26" t="s">
        <v>600</v>
      </c>
      <c r="C314" s="2">
        <v>0</v>
      </c>
      <c r="D314" s="63">
        <v>351.53</v>
      </c>
      <c r="E314" s="3">
        <f t="shared" si="25"/>
        <v>0</v>
      </c>
      <c r="F314" s="2">
        <v>59385</v>
      </c>
      <c r="G314" s="63">
        <v>348.63</v>
      </c>
      <c r="H314" s="20">
        <f t="shared" si="26"/>
        <v>20703392.550000001</v>
      </c>
      <c r="I314" s="2">
        <v>0</v>
      </c>
      <c r="J314" s="63">
        <v>351.53</v>
      </c>
      <c r="K314" s="3">
        <f t="shared" si="27"/>
        <v>0</v>
      </c>
      <c r="L314" s="2">
        <v>19244</v>
      </c>
      <c r="M314" s="63">
        <v>348.63</v>
      </c>
      <c r="N314" s="3">
        <f t="shared" si="28"/>
        <v>6709035.7199999997</v>
      </c>
      <c r="O314" s="20">
        <f t="shared" si="29"/>
        <v>27412428.27</v>
      </c>
      <c r="P314" s="3">
        <f t="shared" si="24"/>
        <v>127797.33786889621</v>
      </c>
    </row>
    <row r="315" spans="1:16" x14ac:dyDescent="0.3">
      <c r="A315" s="10" t="s">
        <v>601</v>
      </c>
      <c r="B315" s="26" t="s">
        <v>602</v>
      </c>
      <c r="C315" s="2">
        <v>1331</v>
      </c>
      <c r="D315" s="63">
        <v>191.1</v>
      </c>
      <c r="E315" s="3">
        <f t="shared" si="25"/>
        <v>254354.1</v>
      </c>
      <c r="F315" s="2">
        <v>28852</v>
      </c>
      <c r="G315" s="63">
        <v>189.55</v>
      </c>
      <c r="H315" s="20">
        <f t="shared" si="26"/>
        <v>5468896.6000000006</v>
      </c>
      <c r="I315" s="2">
        <v>17</v>
      </c>
      <c r="J315" s="63">
        <v>191.1</v>
      </c>
      <c r="K315" s="3">
        <f t="shared" si="27"/>
        <v>3248.7</v>
      </c>
      <c r="L315" s="2">
        <v>375</v>
      </c>
      <c r="M315" s="63">
        <v>189.55</v>
      </c>
      <c r="N315" s="3">
        <f t="shared" si="28"/>
        <v>71081.25</v>
      </c>
      <c r="O315" s="20">
        <f t="shared" si="29"/>
        <v>5797580.6500000004</v>
      </c>
      <c r="P315" s="3">
        <f t="shared" si="24"/>
        <v>27028.447310560892</v>
      </c>
    </row>
    <row r="316" spans="1:16" x14ac:dyDescent="0.3">
      <c r="A316" s="10" t="s">
        <v>1282</v>
      </c>
      <c r="B316" s="26" t="s">
        <v>603</v>
      </c>
      <c r="C316" s="2">
        <v>6321</v>
      </c>
      <c r="D316" s="63">
        <v>296.11</v>
      </c>
      <c r="E316" s="3">
        <f t="shared" si="25"/>
        <v>1871711.31</v>
      </c>
      <c r="F316" s="2">
        <v>36469</v>
      </c>
      <c r="G316" s="63">
        <v>293.33</v>
      </c>
      <c r="H316" s="20">
        <f t="shared" si="26"/>
        <v>10697451.77</v>
      </c>
      <c r="I316" s="2">
        <v>2399</v>
      </c>
      <c r="J316" s="63">
        <v>296.11</v>
      </c>
      <c r="K316" s="3">
        <f t="shared" si="27"/>
        <v>710367.89</v>
      </c>
      <c r="L316" s="2">
        <v>13840</v>
      </c>
      <c r="M316" s="63">
        <v>293.33</v>
      </c>
      <c r="N316" s="3">
        <f t="shared" si="28"/>
        <v>4059687.1999999997</v>
      </c>
      <c r="O316" s="20">
        <f t="shared" si="29"/>
        <v>17339218.169999998</v>
      </c>
      <c r="P316" s="3">
        <f t="shared" si="24"/>
        <v>80835.812903122787</v>
      </c>
    </row>
    <row r="317" spans="1:16" x14ac:dyDescent="0.3">
      <c r="A317" s="10" t="s">
        <v>604</v>
      </c>
      <c r="B317" s="26" t="s">
        <v>605</v>
      </c>
      <c r="C317" s="2">
        <v>9603</v>
      </c>
      <c r="D317" s="63">
        <v>239.69</v>
      </c>
      <c r="E317" s="3">
        <f t="shared" si="25"/>
        <v>2301743.0699999998</v>
      </c>
      <c r="F317" s="2">
        <v>19059</v>
      </c>
      <c r="G317" s="63">
        <v>237.61</v>
      </c>
      <c r="H317" s="20">
        <f t="shared" si="26"/>
        <v>4528608.99</v>
      </c>
      <c r="I317" s="2">
        <v>3589</v>
      </c>
      <c r="J317" s="63">
        <v>239.69</v>
      </c>
      <c r="K317" s="3">
        <f t="shared" si="27"/>
        <v>860247.41</v>
      </c>
      <c r="L317" s="2">
        <v>7123</v>
      </c>
      <c r="M317" s="63">
        <v>237.61</v>
      </c>
      <c r="N317" s="3">
        <f t="shared" si="28"/>
        <v>1692496.03</v>
      </c>
      <c r="O317" s="20">
        <f t="shared" si="29"/>
        <v>9383095.5</v>
      </c>
      <c r="P317" s="3">
        <f t="shared" si="24"/>
        <v>43744.195664050145</v>
      </c>
    </row>
    <row r="318" spans="1:16" x14ac:dyDescent="0.3">
      <c r="A318" s="10" t="s">
        <v>606</v>
      </c>
      <c r="B318" s="26" t="s">
        <v>607</v>
      </c>
      <c r="C318" s="2">
        <v>0</v>
      </c>
      <c r="D318" s="63">
        <v>181.08</v>
      </c>
      <c r="E318" s="3">
        <f t="shared" si="25"/>
        <v>0</v>
      </c>
      <c r="F318" s="2">
        <v>14120</v>
      </c>
      <c r="G318" s="63">
        <v>179.68</v>
      </c>
      <c r="H318" s="20">
        <f t="shared" si="26"/>
        <v>2537081.6</v>
      </c>
      <c r="I318" s="2">
        <v>0</v>
      </c>
      <c r="J318" s="63">
        <v>181.08</v>
      </c>
      <c r="K318" s="3">
        <f t="shared" si="27"/>
        <v>0</v>
      </c>
      <c r="L318" s="2">
        <v>0</v>
      </c>
      <c r="M318" s="63">
        <v>179.68</v>
      </c>
      <c r="N318" s="3">
        <f t="shared" si="28"/>
        <v>0</v>
      </c>
      <c r="O318" s="20">
        <f t="shared" si="29"/>
        <v>2537081.6</v>
      </c>
      <c r="P318" s="3">
        <f t="shared" si="24"/>
        <v>11827.929698260175</v>
      </c>
    </row>
    <row r="319" spans="1:16" x14ac:dyDescent="0.3">
      <c r="A319" s="10" t="s">
        <v>608</v>
      </c>
      <c r="B319" s="26" t="s">
        <v>609</v>
      </c>
      <c r="C319" s="2">
        <v>128</v>
      </c>
      <c r="D319" s="63">
        <v>225.43</v>
      </c>
      <c r="E319" s="3">
        <f t="shared" si="25"/>
        <v>28855.040000000001</v>
      </c>
      <c r="F319" s="2">
        <v>23652</v>
      </c>
      <c r="G319" s="63">
        <v>223.93</v>
      </c>
      <c r="H319" s="20">
        <f t="shared" si="26"/>
        <v>5296392.3600000003</v>
      </c>
      <c r="I319" s="2">
        <v>2</v>
      </c>
      <c r="J319" s="63">
        <v>225.43</v>
      </c>
      <c r="K319" s="3">
        <f t="shared" si="27"/>
        <v>450.86</v>
      </c>
      <c r="L319" s="2">
        <v>354</v>
      </c>
      <c r="M319" s="63">
        <v>223.93</v>
      </c>
      <c r="N319" s="3">
        <f t="shared" si="28"/>
        <v>79271.22</v>
      </c>
      <c r="O319" s="20">
        <f t="shared" si="29"/>
        <v>5404969.4800000004</v>
      </c>
      <c r="P319" s="3">
        <f t="shared" si="24"/>
        <v>25198.085481634433</v>
      </c>
    </row>
    <row r="320" spans="1:16" x14ac:dyDescent="0.3">
      <c r="A320" s="10" t="s">
        <v>610</v>
      </c>
      <c r="B320" s="26" t="s">
        <v>611</v>
      </c>
      <c r="C320" s="2">
        <v>30132</v>
      </c>
      <c r="D320" s="63">
        <v>244.23</v>
      </c>
      <c r="E320" s="3">
        <f t="shared" si="25"/>
        <v>7359138.3599999994</v>
      </c>
      <c r="F320" s="2">
        <v>320</v>
      </c>
      <c r="G320" s="63">
        <v>242.21</v>
      </c>
      <c r="H320" s="20">
        <f t="shared" si="26"/>
        <v>77507.199999999997</v>
      </c>
      <c r="I320" s="2">
        <v>704</v>
      </c>
      <c r="J320" s="63">
        <v>244.23</v>
      </c>
      <c r="K320" s="3">
        <f t="shared" si="27"/>
        <v>171937.91999999998</v>
      </c>
      <c r="L320" s="2">
        <v>7</v>
      </c>
      <c r="M320" s="63">
        <v>242.21</v>
      </c>
      <c r="N320" s="3">
        <f t="shared" si="28"/>
        <v>1695.47</v>
      </c>
      <c r="O320" s="20">
        <f t="shared" si="29"/>
        <v>7610278.9499999993</v>
      </c>
      <c r="P320" s="3">
        <f t="shared" si="24"/>
        <v>35479.286281036155</v>
      </c>
    </row>
    <row r="321" spans="1:16" x14ac:dyDescent="0.3">
      <c r="A321" s="10" t="s">
        <v>612</v>
      </c>
      <c r="B321" s="26" t="s">
        <v>613</v>
      </c>
      <c r="C321" s="2">
        <v>6492</v>
      </c>
      <c r="D321" s="63">
        <v>326.08</v>
      </c>
      <c r="E321" s="3">
        <f t="shared" si="25"/>
        <v>2116911.36</v>
      </c>
      <c r="F321" s="2">
        <v>64096</v>
      </c>
      <c r="G321" s="63">
        <v>323</v>
      </c>
      <c r="H321" s="20">
        <f t="shared" si="26"/>
        <v>20703008</v>
      </c>
      <c r="I321" s="2">
        <v>931</v>
      </c>
      <c r="J321" s="63">
        <v>326.08</v>
      </c>
      <c r="K321" s="3">
        <f t="shared" si="27"/>
        <v>303580.48</v>
      </c>
      <c r="L321" s="2">
        <v>9193</v>
      </c>
      <c r="M321" s="63">
        <v>323</v>
      </c>
      <c r="N321" s="3">
        <f t="shared" si="28"/>
        <v>2969339</v>
      </c>
      <c r="O321" s="20">
        <f t="shared" si="29"/>
        <v>26092838.84</v>
      </c>
      <c r="P321" s="3">
        <f t="shared" si="24"/>
        <v>121645.3831944359</v>
      </c>
    </row>
    <row r="322" spans="1:16" x14ac:dyDescent="0.3">
      <c r="A322" s="10" t="s">
        <v>614</v>
      </c>
      <c r="B322" s="26" t="s">
        <v>615</v>
      </c>
      <c r="C322" s="2">
        <v>0</v>
      </c>
      <c r="D322" s="63">
        <v>198.32</v>
      </c>
      <c r="E322" s="3">
        <f t="shared" si="25"/>
        <v>0</v>
      </c>
      <c r="F322" s="2">
        <v>10348</v>
      </c>
      <c r="G322" s="63">
        <v>196.8</v>
      </c>
      <c r="H322" s="20">
        <f t="shared" si="26"/>
        <v>2036486.4000000001</v>
      </c>
      <c r="I322" s="2">
        <v>0</v>
      </c>
      <c r="J322" s="63">
        <v>198.32</v>
      </c>
      <c r="K322" s="3">
        <f t="shared" si="27"/>
        <v>0</v>
      </c>
      <c r="L322" s="2">
        <v>572</v>
      </c>
      <c r="M322" s="63">
        <v>196.8</v>
      </c>
      <c r="N322" s="3">
        <f t="shared" si="28"/>
        <v>112569.60000000001</v>
      </c>
      <c r="O322" s="20">
        <f t="shared" si="29"/>
        <v>2149056</v>
      </c>
      <c r="P322" s="3">
        <f t="shared" si="24"/>
        <v>10018.945896586147</v>
      </c>
    </row>
    <row r="323" spans="1:16" x14ac:dyDescent="0.3">
      <c r="A323" s="10" t="s">
        <v>616</v>
      </c>
      <c r="B323" s="26" t="s">
        <v>617</v>
      </c>
      <c r="C323" s="2">
        <v>4827</v>
      </c>
      <c r="D323" s="63">
        <v>317.62</v>
      </c>
      <c r="E323" s="3">
        <f t="shared" si="25"/>
        <v>1533151.74</v>
      </c>
      <c r="F323" s="2">
        <v>28414</v>
      </c>
      <c r="G323" s="63">
        <v>314.20999999999998</v>
      </c>
      <c r="H323" s="20">
        <f t="shared" si="26"/>
        <v>8927962.9399999995</v>
      </c>
      <c r="I323" s="2">
        <v>752</v>
      </c>
      <c r="J323" s="63">
        <v>317.62</v>
      </c>
      <c r="K323" s="3">
        <f t="shared" si="27"/>
        <v>238850.24</v>
      </c>
      <c r="L323" s="2">
        <v>4430</v>
      </c>
      <c r="M323" s="63">
        <v>314.20999999999998</v>
      </c>
      <c r="N323" s="3">
        <f t="shared" si="28"/>
        <v>1391950.2999999998</v>
      </c>
      <c r="O323" s="20">
        <f t="shared" si="29"/>
        <v>12091915.219999999</v>
      </c>
      <c r="P323" s="3">
        <f t="shared" si="24"/>
        <v>56372.772219656712</v>
      </c>
    </row>
    <row r="324" spans="1:16" x14ac:dyDescent="0.3">
      <c r="A324" s="10" t="s">
        <v>618</v>
      </c>
      <c r="B324" s="26" t="s">
        <v>619</v>
      </c>
      <c r="C324" s="2">
        <v>846</v>
      </c>
      <c r="D324" s="63">
        <v>253.5</v>
      </c>
      <c r="E324" s="3">
        <f t="shared" si="25"/>
        <v>214461</v>
      </c>
      <c r="F324" s="2">
        <v>13067</v>
      </c>
      <c r="G324" s="63">
        <v>251.22</v>
      </c>
      <c r="H324" s="20">
        <f t="shared" si="26"/>
        <v>3282691.7399999998</v>
      </c>
      <c r="I324" s="2">
        <v>157</v>
      </c>
      <c r="J324" s="63">
        <v>253.5</v>
      </c>
      <c r="K324" s="3">
        <f t="shared" si="27"/>
        <v>39799.5</v>
      </c>
      <c r="L324" s="2">
        <v>2423</v>
      </c>
      <c r="M324" s="63">
        <v>251.22</v>
      </c>
      <c r="N324" s="3">
        <f t="shared" si="28"/>
        <v>608706.05999999994</v>
      </c>
      <c r="O324" s="20">
        <f t="shared" si="29"/>
        <v>4145658.3</v>
      </c>
      <c r="P324" s="3">
        <f t="shared" si="24"/>
        <v>19327.149322043402</v>
      </c>
    </row>
    <row r="325" spans="1:16" x14ac:dyDescent="0.3">
      <c r="A325" s="10" t="s">
        <v>620</v>
      </c>
      <c r="B325" s="26" t="s">
        <v>621</v>
      </c>
      <c r="C325" s="2">
        <v>465</v>
      </c>
      <c r="D325" s="63">
        <v>269.41000000000003</v>
      </c>
      <c r="E325" s="3">
        <f t="shared" si="25"/>
        <v>125275.65000000001</v>
      </c>
      <c r="F325" s="2">
        <v>11148</v>
      </c>
      <c r="G325" s="63">
        <v>266.87</v>
      </c>
      <c r="H325" s="20">
        <f t="shared" si="26"/>
        <v>2975066.7600000002</v>
      </c>
      <c r="I325" s="2">
        <v>115</v>
      </c>
      <c r="J325" s="63">
        <v>269.41000000000003</v>
      </c>
      <c r="K325" s="3">
        <f t="shared" si="27"/>
        <v>30982.15</v>
      </c>
      <c r="L325" s="2">
        <v>2753</v>
      </c>
      <c r="M325" s="63">
        <v>266.87</v>
      </c>
      <c r="N325" s="3">
        <f t="shared" si="28"/>
        <v>734693.11</v>
      </c>
      <c r="O325" s="20">
        <f t="shared" si="29"/>
        <v>3866017.6700000004</v>
      </c>
      <c r="P325" s="3">
        <f t="shared" si="24"/>
        <v>18023.458612049217</v>
      </c>
    </row>
    <row r="326" spans="1:16" x14ac:dyDescent="0.3">
      <c r="A326" s="10" t="s">
        <v>622</v>
      </c>
      <c r="B326" s="26" t="s">
        <v>623</v>
      </c>
      <c r="C326" s="2">
        <v>5979</v>
      </c>
      <c r="D326" s="63">
        <v>402.76</v>
      </c>
      <c r="E326" s="3">
        <f t="shared" si="25"/>
        <v>2408102.04</v>
      </c>
      <c r="F326" s="2">
        <v>44592</v>
      </c>
      <c r="G326" s="63">
        <v>400.44</v>
      </c>
      <c r="H326" s="20">
        <f t="shared" si="26"/>
        <v>17856420.48</v>
      </c>
      <c r="I326" s="2">
        <v>2942</v>
      </c>
      <c r="J326" s="63">
        <v>402.76</v>
      </c>
      <c r="K326" s="3">
        <f t="shared" si="27"/>
        <v>1184919.92</v>
      </c>
      <c r="L326" s="2">
        <v>21938</v>
      </c>
      <c r="M326" s="63">
        <v>400.44</v>
      </c>
      <c r="N326" s="3">
        <f t="shared" si="28"/>
        <v>8784852.7200000007</v>
      </c>
      <c r="O326" s="20">
        <f t="shared" si="29"/>
        <v>30234295.16</v>
      </c>
      <c r="P326" s="3">
        <f t="shared" si="24"/>
        <v>140952.94279416473</v>
      </c>
    </row>
    <row r="327" spans="1:16" x14ac:dyDescent="0.3">
      <c r="A327" s="10" t="s">
        <v>624</v>
      </c>
      <c r="B327" s="26" t="s">
        <v>625</v>
      </c>
      <c r="C327" s="2">
        <v>121</v>
      </c>
      <c r="D327" s="63">
        <v>257.63</v>
      </c>
      <c r="E327" s="3">
        <f t="shared" si="25"/>
        <v>31173.23</v>
      </c>
      <c r="F327" s="2">
        <v>14818</v>
      </c>
      <c r="G327" s="63">
        <v>255.42</v>
      </c>
      <c r="H327" s="20">
        <f t="shared" si="26"/>
        <v>3784813.5599999996</v>
      </c>
      <c r="I327" s="2">
        <v>20</v>
      </c>
      <c r="J327" s="63">
        <v>257.63</v>
      </c>
      <c r="K327" s="3">
        <f t="shared" si="27"/>
        <v>5152.6000000000004</v>
      </c>
      <c r="L327" s="2">
        <v>2409</v>
      </c>
      <c r="M327" s="63">
        <v>255.42</v>
      </c>
      <c r="N327" s="3">
        <f t="shared" si="28"/>
        <v>615306.78</v>
      </c>
      <c r="O327" s="20">
        <f t="shared" si="29"/>
        <v>4436446.17</v>
      </c>
      <c r="P327" s="3">
        <f t="shared" si="24"/>
        <v>20682.808707798598</v>
      </c>
    </row>
    <row r="328" spans="1:16" x14ac:dyDescent="0.3">
      <c r="A328" s="10" t="s">
        <v>1285</v>
      </c>
      <c r="B328" s="26" t="s">
        <v>1267</v>
      </c>
      <c r="C328" s="2">
        <v>6013</v>
      </c>
      <c r="D328" s="63">
        <v>289.89999999999998</v>
      </c>
      <c r="E328" s="3">
        <f t="shared" si="25"/>
        <v>1743168.7</v>
      </c>
      <c r="F328" s="2">
        <v>28174</v>
      </c>
      <c r="G328" s="63">
        <v>287.07</v>
      </c>
      <c r="H328" s="20">
        <f t="shared" si="26"/>
        <v>8087910.1799999997</v>
      </c>
      <c r="I328" s="2">
        <v>1798</v>
      </c>
      <c r="J328" s="63">
        <v>289.89999999999998</v>
      </c>
      <c r="K328" s="3">
        <f t="shared" si="27"/>
        <v>521240.19999999995</v>
      </c>
      <c r="L328" s="2">
        <v>8425</v>
      </c>
      <c r="M328" s="63">
        <v>287.07</v>
      </c>
      <c r="N328" s="3">
        <f t="shared" si="28"/>
        <v>2418564.75</v>
      </c>
      <c r="O328" s="20">
        <f t="shared" si="29"/>
        <v>12770883.829999998</v>
      </c>
      <c r="P328" s="3">
        <f t="shared" si="24"/>
        <v>59538.13867314619</v>
      </c>
    </row>
    <row r="329" spans="1:16" x14ac:dyDescent="0.3">
      <c r="A329" s="10" t="s">
        <v>626</v>
      </c>
      <c r="B329" s="26" t="s">
        <v>627</v>
      </c>
      <c r="C329" s="2">
        <v>9540</v>
      </c>
      <c r="D329" s="63">
        <v>320.36</v>
      </c>
      <c r="E329" s="3">
        <f t="shared" si="25"/>
        <v>3056234.4</v>
      </c>
      <c r="F329" s="2">
        <v>45063</v>
      </c>
      <c r="G329" s="63">
        <v>317.32</v>
      </c>
      <c r="H329" s="20">
        <f t="shared" si="26"/>
        <v>14299391.16</v>
      </c>
      <c r="I329" s="2">
        <v>3145</v>
      </c>
      <c r="J329" s="63">
        <v>320.36</v>
      </c>
      <c r="K329" s="3">
        <f t="shared" si="27"/>
        <v>1007532.2000000001</v>
      </c>
      <c r="L329" s="2">
        <v>14856</v>
      </c>
      <c r="M329" s="63">
        <v>317.32</v>
      </c>
      <c r="N329" s="3">
        <f t="shared" si="28"/>
        <v>4714105.92</v>
      </c>
      <c r="O329" s="20">
        <f t="shared" si="29"/>
        <v>23077263.68</v>
      </c>
      <c r="P329" s="3">
        <f t="shared" si="24"/>
        <v>107586.70609382563</v>
      </c>
    </row>
    <row r="330" spans="1:16" x14ac:dyDescent="0.3">
      <c r="A330" s="10" t="s">
        <v>628</v>
      </c>
      <c r="B330" s="26" t="s">
        <v>629</v>
      </c>
      <c r="C330" s="2">
        <v>1782</v>
      </c>
      <c r="D330" s="63">
        <v>358.25</v>
      </c>
      <c r="E330" s="3">
        <f t="shared" si="25"/>
        <v>638401.5</v>
      </c>
      <c r="F330" s="2">
        <v>69502</v>
      </c>
      <c r="G330" s="63">
        <v>355.19</v>
      </c>
      <c r="H330" s="20">
        <f t="shared" si="26"/>
        <v>24686415.379999999</v>
      </c>
      <c r="I330" s="2">
        <v>98</v>
      </c>
      <c r="J330" s="63">
        <v>358.25</v>
      </c>
      <c r="K330" s="3">
        <f t="shared" si="27"/>
        <v>35108.5</v>
      </c>
      <c r="L330" s="2">
        <v>3808</v>
      </c>
      <c r="M330" s="63">
        <v>355.19</v>
      </c>
      <c r="N330" s="3">
        <f t="shared" si="28"/>
        <v>1352563.52</v>
      </c>
      <c r="O330" s="20">
        <f t="shared" si="29"/>
        <v>26712488.899999999</v>
      </c>
      <c r="P330" s="3">
        <f t="shared" ref="P330:P393" si="30">(O330/$O$8)*$P$8</f>
        <v>124534.20527536648</v>
      </c>
    </row>
    <row r="331" spans="1:16" x14ac:dyDescent="0.3">
      <c r="A331" s="10" t="s">
        <v>1284</v>
      </c>
      <c r="B331" s="26" t="s">
        <v>1268</v>
      </c>
      <c r="C331" s="2">
        <v>1736</v>
      </c>
      <c r="D331" s="63">
        <v>298.77999999999997</v>
      </c>
      <c r="E331" s="3">
        <f t="shared" ref="E331:E394" si="31">D331*C331</f>
        <v>518682.07999999996</v>
      </c>
      <c r="F331" s="2">
        <v>38935</v>
      </c>
      <c r="G331" s="63">
        <v>295.95</v>
      </c>
      <c r="H331" s="20">
        <f t="shared" ref="H331:H394" si="32">G331*F331</f>
        <v>11522813.25</v>
      </c>
      <c r="I331" s="2">
        <v>594</v>
      </c>
      <c r="J331" s="63">
        <v>298.77999999999997</v>
      </c>
      <c r="K331" s="3">
        <f t="shared" ref="K331:K394" si="33">J331*I331</f>
        <v>177475.31999999998</v>
      </c>
      <c r="L331" s="2">
        <v>13324</v>
      </c>
      <c r="M331" s="63">
        <v>295.95</v>
      </c>
      <c r="N331" s="3">
        <f t="shared" ref="N331:N394" si="34">M331*L331</f>
        <v>3943237.8</v>
      </c>
      <c r="O331" s="20">
        <f t="shared" ref="O331:O394" si="35">N331+K331+H331+E331</f>
        <v>16162208.449999999</v>
      </c>
      <c r="P331" s="3">
        <f t="shared" si="30"/>
        <v>75348.567943272516</v>
      </c>
    </row>
    <row r="332" spans="1:16" x14ac:dyDescent="0.3">
      <c r="A332" s="10" t="s">
        <v>630</v>
      </c>
      <c r="B332" s="26" t="s">
        <v>631</v>
      </c>
      <c r="C332" s="2">
        <v>6592</v>
      </c>
      <c r="D332" s="63">
        <v>207.39</v>
      </c>
      <c r="E332" s="3">
        <f t="shared" si="31"/>
        <v>1367114.88</v>
      </c>
      <c r="F332" s="2">
        <v>20882</v>
      </c>
      <c r="G332" s="63">
        <v>205.86</v>
      </c>
      <c r="H332" s="20">
        <f t="shared" si="32"/>
        <v>4298768.5200000005</v>
      </c>
      <c r="I332" s="2">
        <v>110</v>
      </c>
      <c r="J332" s="63">
        <v>207.39</v>
      </c>
      <c r="K332" s="3">
        <f t="shared" si="33"/>
        <v>22812.899999999998</v>
      </c>
      <c r="L332" s="2">
        <v>349</v>
      </c>
      <c r="M332" s="63">
        <v>205.86</v>
      </c>
      <c r="N332" s="3">
        <f t="shared" si="34"/>
        <v>71845.14</v>
      </c>
      <c r="O332" s="20">
        <f t="shared" si="35"/>
        <v>5760541.4400000004</v>
      </c>
      <c r="P332" s="3">
        <f t="shared" si="30"/>
        <v>26855.769706514147</v>
      </c>
    </row>
    <row r="333" spans="1:16" x14ac:dyDescent="0.3">
      <c r="A333" s="10" t="s">
        <v>632</v>
      </c>
      <c r="B333" s="26" t="s">
        <v>633</v>
      </c>
      <c r="C333" s="2">
        <v>0</v>
      </c>
      <c r="D333" s="63">
        <v>202.32</v>
      </c>
      <c r="E333" s="3">
        <f t="shared" si="31"/>
        <v>0</v>
      </c>
      <c r="F333" s="2">
        <v>13247</v>
      </c>
      <c r="G333" s="63">
        <v>200.61</v>
      </c>
      <c r="H333" s="20">
        <f t="shared" si="32"/>
        <v>2657480.6700000004</v>
      </c>
      <c r="I333" s="2">
        <v>0</v>
      </c>
      <c r="J333" s="63">
        <v>202.32</v>
      </c>
      <c r="K333" s="3">
        <f t="shared" si="33"/>
        <v>0</v>
      </c>
      <c r="L333" s="2">
        <v>728</v>
      </c>
      <c r="M333" s="63">
        <v>200.61</v>
      </c>
      <c r="N333" s="3">
        <f t="shared" si="34"/>
        <v>146044.08000000002</v>
      </c>
      <c r="O333" s="20">
        <f t="shared" si="35"/>
        <v>2803524.7500000005</v>
      </c>
      <c r="P333" s="3">
        <f t="shared" si="30"/>
        <v>13070.093468941808</v>
      </c>
    </row>
    <row r="334" spans="1:16" x14ac:dyDescent="0.3">
      <c r="A334" s="10" t="s">
        <v>634</v>
      </c>
      <c r="B334" s="26" t="s">
        <v>635</v>
      </c>
      <c r="C334" s="2">
        <v>8205</v>
      </c>
      <c r="D334" s="63">
        <v>221.68</v>
      </c>
      <c r="E334" s="3">
        <f t="shared" si="31"/>
        <v>1818884.4000000001</v>
      </c>
      <c r="F334" s="2">
        <v>32481</v>
      </c>
      <c r="G334" s="63">
        <v>219.55</v>
      </c>
      <c r="H334" s="20">
        <f t="shared" si="32"/>
        <v>7131203.5500000007</v>
      </c>
      <c r="I334" s="2">
        <v>1920</v>
      </c>
      <c r="J334" s="63">
        <v>221.68</v>
      </c>
      <c r="K334" s="3">
        <f t="shared" si="33"/>
        <v>425625.60000000003</v>
      </c>
      <c r="L334" s="2">
        <v>7600</v>
      </c>
      <c r="M334" s="63">
        <v>219.55</v>
      </c>
      <c r="N334" s="3">
        <f t="shared" si="34"/>
        <v>1668580</v>
      </c>
      <c r="O334" s="20">
        <f t="shared" si="35"/>
        <v>11044293.550000001</v>
      </c>
      <c r="P334" s="3">
        <f t="shared" si="30"/>
        <v>51488.737168070715</v>
      </c>
    </row>
    <row r="335" spans="1:16" x14ac:dyDescent="0.3">
      <c r="A335" s="10" t="s">
        <v>636</v>
      </c>
      <c r="B335" s="26" t="s">
        <v>637</v>
      </c>
      <c r="C335" s="2">
        <v>2196</v>
      </c>
      <c r="D335" s="63">
        <v>191.46</v>
      </c>
      <c r="E335" s="3">
        <f t="shared" si="31"/>
        <v>420446.16000000003</v>
      </c>
      <c r="F335" s="2">
        <v>27034</v>
      </c>
      <c r="G335" s="63">
        <v>189.86</v>
      </c>
      <c r="H335" s="20">
        <f t="shared" si="32"/>
        <v>5132675.24</v>
      </c>
      <c r="I335" s="2">
        <v>922</v>
      </c>
      <c r="J335" s="63">
        <v>191.46</v>
      </c>
      <c r="K335" s="3">
        <f t="shared" si="33"/>
        <v>176526.12</v>
      </c>
      <c r="L335" s="2">
        <v>11356</v>
      </c>
      <c r="M335" s="63">
        <v>189.86</v>
      </c>
      <c r="N335" s="3">
        <f t="shared" si="34"/>
        <v>2156050.16</v>
      </c>
      <c r="O335" s="20">
        <f t="shared" si="35"/>
        <v>7885697.6800000006</v>
      </c>
      <c r="P335" s="3">
        <f t="shared" si="30"/>
        <v>36763.294401241714</v>
      </c>
    </row>
    <row r="336" spans="1:16" x14ac:dyDescent="0.3">
      <c r="A336" s="10" t="s">
        <v>638</v>
      </c>
      <c r="B336" s="26" t="s">
        <v>639</v>
      </c>
      <c r="C336" s="2">
        <v>0</v>
      </c>
      <c r="D336" s="63">
        <v>226.03</v>
      </c>
      <c r="E336" s="3">
        <f t="shared" si="31"/>
        <v>0</v>
      </c>
      <c r="F336" s="2">
        <v>40701</v>
      </c>
      <c r="G336" s="63">
        <v>223.96</v>
      </c>
      <c r="H336" s="20">
        <f t="shared" si="32"/>
        <v>9115395.9600000009</v>
      </c>
      <c r="I336" s="2">
        <v>0</v>
      </c>
      <c r="J336" s="63">
        <v>226.03</v>
      </c>
      <c r="K336" s="3">
        <f t="shared" si="33"/>
        <v>0</v>
      </c>
      <c r="L336" s="2">
        <v>5067</v>
      </c>
      <c r="M336" s="63">
        <v>223.96</v>
      </c>
      <c r="N336" s="3">
        <f t="shared" si="34"/>
        <v>1134805.32</v>
      </c>
      <c r="O336" s="20">
        <f t="shared" si="35"/>
        <v>10250201.280000001</v>
      </c>
      <c r="P336" s="3">
        <f t="shared" si="30"/>
        <v>47786.661703295817</v>
      </c>
    </row>
    <row r="337" spans="1:16" x14ac:dyDescent="0.3">
      <c r="A337" s="10" t="s">
        <v>640</v>
      </c>
      <c r="B337" s="26" t="s">
        <v>641</v>
      </c>
      <c r="C337" s="2">
        <v>1443</v>
      </c>
      <c r="D337" s="63">
        <v>291.86</v>
      </c>
      <c r="E337" s="3">
        <f t="shared" si="31"/>
        <v>421153.98000000004</v>
      </c>
      <c r="F337" s="2">
        <v>2364</v>
      </c>
      <c r="G337" s="63">
        <v>289.25</v>
      </c>
      <c r="H337" s="20">
        <f t="shared" si="32"/>
        <v>683787</v>
      </c>
      <c r="I337" s="2">
        <v>515</v>
      </c>
      <c r="J337" s="63">
        <v>291.86</v>
      </c>
      <c r="K337" s="3">
        <f t="shared" si="33"/>
        <v>150307.9</v>
      </c>
      <c r="L337" s="2">
        <v>845</v>
      </c>
      <c r="M337" s="63">
        <v>289.25</v>
      </c>
      <c r="N337" s="3">
        <f t="shared" si="34"/>
        <v>244416.25</v>
      </c>
      <c r="O337" s="20">
        <f t="shared" si="35"/>
        <v>1499665.13</v>
      </c>
      <c r="P337" s="3">
        <f t="shared" si="30"/>
        <v>6991.4715114295914</v>
      </c>
    </row>
    <row r="338" spans="1:16" x14ac:dyDescent="0.3">
      <c r="A338" s="10" t="s">
        <v>642</v>
      </c>
      <c r="B338" s="26" t="s">
        <v>643</v>
      </c>
      <c r="C338" s="2">
        <v>0</v>
      </c>
      <c r="D338" s="63">
        <v>262.04000000000002</v>
      </c>
      <c r="E338" s="3">
        <f t="shared" si="31"/>
        <v>0</v>
      </c>
      <c r="F338" s="2">
        <v>13953</v>
      </c>
      <c r="G338" s="63">
        <v>259.94</v>
      </c>
      <c r="H338" s="20">
        <f t="shared" si="32"/>
        <v>3626942.82</v>
      </c>
      <c r="I338" s="2">
        <v>0</v>
      </c>
      <c r="J338" s="63">
        <v>262.04000000000002</v>
      </c>
      <c r="K338" s="3">
        <f t="shared" si="33"/>
        <v>0</v>
      </c>
      <c r="L338" s="2">
        <v>0</v>
      </c>
      <c r="M338" s="63">
        <v>259.94</v>
      </c>
      <c r="N338" s="3">
        <f t="shared" si="34"/>
        <v>0</v>
      </c>
      <c r="O338" s="20">
        <f t="shared" si="35"/>
        <v>3626942.82</v>
      </c>
      <c r="P338" s="3">
        <f t="shared" si="30"/>
        <v>16908.886452280251</v>
      </c>
    </row>
    <row r="339" spans="1:16" x14ac:dyDescent="0.3">
      <c r="A339" s="10" t="s">
        <v>644</v>
      </c>
      <c r="B339" s="26" t="s">
        <v>645</v>
      </c>
      <c r="C339" s="2">
        <v>5186</v>
      </c>
      <c r="D339" s="63">
        <v>278.83</v>
      </c>
      <c r="E339" s="3">
        <f t="shared" si="31"/>
        <v>1446012.38</v>
      </c>
      <c r="F339" s="2">
        <v>15755</v>
      </c>
      <c r="G339" s="63">
        <v>276.93</v>
      </c>
      <c r="H339" s="20">
        <f t="shared" si="32"/>
        <v>4363032.1500000004</v>
      </c>
      <c r="I339" s="2">
        <v>1195</v>
      </c>
      <c r="J339" s="63">
        <v>278.83</v>
      </c>
      <c r="K339" s="3">
        <f t="shared" si="33"/>
        <v>333201.84999999998</v>
      </c>
      <c r="L339" s="2">
        <v>3630</v>
      </c>
      <c r="M339" s="63">
        <v>276.93</v>
      </c>
      <c r="N339" s="3">
        <f t="shared" si="34"/>
        <v>1005255.9</v>
      </c>
      <c r="O339" s="20">
        <f t="shared" si="35"/>
        <v>7147502.2800000003</v>
      </c>
      <c r="P339" s="3">
        <f t="shared" si="30"/>
        <v>33321.811362312634</v>
      </c>
    </row>
    <row r="340" spans="1:16" x14ac:dyDescent="0.3">
      <c r="A340" s="10" t="s">
        <v>646</v>
      </c>
      <c r="B340" s="26" t="s">
        <v>647</v>
      </c>
      <c r="C340" s="2">
        <v>0</v>
      </c>
      <c r="D340" s="63">
        <v>174.49</v>
      </c>
      <c r="E340" s="3">
        <f t="shared" si="31"/>
        <v>0</v>
      </c>
      <c r="F340" s="2">
        <v>8643</v>
      </c>
      <c r="G340" s="63">
        <v>173.12</v>
      </c>
      <c r="H340" s="20">
        <f t="shared" si="32"/>
        <v>1496276.1600000001</v>
      </c>
      <c r="I340" s="2">
        <v>0</v>
      </c>
      <c r="J340" s="63">
        <v>174.49</v>
      </c>
      <c r="K340" s="3">
        <f t="shared" si="33"/>
        <v>0</v>
      </c>
      <c r="L340" s="2">
        <v>260</v>
      </c>
      <c r="M340" s="63">
        <v>173.12</v>
      </c>
      <c r="N340" s="3">
        <f t="shared" si="34"/>
        <v>45011.200000000004</v>
      </c>
      <c r="O340" s="20">
        <f t="shared" si="35"/>
        <v>1541287.36</v>
      </c>
      <c r="P340" s="3">
        <f t="shared" si="30"/>
        <v>7185.5152545732162</v>
      </c>
    </row>
    <row r="341" spans="1:16" x14ac:dyDescent="0.3">
      <c r="A341" s="10" t="s">
        <v>648</v>
      </c>
      <c r="B341" s="26" t="s">
        <v>649</v>
      </c>
      <c r="C341" s="2">
        <v>7823</v>
      </c>
      <c r="D341" s="63">
        <v>320.69</v>
      </c>
      <c r="E341" s="3">
        <f t="shared" si="31"/>
        <v>2508757.87</v>
      </c>
      <c r="F341" s="2">
        <v>68908</v>
      </c>
      <c r="G341" s="63">
        <v>317.95999999999998</v>
      </c>
      <c r="H341" s="20">
        <f t="shared" si="32"/>
        <v>21909987.68</v>
      </c>
      <c r="I341" s="2">
        <v>1657</v>
      </c>
      <c r="J341" s="63">
        <v>320.69</v>
      </c>
      <c r="K341" s="3">
        <f t="shared" si="33"/>
        <v>531383.32999999996</v>
      </c>
      <c r="L341" s="2">
        <v>14595</v>
      </c>
      <c r="M341" s="63">
        <v>317.95999999999998</v>
      </c>
      <c r="N341" s="3">
        <f t="shared" si="34"/>
        <v>4640626.1999999993</v>
      </c>
      <c r="O341" s="20">
        <f t="shared" si="35"/>
        <v>29590755.080000002</v>
      </c>
      <c r="P341" s="3">
        <f t="shared" si="30"/>
        <v>137952.74491946775</v>
      </c>
    </row>
    <row r="342" spans="1:16" x14ac:dyDescent="0.3">
      <c r="A342" s="10" t="s">
        <v>650</v>
      </c>
      <c r="B342" s="26" t="s">
        <v>651</v>
      </c>
      <c r="C342" s="2">
        <v>9973</v>
      </c>
      <c r="D342" s="63">
        <v>274.23</v>
      </c>
      <c r="E342" s="3">
        <f t="shared" si="31"/>
        <v>2734895.79</v>
      </c>
      <c r="F342" s="2">
        <v>40274</v>
      </c>
      <c r="G342" s="63">
        <v>271.7</v>
      </c>
      <c r="H342" s="20">
        <f t="shared" si="32"/>
        <v>10942445.799999999</v>
      </c>
      <c r="I342" s="2">
        <v>2488</v>
      </c>
      <c r="J342" s="63">
        <v>274.23</v>
      </c>
      <c r="K342" s="3">
        <f t="shared" si="33"/>
        <v>682284.24</v>
      </c>
      <c r="L342" s="2">
        <v>10047</v>
      </c>
      <c r="M342" s="63">
        <v>271.7</v>
      </c>
      <c r="N342" s="3">
        <f t="shared" si="34"/>
        <v>2729769.9</v>
      </c>
      <c r="O342" s="20">
        <f t="shared" si="35"/>
        <v>17089395.729999997</v>
      </c>
      <c r="P342" s="3">
        <f t="shared" si="30"/>
        <v>79671.135244600562</v>
      </c>
    </row>
    <row r="343" spans="1:16" x14ac:dyDescent="0.3">
      <c r="A343" s="10" t="s">
        <v>652</v>
      </c>
      <c r="B343" s="26" t="s">
        <v>653</v>
      </c>
      <c r="C343" s="2">
        <v>3650</v>
      </c>
      <c r="D343" s="63">
        <v>273.91000000000003</v>
      </c>
      <c r="E343" s="3">
        <f t="shared" si="31"/>
        <v>999771.50000000012</v>
      </c>
      <c r="F343" s="2">
        <v>21863</v>
      </c>
      <c r="G343" s="63">
        <v>271.57</v>
      </c>
      <c r="H343" s="20">
        <f t="shared" si="32"/>
        <v>5937334.9100000001</v>
      </c>
      <c r="I343" s="2">
        <v>851</v>
      </c>
      <c r="J343" s="63">
        <v>273.91000000000003</v>
      </c>
      <c r="K343" s="3">
        <f t="shared" si="33"/>
        <v>233097.41000000003</v>
      </c>
      <c r="L343" s="2">
        <v>5095</v>
      </c>
      <c r="M343" s="63">
        <v>271.57</v>
      </c>
      <c r="N343" s="3">
        <f t="shared" si="34"/>
        <v>1383649.15</v>
      </c>
      <c r="O343" s="20">
        <f t="shared" si="35"/>
        <v>8553852.9700000007</v>
      </c>
      <c r="P343" s="3">
        <f t="shared" si="30"/>
        <v>39878.248921285776</v>
      </c>
    </row>
    <row r="344" spans="1:16" x14ac:dyDescent="0.3">
      <c r="A344" s="10" t="s">
        <v>654</v>
      </c>
      <c r="B344" s="26" t="s">
        <v>655</v>
      </c>
      <c r="C344" s="2">
        <v>4245</v>
      </c>
      <c r="D344" s="63">
        <v>255.56</v>
      </c>
      <c r="E344" s="3">
        <f t="shared" si="31"/>
        <v>1084852.2</v>
      </c>
      <c r="F344" s="2">
        <v>41950</v>
      </c>
      <c r="G344" s="63">
        <v>253.2</v>
      </c>
      <c r="H344" s="20">
        <f t="shared" si="32"/>
        <v>10621740</v>
      </c>
      <c r="I344" s="2">
        <v>694</v>
      </c>
      <c r="J344" s="63">
        <v>255.56</v>
      </c>
      <c r="K344" s="3">
        <f t="shared" si="33"/>
        <v>177358.64</v>
      </c>
      <c r="L344" s="2">
        <v>6856</v>
      </c>
      <c r="M344" s="63">
        <v>253.2</v>
      </c>
      <c r="N344" s="3">
        <f t="shared" si="34"/>
        <v>1735939.2</v>
      </c>
      <c r="O344" s="20">
        <f t="shared" si="35"/>
        <v>13619890.039999999</v>
      </c>
      <c r="P344" s="3">
        <f t="shared" si="30"/>
        <v>63496.224122690401</v>
      </c>
    </row>
    <row r="345" spans="1:16" x14ac:dyDescent="0.3">
      <c r="A345" s="10" t="s">
        <v>656</v>
      </c>
      <c r="B345" s="26" t="s">
        <v>657</v>
      </c>
      <c r="C345" s="2">
        <v>484</v>
      </c>
      <c r="D345" s="63">
        <v>305.2</v>
      </c>
      <c r="E345" s="3">
        <f t="shared" si="31"/>
        <v>147716.79999999999</v>
      </c>
      <c r="F345" s="2">
        <v>12835</v>
      </c>
      <c r="G345" s="63">
        <v>302.67</v>
      </c>
      <c r="H345" s="20">
        <f t="shared" si="32"/>
        <v>3884769.45</v>
      </c>
      <c r="I345" s="2">
        <v>157</v>
      </c>
      <c r="J345" s="63">
        <v>305.2</v>
      </c>
      <c r="K345" s="3">
        <f t="shared" si="33"/>
        <v>47916.4</v>
      </c>
      <c r="L345" s="2">
        <v>4162</v>
      </c>
      <c r="M345" s="63">
        <v>302.67</v>
      </c>
      <c r="N345" s="3">
        <f t="shared" si="34"/>
        <v>1259712.54</v>
      </c>
      <c r="O345" s="20">
        <f t="shared" si="35"/>
        <v>5340115.1900000004</v>
      </c>
      <c r="P345" s="3">
        <f t="shared" si="30"/>
        <v>24895.733368580371</v>
      </c>
    </row>
    <row r="346" spans="1:16" x14ac:dyDescent="0.3">
      <c r="A346" s="10" t="s">
        <v>658</v>
      </c>
      <c r="B346" s="26" t="s">
        <v>659</v>
      </c>
      <c r="C346" s="2">
        <v>44</v>
      </c>
      <c r="D346" s="63">
        <v>180.17</v>
      </c>
      <c r="E346" s="3">
        <f t="shared" si="31"/>
        <v>7927.48</v>
      </c>
      <c r="F346" s="2">
        <v>9647</v>
      </c>
      <c r="G346" s="63">
        <v>178.84</v>
      </c>
      <c r="H346" s="20">
        <f t="shared" si="32"/>
        <v>1725269.48</v>
      </c>
      <c r="I346" s="2">
        <v>3</v>
      </c>
      <c r="J346" s="63">
        <v>180.17</v>
      </c>
      <c r="K346" s="3">
        <f t="shared" si="33"/>
        <v>540.51</v>
      </c>
      <c r="L346" s="2">
        <v>698</v>
      </c>
      <c r="M346" s="63">
        <v>178.84</v>
      </c>
      <c r="N346" s="3">
        <f t="shared" si="34"/>
        <v>124830.32</v>
      </c>
      <c r="O346" s="20">
        <f t="shared" si="35"/>
        <v>1858567.79</v>
      </c>
      <c r="P346" s="3">
        <f t="shared" si="30"/>
        <v>8664.6835322800725</v>
      </c>
    </row>
    <row r="347" spans="1:16" x14ac:dyDescent="0.3">
      <c r="A347" s="10" t="s">
        <v>660</v>
      </c>
      <c r="B347" s="26" t="s">
        <v>661</v>
      </c>
      <c r="C347" s="2">
        <v>10</v>
      </c>
      <c r="D347" s="63">
        <v>298.97000000000003</v>
      </c>
      <c r="E347" s="3">
        <f t="shared" si="31"/>
        <v>2989.7000000000003</v>
      </c>
      <c r="F347" s="2">
        <v>28065</v>
      </c>
      <c r="G347" s="63">
        <v>296.41000000000003</v>
      </c>
      <c r="H347" s="20">
        <f t="shared" si="32"/>
        <v>8318746.6500000004</v>
      </c>
      <c r="I347" s="2">
        <v>1</v>
      </c>
      <c r="J347" s="63">
        <v>298.97000000000003</v>
      </c>
      <c r="K347" s="3">
        <f t="shared" si="33"/>
        <v>298.97000000000003</v>
      </c>
      <c r="L347" s="2">
        <v>2499</v>
      </c>
      <c r="M347" s="63">
        <v>296.41000000000003</v>
      </c>
      <c r="N347" s="3">
        <f t="shared" si="34"/>
        <v>740728.59000000008</v>
      </c>
      <c r="O347" s="20">
        <f t="shared" si="35"/>
        <v>9062763.9100000001</v>
      </c>
      <c r="P347" s="3">
        <f t="shared" si="30"/>
        <v>42250.802811943257</v>
      </c>
    </row>
    <row r="348" spans="1:16" x14ac:dyDescent="0.3">
      <c r="A348" s="10" t="s">
        <v>662</v>
      </c>
      <c r="B348" s="26" t="s">
        <v>663</v>
      </c>
      <c r="C348" s="2">
        <v>781</v>
      </c>
      <c r="D348" s="63">
        <v>237.45</v>
      </c>
      <c r="E348" s="3">
        <f t="shared" si="31"/>
        <v>185448.44999999998</v>
      </c>
      <c r="F348" s="2">
        <v>15276</v>
      </c>
      <c r="G348" s="63">
        <v>235.32</v>
      </c>
      <c r="H348" s="20">
        <f t="shared" si="32"/>
        <v>3594748.32</v>
      </c>
      <c r="I348" s="2">
        <v>54</v>
      </c>
      <c r="J348" s="63">
        <v>237.45</v>
      </c>
      <c r="K348" s="3">
        <f t="shared" si="33"/>
        <v>12822.3</v>
      </c>
      <c r="L348" s="2">
        <v>1050</v>
      </c>
      <c r="M348" s="63">
        <v>235.32</v>
      </c>
      <c r="N348" s="3">
        <f t="shared" si="34"/>
        <v>247086</v>
      </c>
      <c r="O348" s="20">
        <f t="shared" si="35"/>
        <v>4040105.07</v>
      </c>
      <c r="P348" s="3">
        <f t="shared" si="30"/>
        <v>18835.057863942769</v>
      </c>
    </row>
    <row r="349" spans="1:16" x14ac:dyDescent="0.3">
      <c r="A349" s="10" t="s">
        <v>664</v>
      </c>
      <c r="B349" s="26" t="s">
        <v>665</v>
      </c>
      <c r="C349" s="2">
        <v>0</v>
      </c>
      <c r="D349" s="63">
        <v>193.46</v>
      </c>
      <c r="E349" s="3">
        <f t="shared" si="31"/>
        <v>0</v>
      </c>
      <c r="F349" s="2">
        <v>1216</v>
      </c>
      <c r="G349" s="63">
        <v>191.98</v>
      </c>
      <c r="H349" s="20">
        <f t="shared" si="32"/>
        <v>233447.67999999999</v>
      </c>
      <c r="I349" s="2">
        <v>0</v>
      </c>
      <c r="J349" s="63">
        <v>193.46</v>
      </c>
      <c r="K349" s="3">
        <f t="shared" si="33"/>
        <v>0</v>
      </c>
      <c r="L349" s="2">
        <v>0</v>
      </c>
      <c r="M349" s="63">
        <v>191.98</v>
      </c>
      <c r="N349" s="3">
        <f t="shared" si="34"/>
        <v>0</v>
      </c>
      <c r="O349" s="20">
        <f t="shared" si="35"/>
        <v>233447.67999999999</v>
      </c>
      <c r="P349" s="3">
        <f t="shared" si="30"/>
        <v>1088.3381706216851</v>
      </c>
    </row>
    <row r="350" spans="1:16" x14ac:dyDescent="0.3">
      <c r="A350" s="10" t="s">
        <v>666</v>
      </c>
      <c r="B350" s="26" t="s">
        <v>667</v>
      </c>
      <c r="C350" s="2">
        <v>1672</v>
      </c>
      <c r="D350" s="63">
        <v>262.13</v>
      </c>
      <c r="E350" s="3">
        <f t="shared" si="31"/>
        <v>438281.36</v>
      </c>
      <c r="F350" s="2">
        <v>35175</v>
      </c>
      <c r="G350" s="63">
        <v>259.58999999999997</v>
      </c>
      <c r="H350" s="20">
        <f t="shared" si="32"/>
        <v>9131078.25</v>
      </c>
      <c r="I350" s="2">
        <v>31</v>
      </c>
      <c r="J350" s="63">
        <v>262.13</v>
      </c>
      <c r="K350" s="3">
        <f t="shared" si="33"/>
        <v>8126.03</v>
      </c>
      <c r="L350" s="2">
        <v>648</v>
      </c>
      <c r="M350" s="63">
        <v>259.58999999999997</v>
      </c>
      <c r="N350" s="3">
        <f t="shared" si="34"/>
        <v>168214.31999999998</v>
      </c>
      <c r="O350" s="20">
        <f t="shared" si="35"/>
        <v>9745699.959999999</v>
      </c>
      <c r="P350" s="3">
        <f t="shared" si="30"/>
        <v>45434.665557157088</v>
      </c>
    </row>
    <row r="351" spans="1:16" x14ac:dyDescent="0.3">
      <c r="A351" s="10" t="s">
        <v>668</v>
      </c>
      <c r="B351" s="26" t="s">
        <v>669</v>
      </c>
      <c r="C351" s="2">
        <v>365</v>
      </c>
      <c r="D351" s="63">
        <v>210.6</v>
      </c>
      <c r="E351" s="3">
        <f t="shared" si="31"/>
        <v>76869</v>
      </c>
      <c r="F351" s="2">
        <v>14567</v>
      </c>
      <c r="G351" s="63">
        <v>208.6</v>
      </c>
      <c r="H351" s="20">
        <f t="shared" si="32"/>
        <v>3038676.1999999997</v>
      </c>
      <c r="I351" s="2">
        <v>53</v>
      </c>
      <c r="J351" s="63">
        <v>210.6</v>
      </c>
      <c r="K351" s="3">
        <f t="shared" si="33"/>
        <v>11161.8</v>
      </c>
      <c r="L351" s="2">
        <v>2133</v>
      </c>
      <c r="M351" s="63">
        <v>208.6</v>
      </c>
      <c r="N351" s="3">
        <f t="shared" si="34"/>
        <v>444943.8</v>
      </c>
      <c r="O351" s="20">
        <f t="shared" si="35"/>
        <v>3571650.8</v>
      </c>
      <c r="P351" s="3">
        <f t="shared" si="30"/>
        <v>16651.113850313173</v>
      </c>
    </row>
    <row r="352" spans="1:16" x14ac:dyDescent="0.3">
      <c r="A352" s="10" t="s">
        <v>670</v>
      </c>
      <c r="B352" s="26" t="s">
        <v>671</v>
      </c>
      <c r="C352" s="2">
        <v>0</v>
      </c>
      <c r="D352" s="63">
        <v>267.95</v>
      </c>
      <c r="E352" s="3">
        <f t="shared" si="31"/>
        <v>0</v>
      </c>
      <c r="F352" s="2">
        <v>9617</v>
      </c>
      <c r="G352" s="63">
        <v>265.62</v>
      </c>
      <c r="H352" s="20">
        <f t="shared" si="32"/>
        <v>2554467.54</v>
      </c>
      <c r="I352" s="2">
        <v>0</v>
      </c>
      <c r="J352" s="63">
        <v>267.95</v>
      </c>
      <c r="K352" s="3">
        <f t="shared" si="33"/>
        <v>0</v>
      </c>
      <c r="L352" s="2">
        <v>1</v>
      </c>
      <c r="M352" s="63">
        <v>265.62</v>
      </c>
      <c r="N352" s="3">
        <f t="shared" si="34"/>
        <v>265.62</v>
      </c>
      <c r="O352" s="20">
        <f t="shared" si="35"/>
        <v>2554733.16</v>
      </c>
      <c r="P352" s="3">
        <f t="shared" si="30"/>
        <v>11910.221655580201</v>
      </c>
    </row>
    <row r="353" spans="1:16" x14ac:dyDescent="0.3">
      <c r="A353" s="10" t="s">
        <v>672</v>
      </c>
      <c r="B353" s="26" t="s">
        <v>673</v>
      </c>
      <c r="C353" s="2">
        <v>1111</v>
      </c>
      <c r="D353" s="63">
        <v>294.45</v>
      </c>
      <c r="E353" s="3">
        <f t="shared" si="31"/>
        <v>327133.95</v>
      </c>
      <c r="F353" s="2">
        <v>14818</v>
      </c>
      <c r="G353" s="63">
        <v>291.55</v>
      </c>
      <c r="H353" s="20">
        <f t="shared" si="32"/>
        <v>4320187.9000000004</v>
      </c>
      <c r="I353" s="2">
        <v>233</v>
      </c>
      <c r="J353" s="63">
        <v>294.45</v>
      </c>
      <c r="K353" s="3">
        <f t="shared" si="33"/>
        <v>68606.849999999991</v>
      </c>
      <c r="L353" s="2">
        <v>3105</v>
      </c>
      <c r="M353" s="63">
        <v>291.55</v>
      </c>
      <c r="N353" s="3">
        <f t="shared" si="34"/>
        <v>905262.75</v>
      </c>
      <c r="O353" s="20">
        <f t="shared" si="35"/>
        <v>5621191.4500000002</v>
      </c>
      <c r="P353" s="3">
        <f t="shared" si="30"/>
        <v>26206.117016914701</v>
      </c>
    </row>
    <row r="354" spans="1:16" x14ac:dyDescent="0.3">
      <c r="A354" s="10" t="s">
        <v>674</v>
      </c>
      <c r="B354" s="26" t="s">
        <v>675</v>
      </c>
      <c r="C354" s="2">
        <v>25</v>
      </c>
      <c r="D354" s="63">
        <v>246.19</v>
      </c>
      <c r="E354" s="3">
        <f t="shared" si="31"/>
        <v>6154.75</v>
      </c>
      <c r="F354" s="2">
        <v>22071</v>
      </c>
      <c r="G354" s="63">
        <v>243.87</v>
      </c>
      <c r="H354" s="20">
        <f t="shared" si="32"/>
        <v>5382454.7700000005</v>
      </c>
      <c r="I354" s="2">
        <v>0</v>
      </c>
      <c r="J354" s="63">
        <v>246.19</v>
      </c>
      <c r="K354" s="3">
        <f t="shared" si="33"/>
        <v>0</v>
      </c>
      <c r="L354" s="2">
        <v>206</v>
      </c>
      <c r="M354" s="63">
        <v>243.87</v>
      </c>
      <c r="N354" s="3">
        <f t="shared" si="34"/>
        <v>50237.22</v>
      </c>
      <c r="O354" s="20">
        <f t="shared" si="35"/>
        <v>5438846.7400000002</v>
      </c>
      <c r="P354" s="3">
        <f t="shared" si="30"/>
        <v>25356.022005887211</v>
      </c>
    </row>
    <row r="355" spans="1:16" x14ac:dyDescent="0.3">
      <c r="A355" s="10" t="s">
        <v>676</v>
      </c>
      <c r="B355" s="26" t="s">
        <v>677</v>
      </c>
      <c r="C355" s="2">
        <v>436</v>
      </c>
      <c r="D355" s="63">
        <v>240.04</v>
      </c>
      <c r="E355" s="3">
        <f t="shared" si="31"/>
        <v>104657.44</v>
      </c>
      <c r="F355" s="2">
        <v>31949</v>
      </c>
      <c r="G355" s="63">
        <v>238.02</v>
      </c>
      <c r="H355" s="20">
        <f t="shared" si="32"/>
        <v>7604500.9800000004</v>
      </c>
      <c r="I355" s="2">
        <v>72</v>
      </c>
      <c r="J355" s="63">
        <v>240.04</v>
      </c>
      <c r="K355" s="3">
        <f t="shared" si="33"/>
        <v>17282.88</v>
      </c>
      <c r="L355" s="2">
        <v>5239</v>
      </c>
      <c r="M355" s="63">
        <v>238.02</v>
      </c>
      <c r="N355" s="3">
        <f t="shared" si="34"/>
        <v>1246986.78</v>
      </c>
      <c r="O355" s="20">
        <f t="shared" si="35"/>
        <v>8973428.0800000001</v>
      </c>
      <c r="P355" s="3">
        <f t="shared" si="30"/>
        <v>41834.317225994535</v>
      </c>
    </row>
    <row r="356" spans="1:16" x14ac:dyDescent="0.3">
      <c r="A356" s="10" t="s">
        <v>678</v>
      </c>
      <c r="B356" s="26" t="s">
        <v>679</v>
      </c>
      <c r="C356" s="2">
        <v>371</v>
      </c>
      <c r="D356" s="63">
        <v>216.35</v>
      </c>
      <c r="E356" s="3">
        <f t="shared" si="31"/>
        <v>80265.849999999991</v>
      </c>
      <c r="F356" s="2">
        <v>23645</v>
      </c>
      <c r="G356" s="63">
        <v>214.64</v>
      </c>
      <c r="H356" s="20">
        <f t="shared" si="32"/>
        <v>5075162.8</v>
      </c>
      <c r="I356" s="2">
        <v>10</v>
      </c>
      <c r="J356" s="63">
        <v>216.35</v>
      </c>
      <c r="K356" s="3">
        <f t="shared" si="33"/>
        <v>2163.5</v>
      </c>
      <c r="L356" s="2">
        <v>669</v>
      </c>
      <c r="M356" s="63">
        <v>214.64</v>
      </c>
      <c r="N356" s="3">
        <f t="shared" si="34"/>
        <v>143594.16</v>
      </c>
      <c r="O356" s="20">
        <f t="shared" si="35"/>
        <v>5301186.3099999996</v>
      </c>
      <c r="P356" s="3">
        <f t="shared" si="30"/>
        <v>24714.246081820645</v>
      </c>
    </row>
    <row r="357" spans="1:16" x14ac:dyDescent="0.3">
      <c r="A357" s="10" t="s">
        <v>680</v>
      </c>
      <c r="B357" s="26" t="s">
        <v>681</v>
      </c>
      <c r="C357" s="2">
        <v>524</v>
      </c>
      <c r="D357" s="63">
        <v>259.35000000000002</v>
      </c>
      <c r="E357" s="3">
        <f t="shared" si="31"/>
        <v>135899.40000000002</v>
      </c>
      <c r="F357" s="2">
        <v>14074</v>
      </c>
      <c r="G357" s="63">
        <v>257.32</v>
      </c>
      <c r="H357" s="20">
        <f t="shared" si="32"/>
        <v>3621521.6799999997</v>
      </c>
      <c r="I357" s="2">
        <v>115</v>
      </c>
      <c r="J357" s="63">
        <v>259.35000000000002</v>
      </c>
      <c r="K357" s="3">
        <f t="shared" si="33"/>
        <v>29825.250000000004</v>
      </c>
      <c r="L357" s="2">
        <v>3083</v>
      </c>
      <c r="M357" s="63">
        <v>257.32</v>
      </c>
      <c r="N357" s="3">
        <f t="shared" si="34"/>
        <v>793317.55999999994</v>
      </c>
      <c r="O357" s="20">
        <f t="shared" si="35"/>
        <v>4580563.8899999997</v>
      </c>
      <c r="P357" s="3">
        <f t="shared" si="30"/>
        <v>21354.68865853946</v>
      </c>
    </row>
    <row r="358" spans="1:16" x14ac:dyDescent="0.3">
      <c r="A358" s="10" t="s">
        <v>682</v>
      </c>
      <c r="B358" s="26" t="s">
        <v>683</v>
      </c>
      <c r="C358" s="2">
        <v>921</v>
      </c>
      <c r="D358" s="63">
        <v>265.43</v>
      </c>
      <c r="E358" s="3">
        <f t="shared" si="31"/>
        <v>244461.03</v>
      </c>
      <c r="F358" s="2">
        <v>25822</v>
      </c>
      <c r="G358" s="63">
        <v>263.39</v>
      </c>
      <c r="H358" s="20">
        <f t="shared" si="32"/>
        <v>6801256.5800000001</v>
      </c>
      <c r="I358" s="2">
        <v>105</v>
      </c>
      <c r="J358" s="63">
        <v>265.43</v>
      </c>
      <c r="K358" s="3">
        <f t="shared" si="33"/>
        <v>27870.15</v>
      </c>
      <c r="L358" s="2">
        <v>2932</v>
      </c>
      <c r="M358" s="63">
        <v>263.39</v>
      </c>
      <c r="N358" s="3">
        <f t="shared" si="34"/>
        <v>772259.48</v>
      </c>
      <c r="O358" s="20">
        <f t="shared" si="35"/>
        <v>7845847.2400000002</v>
      </c>
      <c r="P358" s="3">
        <f t="shared" si="30"/>
        <v>36577.510781682628</v>
      </c>
    </row>
    <row r="359" spans="1:16" x14ac:dyDescent="0.3">
      <c r="A359" s="10" t="s">
        <v>684</v>
      </c>
      <c r="B359" s="26" t="s">
        <v>1304</v>
      </c>
      <c r="C359" s="2">
        <v>3394</v>
      </c>
      <c r="D359" s="63">
        <v>245.14</v>
      </c>
      <c r="E359" s="3">
        <f t="shared" si="31"/>
        <v>832005.15999999992</v>
      </c>
      <c r="F359" s="2">
        <v>35046</v>
      </c>
      <c r="G359" s="63">
        <v>243.15</v>
      </c>
      <c r="H359" s="20">
        <f t="shared" si="32"/>
        <v>8521434.9000000004</v>
      </c>
      <c r="I359" s="2">
        <v>521</v>
      </c>
      <c r="J359" s="63">
        <v>245.14</v>
      </c>
      <c r="K359" s="3">
        <f t="shared" si="33"/>
        <v>127717.93999999999</v>
      </c>
      <c r="L359" s="2">
        <v>5383</v>
      </c>
      <c r="M359" s="63">
        <v>243.15</v>
      </c>
      <c r="N359" s="3">
        <f t="shared" si="34"/>
        <v>1308876.45</v>
      </c>
      <c r="O359" s="20">
        <f t="shared" si="35"/>
        <v>10790034.450000001</v>
      </c>
      <c r="P359" s="3">
        <f t="shared" si="30"/>
        <v>50303.37570396057</v>
      </c>
    </row>
    <row r="360" spans="1:16" x14ac:dyDescent="0.3">
      <c r="A360" s="10" t="s">
        <v>685</v>
      </c>
      <c r="B360" s="26" t="s">
        <v>686</v>
      </c>
      <c r="C360" s="2">
        <v>187</v>
      </c>
      <c r="D360" s="63">
        <v>229.79</v>
      </c>
      <c r="E360" s="3">
        <f t="shared" si="31"/>
        <v>42970.729999999996</v>
      </c>
      <c r="F360" s="2">
        <v>26665</v>
      </c>
      <c r="G360" s="63">
        <v>227.77</v>
      </c>
      <c r="H360" s="20">
        <f t="shared" si="32"/>
        <v>6073487.0499999998</v>
      </c>
      <c r="I360" s="2">
        <v>11</v>
      </c>
      <c r="J360" s="63">
        <v>229.79</v>
      </c>
      <c r="K360" s="3">
        <f t="shared" si="33"/>
        <v>2527.69</v>
      </c>
      <c r="L360" s="2">
        <v>1584</v>
      </c>
      <c r="M360" s="63">
        <v>227.77</v>
      </c>
      <c r="N360" s="3">
        <f t="shared" si="34"/>
        <v>360787.68</v>
      </c>
      <c r="O360" s="20">
        <f t="shared" si="35"/>
        <v>6479773.1500000004</v>
      </c>
      <c r="P360" s="3">
        <f t="shared" si="30"/>
        <v>30208.843609473926</v>
      </c>
    </row>
    <row r="361" spans="1:16" x14ac:dyDescent="0.3">
      <c r="A361" s="10" t="s">
        <v>687</v>
      </c>
      <c r="B361" s="26" t="s">
        <v>688</v>
      </c>
      <c r="C361" s="2">
        <v>2753</v>
      </c>
      <c r="D361" s="63">
        <v>261.2</v>
      </c>
      <c r="E361" s="3">
        <f t="shared" si="31"/>
        <v>719083.6</v>
      </c>
      <c r="F361" s="2">
        <v>59406</v>
      </c>
      <c r="G361" s="63">
        <v>258.93</v>
      </c>
      <c r="H361" s="20">
        <f t="shared" si="32"/>
        <v>15381995.58</v>
      </c>
      <c r="I361" s="2">
        <v>0</v>
      </c>
      <c r="J361" s="63">
        <v>261.2</v>
      </c>
      <c r="K361" s="3">
        <f t="shared" si="33"/>
        <v>0</v>
      </c>
      <c r="L361" s="2">
        <v>0</v>
      </c>
      <c r="M361" s="63">
        <v>258.93</v>
      </c>
      <c r="N361" s="3">
        <f t="shared" si="34"/>
        <v>0</v>
      </c>
      <c r="O361" s="20">
        <f t="shared" si="35"/>
        <v>16101079.18</v>
      </c>
      <c r="P361" s="3">
        <f t="shared" si="30"/>
        <v>75063.581954620851</v>
      </c>
    </row>
    <row r="362" spans="1:16" x14ac:dyDescent="0.3">
      <c r="A362" s="10" t="s">
        <v>689</v>
      </c>
      <c r="B362" s="26" t="s">
        <v>690</v>
      </c>
      <c r="C362" s="2">
        <v>1057</v>
      </c>
      <c r="D362" s="63">
        <v>203.32</v>
      </c>
      <c r="E362" s="3">
        <f t="shared" si="31"/>
        <v>214909.24</v>
      </c>
      <c r="F362" s="2">
        <v>32508</v>
      </c>
      <c r="G362" s="63">
        <v>201.63</v>
      </c>
      <c r="H362" s="20">
        <f t="shared" si="32"/>
        <v>6554588.04</v>
      </c>
      <c r="I362" s="2">
        <v>67</v>
      </c>
      <c r="J362" s="63">
        <v>203.32</v>
      </c>
      <c r="K362" s="3">
        <f t="shared" si="33"/>
        <v>13622.439999999999</v>
      </c>
      <c r="L362" s="2">
        <v>2062</v>
      </c>
      <c r="M362" s="63">
        <v>201.63</v>
      </c>
      <c r="N362" s="3">
        <f t="shared" si="34"/>
        <v>415761.06</v>
      </c>
      <c r="O362" s="20">
        <f t="shared" si="35"/>
        <v>7198880.7800000003</v>
      </c>
      <c r="P362" s="3">
        <f t="shared" si="30"/>
        <v>33561.339048770198</v>
      </c>
    </row>
    <row r="363" spans="1:16" x14ac:dyDescent="0.3">
      <c r="A363" s="10" t="s">
        <v>691</v>
      </c>
      <c r="B363" s="26" t="s">
        <v>692</v>
      </c>
      <c r="C363" s="2">
        <v>5391</v>
      </c>
      <c r="D363" s="63">
        <v>324.47000000000003</v>
      </c>
      <c r="E363" s="3">
        <f t="shared" si="31"/>
        <v>1749217.7700000003</v>
      </c>
      <c r="F363" s="2">
        <v>45756</v>
      </c>
      <c r="G363" s="63">
        <v>320.99</v>
      </c>
      <c r="H363" s="20">
        <f t="shared" si="32"/>
        <v>14687218.440000001</v>
      </c>
      <c r="I363" s="2">
        <v>560</v>
      </c>
      <c r="J363" s="63">
        <v>324.47000000000003</v>
      </c>
      <c r="K363" s="3">
        <f t="shared" si="33"/>
        <v>181703.2</v>
      </c>
      <c r="L363" s="2">
        <v>4755</v>
      </c>
      <c r="M363" s="63">
        <v>320.99</v>
      </c>
      <c r="N363" s="3">
        <f t="shared" si="34"/>
        <v>1526307.45</v>
      </c>
      <c r="O363" s="20">
        <f t="shared" si="35"/>
        <v>18144446.860000003</v>
      </c>
      <c r="P363" s="3">
        <f t="shared" si="30"/>
        <v>84589.806600582975</v>
      </c>
    </row>
    <row r="364" spans="1:16" x14ac:dyDescent="0.3">
      <c r="A364" s="10" t="s">
        <v>693</v>
      </c>
      <c r="B364" s="26" t="s">
        <v>694</v>
      </c>
      <c r="C364" s="2">
        <v>0</v>
      </c>
      <c r="D364" s="63">
        <v>311.5</v>
      </c>
      <c r="E364" s="3">
        <f t="shared" si="31"/>
        <v>0</v>
      </c>
      <c r="F364" s="2">
        <v>82749</v>
      </c>
      <c r="G364" s="63">
        <v>308.83</v>
      </c>
      <c r="H364" s="20">
        <f t="shared" si="32"/>
        <v>25555373.669999998</v>
      </c>
      <c r="I364" s="2">
        <v>0</v>
      </c>
      <c r="J364" s="63">
        <v>311.5</v>
      </c>
      <c r="K364" s="3">
        <f t="shared" si="33"/>
        <v>0</v>
      </c>
      <c r="L364" s="2">
        <v>0</v>
      </c>
      <c r="M364" s="63">
        <v>308.83</v>
      </c>
      <c r="N364" s="3">
        <f t="shared" si="34"/>
        <v>0</v>
      </c>
      <c r="O364" s="20">
        <f t="shared" si="35"/>
        <v>25555373.669999998</v>
      </c>
      <c r="P364" s="3">
        <f t="shared" si="30"/>
        <v>119139.70886136618</v>
      </c>
    </row>
    <row r="365" spans="1:16" x14ac:dyDescent="0.3">
      <c r="A365" s="10" t="s">
        <v>695</v>
      </c>
      <c r="B365" s="26" t="s">
        <v>696</v>
      </c>
      <c r="C365" s="2">
        <v>15699</v>
      </c>
      <c r="D365" s="63">
        <v>195.69</v>
      </c>
      <c r="E365" s="3">
        <f t="shared" si="31"/>
        <v>3072137.31</v>
      </c>
      <c r="F365" s="2">
        <v>0</v>
      </c>
      <c r="G365" s="63">
        <v>194.03</v>
      </c>
      <c r="H365" s="20">
        <f t="shared" si="32"/>
        <v>0</v>
      </c>
      <c r="I365" s="2">
        <v>684</v>
      </c>
      <c r="J365" s="63">
        <v>195.69</v>
      </c>
      <c r="K365" s="3">
        <f t="shared" si="33"/>
        <v>133851.96</v>
      </c>
      <c r="L365" s="2">
        <v>0</v>
      </c>
      <c r="M365" s="63">
        <v>194.03</v>
      </c>
      <c r="N365" s="3">
        <f t="shared" si="34"/>
        <v>0</v>
      </c>
      <c r="O365" s="20">
        <f t="shared" si="35"/>
        <v>3205989.27</v>
      </c>
      <c r="P365" s="3">
        <f t="shared" si="30"/>
        <v>14946.391830257433</v>
      </c>
    </row>
    <row r="366" spans="1:16" x14ac:dyDescent="0.3">
      <c r="A366" s="10" t="s">
        <v>697</v>
      </c>
      <c r="B366" s="26" t="s">
        <v>698</v>
      </c>
      <c r="C366" s="2">
        <v>4284</v>
      </c>
      <c r="D366" s="63">
        <v>305.79000000000002</v>
      </c>
      <c r="E366" s="3">
        <f t="shared" si="31"/>
        <v>1310004.3600000001</v>
      </c>
      <c r="F366" s="2">
        <v>28578</v>
      </c>
      <c r="G366" s="63">
        <v>302.86</v>
      </c>
      <c r="H366" s="20">
        <f t="shared" si="32"/>
        <v>8655133.0800000001</v>
      </c>
      <c r="I366" s="2">
        <v>43</v>
      </c>
      <c r="J366" s="63">
        <v>305.79000000000002</v>
      </c>
      <c r="K366" s="3">
        <f t="shared" si="33"/>
        <v>13148.970000000001</v>
      </c>
      <c r="L366" s="2">
        <v>284</v>
      </c>
      <c r="M366" s="63">
        <v>302.86</v>
      </c>
      <c r="N366" s="3">
        <f t="shared" si="34"/>
        <v>86012.24</v>
      </c>
      <c r="O366" s="20">
        <f t="shared" si="35"/>
        <v>10064298.65</v>
      </c>
      <c r="P366" s="3">
        <f t="shared" si="30"/>
        <v>46919.979591706775</v>
      </c>
    </row>
    <row r="367" spans="1:16" x14ac:dyDescent="0.3">
      <c r="A367" s="10" t="s">
        <v>699</v>
      </c>
      <c r="B367" s="26" t="s">
        <v>700</v>
      </c>
      <c r="C367" s="2">
        <v>4627</v>
      </c>
      <c r="D367" s="63">
        <v>298.55</v>
      </c>
      <c r="E367" s="3">
        <f t="shared" si="31"/>
        <v>1381390.85</v>
      </c>
      <c r="F367" s="2">
        <v>45002</v>
      </c>
      <c r="G367" s="63">
        <v>295.89</v>
      </c>
      <c r="H367" s="20">
        <f t="shared" si="32"/>
        <v>13315641.779999999</v>
      </c>
      <c r="I367" s="2">
        <v>915</v>
      </c>
      <c r="J367" s="63">
        <v>298.55</v>
      </c>
      <c r="K367" s="3">
        <f t="shared" si="33"/>
        <v>273173.25</v>
      </c>
      <c r="L367" s="2">
        <v>8894</v>
      </c>
      <c r="M367" s="63">
        <v>295.89</v>
      </c>
      <c r="N367" s="3">
        <f t="shared" si="34"/>
        <v>2631645.6599999997</v>
      </c>
      <c r="O367" s="20">
        <f t="shared" si="35"/>
        <v>17601851.539999999</v>
      </c>
      <c r="P367" s="3">
        <f t="shared" si="30"/>
        <v>82060.215396435247</v>
      </c>
    </row>
    <row r="368" spans="1:16" x14ac:dyDescent="0.3">
      <c r="A368" s="10" t="s">
        <v>701</v>
      </c>
      <c r="B368" s="26" t="s">
        <v>702</v>
      </c>
      <c r="C368" s="2">
        <v>7139</v>
      </c>
      <c r="D368" s="63">
        <v>277.95999999999998</v>
      </c>
      <c r="E368" s="3">
        <f t="shared" si="31"/>
        <v>1984356.44</v>
      </c>
      <c r="F368" s="2">
        <v>50339</v>
      </c>
      <c r="G368" s="63">
        <v>275.33</v>
      </c>
      <c r="H368" s="20">
        <f t="shared" si="32"/>
        <v>13859836.869999999</v>
      </c>
      <c r="I368" s="2">
        <v>593</v>
      </c>
      <c r="J368" s="63">
        <v>277.95999999999998</v>
      </c>
      <c r="K368" s="3">
        <f t="shared" si="33"/>
        <v>164830.28</v>
      </c>
      <c r="L368" s="2">
        <v>4185</v>
      </c>
      <c r="M368" s="63">
        <v>275.33</v>
      </c>
      <c r="N368" s="3">
        <f t="shared" si="34"/>
        <v>1152256.05</v>
      </c>
      <c r="O368" s="20">
        <f t="shared" si="35"/>
        <v>17161279.640000001</v>
      </c>
      <c r="P368" s="3">
        <f t="shared" si="30"/>
        <v>80006.259599259123</v>
      </c>
    </row>
    <row r="369" spans="1:16" x14ac:dyDescent="0.3">
      <c r="A369" s="10" t="s">
        <v>703</v>
      </c>
      <c r="B369" s="26" t="s">
        <v>704</v>
      </c>
      <c r="C369" s="2">
        <v>18266</v>
      </c>
      <c r="D369" s="63">
        <v>245.22</v>
      </c>
      <c r="E369" s="3">
        <f t="shared" si="31"/>
        <v>4479188.5199999996</v>
      </c>
      <c r="F369" s="2">
        <v>32599</v>
      </c>
      <c r="G369" s="63">
        <v>242.93</v>
      </c>
      <c r="H369" s="20">
        <f t="shared" si="32"/>
        <v>7919275.0700000003</v>
      </c>
      <c r="I369" s="2">
        <v>3323</v>
      </c>
      <c r="J369" s="63">
        <v>245.22</v>
      </c>
      <c r="K369" s="3">
        <f t="shared" si="33"/>
        <v>814866.05999999994</v>
      </c>
      <c r="L369" s="2">
        <v>5931</v>
      </c>
      <c r="M369" s="63">
        <v>242.93</v>
      </c>
      <c r="N369" s="3">
        <f t="shared" si="34"/>
        <v>1440817.83</v>
      </c>
      <c r="O369" s="20">
        <f t="shared" si="35"/>
        <v>14654147.48</v>
      </c>
      <c r="P369" s="3">
        <f t="shared" si="30"/>
        <v>68317.954842830644</v>
      </c>
    </row>
    <row r="370" spans="1:16" x14ac:dyDescent="0.3">
      <c r="A370" s="10" t="s">
        <v>705</v>
      </c>
      <c r="B370" s="26" t="s">
        <v>706</v>
      </c>
      <c r="C370" s="2">
        <v>18</v>
      </c>
      <c r="D370" s="63">
        <v>290.64999999999998</v>
      </c>
      <c r="E370" s="3">
        <f t="shared" si="31"/>
        <v>5231.7</v>
      </c>
      <c r="F370" s="2">
        <v>12066</v>
      </c>
      <c r="G370" s="63">
        <v>288.60000000000002</v>
      </c>
      <c r="H370" s="20">
        <f t="shared" si="32"/>
        <v>3482247.6</v>
      </c>
      <c r="I370" s="2">
        <v>0</v>
      </c>
      <c r="J370" s="63">
        <v>290.64999999999998</v>
      </c>
      <c r="K370" s="3">
        <f t="shared" si="33"/>
        <v>0</v>
      </c>
      <c r="L370" s="2">
        <v>27</v>
      </c>
      <c r="M370" s="63">
        <v>288.60000000000002</v>
      </c>
      <c r="N370" s="3">
        <f t="shared" si="34"/>
        <v>7792.2000000000007</v>
      </c>
      <c r="O370" s="20">
        <f t="shared" si="35"/>
        <v>3495271.5000000005</v>
      </c>
      <c r="P370" s="3">
        <f t="shared" si="30"/>
        <v>16295.031889527083</v>
      </c>
    </row>
    <row r="371" spans="1:16" x14ac:dyDescent="0.3">
      <c r="A371" s="10" t="s">
        <v>707</v>
      </c>
      <c r="B371" s="26" t="s">
        <v>708</v>
      </c>
      <c r="C371" s="2">
        <v>12824</v>
      </c>
      <c r="D371" s="63">
        <v>339.48</v>
      </c>
      <c r="E371" s="3">
        <f t="shared" si="31"/>
        <v>4353491.5200000005</v>
      </c>
      <c r="F371" s="2">
        <v>24148</v>
      </c>
      <c r="G371" s="63">
        <v>336.66</v>
      </c>
      <c r="H371" s="20">
        <f t="shared" si="32"/>
        <v>8129665.6800000006</v>
      </c>
      <c r="I371" s="2">
        <v>0</v>
      </c>
      <c r="J371" s="63">
        <v>339.48</v>
      </c>
      <c r="K371" s="3">
        <f t="shared" si="33"/>
        <v>0</v>
      </c>
      <c r="L371" s="2">
        <v>0</v>
      </c>
      <c r="M371" s="63">
        <v>336.66</v>
      </c>
      <c r="N371" s="3">
        <f t="shared" si="34"/>
        <v>0</v>
      </c>
      <c r="O371" s="20">
        <f t="shared" si="35"/>
        <v>12483157.200000001</v>
      </c>
      <c r="P371" s="3">
        <f t="shared" si="30"/>
        <v>58196.750854970662</v>
      </c>
    </row>
    <row r="372" spans="1:16" x14ac:dyDescent="0.3">
      <c r="A372" s="10" t="s">
        <v>709</v>
      </c>
      <c r="B372" s="26" t="s">
        <v>710</v>
      </c>
      <c r="C372" s="2">
        <v>5119</v>
      </c>
      <c r="D372" s="63">
        <v>341.83</v>
      </c>
      <c r="E372" s="3">
        <f t="shared" si="31"/>
        <v>1749827.77</v>
      </c>
      <c r="F372" s="2">
        <v>87800</v>
      </c>
      <c r="G372" s="63">
        <v>339.12</v>
      </c>
      <c r="H372" s="20">
        <f t="shared" si="32"/>
        <v>29774736</v>
      </c>
      <c r="I372" s="2">
        <v>993</v>
      </c>
      <c r="J372" s="63">
        <v>341.83</v>
      </c>
      <c r="K372" s="3">
        <f t="shared" si="33"/>
        <v>339437.19</v>
      </c>
      <c r="L372" s="2">
        <v>17031</v>
      </c>
      <c r="M372" s="63">
        <v>339.12</v>
      </c>
      <c r="N372" s="3">
        <f t="shared" si="34"/>
        <v>5775552.7199999997</v>
      </c>
      <c r="O372" s="20">
        <f t="shared" si="35"/>
        <v>37639553.68</v>
      </c>
      <c r="P372" s="3">
        <f t="shared" si="30"/>
        <v>175476.41936346472</v>
      </c>
    </row>
    <row r="373" spans="1:16" x14ac:dyDescent="0.3">
      <c r="A373" s="10" t="s">
        <v>711</v>
      </c>
      <c r="B373" s="26" t="s">
        <v>712</v>
      </c>
      <c r="C373" s="2">
        <v>3617</v>
      </c>
      <c r="D373" s="63">
        <v>258.08</v>
      </c>
      <c r="E373" s="3">
        <f t="shared" si="31"/>
        <v>933475.36</v>
      </c>
      <c r="F373" s="2">
        <v>33693</v>
      </c>
      <c r="G373" s="63">
        <v>255.58</v>
      </c>
      <c r="H373" s="20">
        <f t="shared" si="32"/>
        <v>8611256.9400000013</v>
      </c>
      <c r="I373" s="2">
        <v>367</v>
      </c>
      <c r="J373" s="63">
        <v>258.08</v>
      </c>
      <c r="K373" s="3">
        <f t="shared" si="33"/>
        <v>94715.36</v>
      </c>
      <c r="L373" s="2">
        <v>3420</v>
      </c>
      <c r="M373" s="63">
        <v>255.58</v>
      </c>
      <c r="N373" s="3">
        <f t="shared" si="34"/>
        <v>874083.60000000009</v>
      </c>
      <c r="O373" s="20">
        <f t="shared" si="35"/>
        <v>10513531.260000002</v>
      </c>
      <c r="P373" s="3">
        <f t="shared" si="30"/>
        <v>49014.311807606318</v>
      </c>
    </row>
    <row r="374" spans="1:16" x14ac:dyDescent="0.3">
      <c r="A374" s="10" t="s">
        <v>713</v>
      </c>
      <c r="B374" s="26" t="s">
        <v>714</v>
      </c>
      <c r="C374" s="2">
        <v>1379</v>
      </c>
      <c r="D374" s="63">
        <v>276.64</v>
      </c>
      <c r="E374" s="3">
        <f t="shared" si="31"/>
        <v>381486.56</v>
      </c>
      <c r="F374" s="2">
        <v>0</v>
      </c>
      <c r="G374" s="63">
        <v>274.51</v>
      </c>
      <c r="H374" s="20">
        <f t="shared" si="32"/>
        <v>0</v>
      </c>
      <c r="I374" s="2">
        <v>0</v>
      </c>
      <c r="J374" s="63">
        <v>276.64</v>
      </c>
      <c r="K374" s="3">
        <f t="shared" si="33"/>
        <v>0</v>
      </c>
      <c r="L374" s="2">
        <v>0</v>
      </c>
      <c r="M374" s="63">
        <v>274.51</v>
      </c>
      <c r="N374" s="3">
        <f t="shared" si="34"/>
        <v>0</v>
      </c>
      <c r="O374" s="20">
        <f t="shared" si="35"/>
        <v>381486.56</v>
      </c>
      <c r="P374" s="3">
        <f t="shared" si="30"/>
        <v>1778.4986547185206</v>
      </c>
    </row>
    <row r="375" spans="1:16" x14ac:dyDescent="0.3">
      <c r="A375" s="10" t="s">
        <v>715</v>
      </c>
      <c r="B375" s="26" t="s">
        <v>716</v>
      </c>
      <c r="C375" s="2">
        <v>0</v>
      </c>
      <c r="D375" s="63">
        <v>322.95</v>
      </c>
      <c r="E375" s="3">
        <f t="shared" si="31"/>
        <v>0</v>
      </c>
      <c r="F375" s="2">
        <v>0</v>
      </c>
      <c r="G375" s="63">
        <v>321.05</v>
      </c>
      <c r="H375" s="20">
        <f t="shared" si="32"/>
        <v>0</v>
      </c>
      <c r="I375" s="2">
        <v>0</v>
      </c>
      <c r="J375" s="63">
        <v>322.95</v>
      </c>
      <c r="K375" s="3">
        <f t="shared" si="33"/>
        <v>0</v>
      </c>
      <c r="L375" s="2">
        <v>0</v>
      </c>
      <c r="M375" s="63">
        <v>321.05</v>
      </c>
      <c r="N375" s="3">
        <f t="shared" si="34"/>
        <v>0</v>
      </c>
      <c r="O375" s="20">
        <f t="shared" si="35"/>
        <v>0</v>
      </c>
      <c r="P375" s="3">
        <f t="shared" si="30"/>
        <v>0</v>
      </c>
    </row>
    <row r="376" spans="1:16" x14ac:dyDescent="0.3">
      <c r="A376" s="10" t="s">
        <v>717</v>
      </c>
      <c r="B376" s="26" t="s">
        <v>718</v>
      </c>
      <c r="C376" s="2">
        <v>589</v>
      </c>
      <c r="D376" s="63">
        <v>313.2</v>
      </c>
      <c r="E376" s="3">
        <f t="shared" si="31"/>
        <v>184474.8</v>
      </c>
      <c r="F376" s="2">
        <v>0</v>
      </c>
      <c r="G376" s="63">
        <v>310.95999999999998</v>
      </c>
      <c r="H376" s="20">
        <f t="shared" si="32"/>
        <v>0</v>
      </c>
      <c r="I376" s="2">
        <v>0</v>
      </c>
      <c r="J376" s="63">
        <v>313.2</v>
      </c>
      <c r="K376" s="3">
        <f t="shared" si="33"/>
        <v>0</v>
      </c>
      <c r="L376" s="2">
        <v>0</v>
      </c>
      <c r="M376" s="63">
        <v>310.95999999999998</v>
      </c>
      <c r="N376" s="3">
        <f t="shared" si="34"/>
        <v>0</v>
      </c>
      <c r="O376" s="20">
        <f t="shared" si="35"/>
        <v>184474.8</v>
      </c>
      <c r="P376" s="3">
        <f t="shared" si="30"/>
        <v>860.02553701883528</v>
      </c>
    </row>
    <row r="377" spans="1:16" x14ac:dyDescent="0.3">
      <c r="A377" s="10" t="s">
        <v>719</v>
      </c>
      <c r="B377" s="26" t="s">
        <v>720</v>
      </c>
      <c r="C377" s="2">
        <v>13245</v>
      </c>
      <c r="D377" s="63">
        <v>266.11</v>
      </c>
      <c r="E377" s="3">
        <f t="shared" si="31"/>
        <v>3524626.95</v>
      </c>
      <c r="F377" s="2">
        <v>31645</v>
      </c>
      <c r="G377" s="63">
        <v>263.56</v>
      </c>
      <c r="H377" s="20">
        <f t="shared" si="32"/>
        <v>8340356.2000000002</v>
      </c>
      <c r="I377" s="2">
        <v>2380</v>
      </c>
      <c r="J377" s="63">
        <v>266.11</v>
      </c>
      <c r="K377" s="3">
        <f t="shared" si="33"/>
        <v>633341.80000000005</v>
      </c>
      <c r="L377" s="2">
        <v>5687</v>
      </c>
      <c r="M377" s="63">
        <v>263.56</v>
      </c>
      <c r="N377" s="3">
        <f t="shared" si="34"/>
        <v>1498865.72</v>
      </c>
      <c r="O377" s="20">
        <f t="shared" si="35"/>
        <v>13997190.670000002</v>
      </c>
      <c r="P377" s="3">
        <f t="shared" si="30"/>
        <v>65255.207880544025</v>
      </c>
    </row>
    <row r="378" spans="1:16" x14ac:dyDescent="0.3">
      <c r="A378" s="10" t="s">
        <v>721</v>
      </c>
      <c r="B378" s="26" t="s">
        <v>722</v>
      </c>
      <c r="C378" s="2">
        <v>0</v>
      </c>
      <c r="D378" s="63">
        <v>294.92</v>
      </c>
      <c r="E378" s="3">
        <f t="shared" si="31"/>
        <v>0</v>
      </c>
      <c r="F378" s="2">
        <v>7899</v>
      </c>
      <c r="G378" s="63">
        <v>292.74</v>
      </c>
      <c r="H378" s="20">
        <f t="shared" si="32"/>
        <v>2312353.2600000002</v>
      </c>
      <c r="I378" s="2">
        <v>0</v>
      </c>
      <c r="J378" s="63">
        <v>294.92</v>
      </c>
      <c r="K378" s="3">
        <f t="shared" si="33"/>
        <v>0</v>
      </c>
      <c r="L378" s="2">
        <v>7</v>
      </c>
      <c r="M378" s="63">
        <v>292.74</v>
      </c>
      <c r="N378" s="3">
        <f t="shared" si="34"/>
        <v>2049.1800000000003</v>
      </c>
      <c r="O378" s="20">
        <f t="shared" si="35"/>
        <v>2314402.4400000004</v>
      </c>
      <c r="P378" s="3">
        <f t="shared" si="30"/>
        <v>10789.794602507785</v>
      </c>
    </row>
    <row r="379" spans="1:16" x14ac:dyDescent="0.3">
      <c r="A379" s="10" t="s">
        <v>723</v>
      </c>
      <c r="B379" s="26" t="s">
        <v>724</v>
      </c>
      <c r="C379" s="2">
        <v>0</v>
      </c>
      <c r="D379" s="63">
        <v>348.52</v>
      </c>
      <c r="E379" s="3">
        <f t="shared" si="31"/>
        <v>0</v>
      </c>
      <c r="F379" s="2">
        <v>38783</v>
      </c>
      <c r="G379" s="63">
        <v>345.51</v>
      </c>
      <c r="H379" s="20">
        <f t="shared" si="32"/>
        <v>13399914.33</v>
      </c>
      <c r="I379" s="2">
        <v>0</v>
      </c>
      <c r="J379" s="63">
        <v>348.52</v>
      </c>
      <c r="K379" s="3">
        <f t="shared" si="33"/>
        <v>0</v>
      </c>
      <c r="L379" s="2">
        <v>15496</v>
      </c>
      <c r="M379" s="63">
        <v>345.51</v>
      </c>
      <c r="N379" s="3">
        <f t="shared" si="34"/>
        <v>5354022.96</v>
      </c>
      <c r="O379" s="20">
        <f t="shared" si="35"/>
        <v>18753937.289999999</v>
      </c>
      <c r="P379" s="3">
        <f t="shared" si="30"/>
        <v>87431.264265091013</v>
      </c>
    </row>
    <row r="380" spans="1:16" x14ac:dyDescent="0.3">
      <c r="A380" s="10" t="s">
        <v>725</v>
      </c>
      <c r="B380" s="26" t="s">
        <v>726</v>
      </c>
      <c r="C380" s="2">
        <v>0</v>
      </c>
      <c r="D380" s="63">
        <v>145</v>
      </c>
      <c r="E380" s="3">
        <f t="shared" si="31"/>
        <v>0</v>
      </c>
      <c r="F380" s="2">
        <v>8546</v>
      </c>
      <c r="G380" s="63">
        <v>143.87</v>
      </c>
      <c r="H380" s="20">
        <f t="shared" si="32"/>
        <v>1229513.02</v>
      </c>
      <c r="I380" s="2">
        <v>0</v>
      </c>
      <c r="J380" s="63">
        <v>145</v>
      </c>
      <c r="K380" s="3">
        <f t="shared" si="33"/>
        <v>0</v>
      </c>
      <c r="L380" s="2">
        <v>537</v>
      </c>
      <c r="M380" s="63">
        <v>143.87</v>
      </c>
      <c r="N380" s="3">
        <f t="shared" si="34"/>
        <v>77258.19</v>
      </c>
      <c r="O380" s="20">
        <f t="shared" si="35"/>
        <v>1306771.21</v>
      </c>
      <c r="P380" s="3">
        <f t="shared" si="30"/>
        <v>6092.1958535312315</v>
      </c>
    </row>
    <row r="381" spans="1:16" x14ac:dyDescent="0.3">
      <c r="A381" s="10" t="s">
        <v>727</v>
      </c>
      <c r="B381" s="26" t="s">
        <v>728</v>
      </c>
      <c r="C381" s="2">
        <v>1141</v>
      </c>
      <c r="D381" s="63">
        <v>275.17</v>
      </c>
      <c r="E381" s="3">
        <f t="shared" si="31"/>
        <v>313968.97000000003</v>
      </c>
      <c r="F381" s="2">
        <v>24929</v>
      </c>
      <c r="G381" s="63">
        <v>272.60000000000002</v>
      </c>
      <c r="H381" s="20">
        <f t="shared" si="32"/>
        <v>6795645.4000000004</v>
      </c>
      <c r="I381" s="2">
        <v>0</v>
      </c>
      <c r="J381" s="63">
        <v>275.17</v>
      </c>
      <c r="K381" s="3">
        <f t="shared" si="33"/>
        <v>0</v>
      </c>
      <c r="L381" s="2">
        <v>0</v>
      </c>
      <c r="M381" s="63">
        <v>272.60000000000002</v>
      </c>
      <c r="N381" s="3">
        <f t="shared" si="34"/>
        <v>0</v>
      </c>
      <c r="O381" s="20">
        <f t="shared" si="35"/>
        <v>7109614.3700000001</v>
      </c>
      <c r="P381" s="3">
        <f t="shared" si="30"/>
        <v>33145.177100374029</v>
      </c>
    </row>
    <row r="382" spans="1:16" x14ac:dyDescent="0.3">
      <c r="A382" s="10" t="s">
        <v>729</v>
      </c>
      <c r="B382" s="26" t="s">
        <v>730</v>
      </c>
      <c r="C382" s="2">
        <v>4645</v>
      </c>
      <c r="D382" s="63">
        <v>259.63</v>
      </c>
      <c r="E382" s="3">
        <f t="shared" si="31"/>
        <v>1205981.3500000001</v>
      </c>
      <c r="F382" s="2">
        <v>37443</v>
      </c>
      <c r="G382" s="63">
        <v>257.18</v>
      </c>
      <c r="H382" s="20">
        <f t="shared" si="32"/>
        <v>9629590.7400000002</v>
      </c>
      <c r="I382" s="2">
        <v>340</v>
      </c>
      <c r="J382" s="63">
        <v>259.63</v>
      </c>
      <c r="K382" s="3">
        <f t="shared" si="33"/>
        <v>88274.2</v>
      </c>
      <c r="L382" s="2">
        <v>2743</v>
      </c>
      <c r="M382" s="63">
        <v>257.18</v>
      </c>
      <c r="N382" s="3">
        <f t="shared" si="34"/>
        <v>705444.74</v>
      </c>
      <c r="O382" s="20">
        <f t="shared" si="35"/>
        <v>11629291.029999999</v>
      </c>
      <c r="P382" s="3">
        <f t="shared" si="30"/>
        <v>54216.00816601549</v>
      </c>
    </row>
    <row r="383" spans="1:16" x14ac:dyDescent="0.3">
      <c r="A383" s="10" t="s">
        <v>731</v>
      </c>
      <c r="B383" s="26" t="s">
        <v>1269</v>
      </c>
      <c r="C383" s="2">
        <v>19645</v>
      </c>
      <c r="D383" s="63">
        <v>326.39</v>
      </c>
      <c r="E383" s="3">
        <f t="shared" si="31"/>
        <v>6411931.5499999998</v>
      </c>
      <c r="F383" s="2">
        <v>102730</v>
      </c>
      <c r="G383" s="63">
        <v>323.24</v>
      </c>
      <c r="H383" s="20">
        <f t="shared" si="32"/>
        <v>33206445.199999999</v>
      </c>
      <c r="I383" s="2">
        <v>3316</v>
      </c>
      <c r="J383" s="63">
        <v>326.39</v>
      </c>
      <c r="K383" s="3">
        <f t="shared" si="33"/>
        <v>1082309.24</v>
      </c>
      <c r="L383" s="2">
        <v>17343</v>
      </c>
      <c r="M383" s="63">
        <v>323.24</v>
      </c>
      <c r="N383" s="3">
        <f t="shared" si="34"/>
        <v>5605951.3200000003</v>
      </c>
      <c r="O383" s="20">
        <f t="shared" si="35"/>
        <v>46306637.309999995</v>
      </c>
      <c r="P383" s="3">
        <f t="shared" si="30"/>
        <v>215882.55208879034</v>
      </c>
    </row>
    <row r="384" spans="1:16" x14ac:dyDescent="0.3">
      <c r="A384" s="10" t="s">
        <v>732</v>
      </c>
      <c r="B384" s="26" t="s">
        <v>733</v>
      </c>
      <c r="C384" s="2">
        <v>265</v>
      </c>
      <c r="D384" s="63">
        <v>208.1</v>
      </c>
      <c r="E384" s="3">
        <f t="shared" si="31"/>
        <v>55146.5</v>
      </c>
      <c r="F384" s="2">
        <v>21913</v>
      </c>
      <c r="G384" s="63">
        <v>206.28</v>
      </c>
      <c r="H384" s="20">
        <f t="shared" si="32"/>
        <v>4520213.6399999997</v>
      </c>
      <c r="I384" s="2">
        <v>19</v>
      </c>
      <c r="J384" s="63">
        <v>208.1</v>
      </c>
      <c r="K384" s="3">
        <f t="shared" si="33"/>
        <v>3953.9</v>
      </c>
      <c r="L384" s="2">
        <v>1574</v>
      </c>
      <c r="M384" s="63">
        <v>206.28</v>
      </c>
      <c r="N384" s="3">
        <f t="shared" si="34"/>
        <v>324684.72000000003</v>
      </c>
      <c r="O384" s="20">
        <f t="shared" si="35"/>
        <v>4903998.76</v>
      </c>
      <c r="P384" s="3">
        <f t="shared" si="30"/>
        <v>22862.549069621989</v>
      </c>
    </row>
    <row r="385" spans="1:16" x14ac:dyDescent="0.3">
      <c r="A385" s="10" t="s">
        <v>734</v>
      </c>
      <c r="B385" s="26" t="s">
        <v>735</v>
      </c>
      <c r="C385" s="2">
        <v>1921</v>
      </c>
      <c r="D385" s="63">
        <v>179.76</v>
      </c>
      <c r="E385" s="3">
        <f t="shared" si="31"/>
        <v>345318.95999999996</v>
      </c>
      <c r="F385" s="2">
        <v>9011</v>
      </c>
      <c r="G385" s="63">
        <v>178.24</v>
      </c>
      <c r="H385" s="20">
        <f t="shared" si="32"/>
        <v>1606120.6400000001</v>
      </c>
      <c r="I385" s="2">
        <v>282</v>
      </c>
      <c r="J385" s="63">
        <v>179.76</v>
      </c>
      <c r="K385" s="3">
        <f t="shared" si="33"/>
        <v>50692.32</v>
      </c>
      <c r="L385" s="2">
        <v>1321</v>
      </c>
      <c r="M385" s="63">
        <v>178.24</v>
      </c>
      <c r="N385" s="3">
        <f t="shared" si="34"/>
        <v>235455.04</v>
      </c>
      <c r="O385" s="20">
        <f t="shared" si="35"/>
        <v>2237586.96</v>
      </c>
      <c r="P385" s="3">
        <f t="shared" si="30"/>
        <v>10431.679161058006</v>
      </c>
    </row>
    <row r="386" spans="1:16" x14ac:dyDescent="0.3">
      <c r="A386" s="10" t="s">
        <v>736</v>
      </c>
      <c r="B386" s="26" t="s">
        <v>737</v>
      </c>
      <c r="C386" s="2">
        <v>1675</v>
      </c>
      <c r="D386" s="63">
        <v>234.95</v>
      </c>
      <c r="E386" s="3">
        <f t="shared" si="31"/>
        <v>393541.25</v>
      </c>
      <c r="F386" s="2">
        <v>40830</v>
      </c>
      <c r="G386" s="63">
        <v>232.91</v>
      </c>
      <c r="H386" s="20">
        <f t="shared" si="32"/>
        <v>9509715.3000000007</v>
      </c>
      <c r="I386" s="2">
        <v>80</v>
      </c>
      <c r="J386" s="63">
        <v>234.95</v>
      </c>
      <c r="K386" s="3">
        <f t="shared" si="33"/>
        <v>18796</v>
      </c>
      <c r="L386" s="2">
        <v>1950</v>
      </c>
      <c r="M386" s="63">
        <v>232.91</v>
      </c>
      <c r="N386" s="3">
        <f t="shared" si="34"/>
        <v>454174.5</v>
      </c>
      <c r="O386" s="20">
        <f t="shared" si="35"/>
        <v>10376227.050000001</v>
      </c>
      <c r="P386" s="3">
        <f t="shared" si="30"/>
        <v>48374.196588941231</v>
      </c>
    </row>
    <row r="387" spans="1:16" x14ac:dyDescent="0.3">
      <c r="A387" s="10" t="s">
        <v>738</v>
      </c>
      <c r="B387" s="26" t="s">
        <v>739</v>
      </c>
      <c r="C387" s="2">
        <v>730</v>
      </c>
      <c r="D387" s="63">
        <v>189.58</v>
      </c>
      <c r="E387" s="3">
        <f t="shared" si="31"/>
        <v>138393.40000000002</v>
      </c>
      <c r="F387" s="2">
        <v>23403</v>
      </c>
      <c r="G387" s="63">
        <v>187.89</v>
      </c>
      <c r="H387" s="20">
        <f t="shared" si="32"/>
        <v>4397189.67</v>
      </c>
      <c r="I387" s="2">
        <v>12</v>
      </c>
      <c r="J387" s="63">
        <v>189.58</v>
      </c>
      <c r="K387" s="3">
        <f t="shared" si="33"/>
        <v>2274.96</v>
      </c>
      <c r="L387" s="2">
        <v>397</v>
      </c>
      <c r="M387" s="63">
        <v>187.89</v>
      </c>
      <c r="N387" s="3">
        <f t="shared" si="34"/>
        <v>74592.33</v>
      </c>
      <c r="O387" s="20">
        <f t="shared" si="35"/>
        <v>4612450.3600000003</v>
      </c>
      <c r="P387" s="3">
        <f t="shared" si="30"/>
        <v>21503.344076436028</v>
      </c>
    </row>
    <row r="388" spans="1:16" x14ac:dyDescent="0.3">
      <c r="A388" s="10" t="s">
        <v>740</v>
      </c>
      <c r="B388" s="26" t="s">
        <v>741</v>
      </c>
      <c r="C388" s="2">
        <v>12327</v>
      </c>
      <c r="D388" s="63">
        <v>246.32</v>
      </c>
      <c r="E388" s="3">
        <f t="shared" si="31"/>
        <v>3036386.64</v>
      </c>
      <c r="F388" s="2">
        <v>33196</v>
      </c>
      <c r="G388" s="63">
        <v>244.08</v>
      </c>
      <c r="H388" s="20">
        <f t="shared" si="32"/>
        <v>8102479.6800000006</v>
      </c>
      <c r="I388" s="2">
        <v>4096</v>
      </c>
      <c r="J388" s="63">
        <v>246.32</v>
      </c>
      <c r="K388" s="3">
        <f t="shared" si="33"/>
        <v>1008926.72</v>
      </c>
      <c r="L388" s="2">
        <v>11030</v>
      </c>
      <c r="M388" s="63">
        <v>244.08</v>
      </c>
      <c r="N388" s="3">
        <f t="shared" si="34"/>
        <v>2692202.4</v>
      </c>
      <c r="O388" s="20">
        <f t="shared" si="35"/>
        <v>14839995.440000001</v>
      </c>
      <c r="P388" s="3">
        <f t="shared" si="30"/>
        <v>69184.382081688498</v>
      </c>
    </row>
    <row r="389" spans="1:16" x14ac:dyDescent="0.3">
      <c r="A389" s="10" t="s">
        <v>742</v>
      </c>
      <c r="B389" s="26" t="s">
        <v>743</v>
      </c>
      <c r="C389" s="2">
        <v>0</v>
      </c>
      <c r="D389" s="63">
        <v>300.13</v>
      </c>
      <c r="E389" s="3">
        <f t="shared" si="31"/>
        <v>0</v>
      </c>
      <c r="F389" s="2">
        <v>49193</v>
      </c>
      <c r="G389" s="63">
        <v>297.57</v>
      </c>
      <c r="H389" s="20">
        <f t="shared" si="32"/>
        <v>14638361.01</v>
      </c>
      <c r="I389" s="2">
        <v>0</v>
      </c>
      <c r="J389" s="63">
        <v>300.13</v>
      </c>
      <c r="K389" s="3">
        <f t="shared" si="33"/>
        <v>0</v>
      </c>
      <c r="L389" s="2">
        <v>3234</v>
      </c>
      <c r="M389" s="63">
        <v>297.57</v>
      </c>
      <c r="N389" s="3">
        <f t="shared" si="34"/>
        <v>962341.38</v>
      </c>
      <c r="O389" s="20">
        <f t="shared" si="35"/>
        <v>15600702.390000001</v>
      </c>
      <c r="P389" s="3">
        <f t="shared" si="30"/>
        <v>72730.814457209213</v>
      </c>
    </row>
    <row r="390" spans="1:16" x14ac:dyDescent="0.3">
      <c r="A390" s="10" t="s">
        <v>744</v>
      </c>
      <c r="B390" s="26" t="s">
        <v>745</v>
      </c>
      <c r="C390" s="2">
        <v>713</v>
      </c>
      <c r="D390" s="63">
        <v>231.71</v>
      </c>
      <c r="E390" s="3">
        <f t="shared" si="31"/>
        <v>165209.23000000001</v>
      </c>
      <c r="F390" s="2">
        <v>23388</v>
      </c>
      <c r="G390" s="63">
        <v>229.43</v>
      </c>
      <c r="H390" s="20">
        <f t="shared" si="32"/>
        <v>5365908.84</v>
      </c>
      <c r="I390" s="2">
        <v>31</v>
      </c>
      <c r="J390" s="63">
        <v>231.71</v>
      </c>
      <c r="K390" s="3">
        <f t="shared" si="33"/>
        <v>7183.01</v>
      </c>
      <c r="L390" s="2">
        <v>1031</v>
      </c>
      <c r="M390" s="63">
        <v>229.43</v>
      </c>
      <c r="N390" s="3">
        <f t="shared" si="34"/>
        <v>236542.33000000002</v>
      </c>
      <c r="O390" s="20">
        <f t="shared" si="35"/>
        <v>5774843.4100000001</v>
      </c>
      <c r="P390" s="3">
        <f t="shared" si="30"/>
        <v>26922.445802271814</v>
      </c>
    </row>
    <row r="391" spans="1:16" x14ac:dyDescent="0.3">
      <c r="A391" s="10" t="s">
        <v>746</v>
      </c>
      <c r="B391" s="26" t="s">
        <v>747</v>
      </c>
      <c r="C391" s="2">
        <v>234</v>
      </c>
      <c r="D391" s="63">
        <v>256.07</v>
      </c>
      <c r="E391" s="3">
        <f t="shared" si="31"/>
        <v>59920.38</v>
      </c>
      <c r="F391" s="2">
        <v>38745</v>
      </c>
      <c r="G391" s="63">
        <v>253.98</v>
      </c>
      <c r="H391" s="20">
        <f t="shared" si="32"/>
        <v>9840455.0999999996</v>
      </c>
      <c r="I391" s="2">
        <v>9</v>
      </c>
      <c r="J391" s="63">
        <v>256.07</v>
      </c>
      <c r="K391" s="3">
        <f t="shared" si="33"/>
        <v>2304.63</v>
      </c>
      <c r="L391" s="2">
        <v>1492</v>
      </c>
      <c r="M391" s="63">
        <v>253.98</v>
      </c>
      <c r="N391" s="3">
        <f t="shared" si="34"/>
        <v>378938.16</v>
      </c>
      <c r="O391" s="20">
        <f t="shared" si="35"/>
        <v>10281618.27</v>
      </c>
      <c r="P391" s="3">
        <f t="shared" si="30"/>
        <v>47933.12839520313</v>
      </c>
    </row>
    <row r="392" spans="1:16" x14ac:dyDescent="0.3">
      <c r="A392" s="10" t="s">
        <v>748</v>
      </c>
      <c r="B392" s="26" t="s">
        <v>749</v>
      </c>
      <c r="C392" s="2">
        <v>670</v>
      </c>
      <c r="D392" s="63">
        <v>251.98</v>
      </c>
      <c r="E392" s="3">
        <f t="shared" si="31"/>
        <v>168826.6</v>
      </c>
      <c r="F392" s="2">
        <v>22650</v>
      </c>
      <c r="G392" s="63">
        <v>249.77</v>
      </c>
      <c r="H392" s="20">
        <f t="shared" si="32"/>
        <v>5657290.5</v>
      </c>
      <c r="I392" s="2">
        <v>0</v>
      </c>
      <c r="J392" s="63">
        <v>251.98</v>
      </c>
      <c r="K392" s="3">
        <f t="shared" si="33"/>
        <v>0</v>
      </c>
      <c r="L392" s="2">
        <v>0</v>
      </c>
      <c r="M392" s="63">
        <v>249.77</v>
      </c>
      <c r="N392" s="3">
        <f t="shared" si="34"/>
        <v>0</v>
      </c>
      <c r="O392" s="20">
        <f t="shared" si="35"/>
        <v>5826117.0999999996</v>
      </c>
      <c r="P392" s="3">
        <f t="shared" si="30"/>
        <v>27161.484862225734</v>
      </c>
    </row>
    <row r="393" spans="1:16" x14ac:dyDescent="0.3">
      <c r="A393" s="10" t="s">
        <v>750</v>
      </c>
      <c r="B393" s="26" t="s">
        <v>751</v>
      </c>
      <c r="C393" s="2">
        <v>0</v>
      </c>
      <c r="D393" s="63">
        <v>214.13</v>
      </c>
      <c r="E393" s="3">
        <f t="shared" si="31"/>
        <v>0</v>
      </c>
      <c r="F393" s="2">
        <v>14294</v>
      </c>
      <c r="G393" s="63">
        <v>212.48</v>
      </c>
      <c r="H393" s="20">
        <f t="shared" si="32"/>
        <v>3037189.1199999996</v>
      </c>
      <c r="I393" s="2">
        <v>0</v>
      </c>
      <c r="J393" s="63">
        <v>214.13</v>
      </c>
      <c r="K393" s="3">
        <f t="shared" si="33"/>
        <v>0</v>
      </c>
      <c r="L393" s="2">
        <v>0</v>
      </c>
      <c r="M393" s="63">
        <v>212.48</v>
      </c>
      <c r="N393" s="3">
        <f t="shared" si="34"/>
        <v>0</v>
      </c>
      <c r="O393" s="20">
        <f t="shared" si="35"/>
        <v>3037189.1199999996</v>
      </c>
      <c r="P393" s="3">
        <f t="shared" si="30"/>
        <v>14159.441853064829</v>
      </c>
    </row>
    <row r="394" spans="1:16" x14ac:dyDescent="0.3">
      <c r="A394" s="10" t="s">
        <v>752</v>
      </c>
      <c r="B394" s="26" t="s">
        <v>753</v>
      </c>
      <c r="C394" s="2">
        <v>4483</v>
      </c>
      <c r="D394" s="63">
        <v>282.69</v>
      </c>
      <c r="E394" s="3">
        <f t="shared" si="31"/>
        <v>1267299.27</v>
      </c>
      <c r="F394" s="2">
        <v>43934</v>
      </c>
      <c r="G394" s="63">
        <v>280.5</v>
      </c>
      <c r="H394" s="20">
        <f t="shared" si="32"/>
        <v>12323487</v>
      </c>
      <c r="I394" s="2">
        <v>1204</v>
      </c>
      <c r="J394" s="63">
        <v>282.69</v>
      </c>
      <c r="K394" s="3">
        <f t="shared" si="33"/>
        <v>340358.76</v>
      </c>
      <c r="L394" s="2">
        <v>11803</v>
      </c>
      <c r="M394" s="63">
        <v>280.5</v>
      </c>
      <c r="N394" s="3">
        <f t="shared" si="34"/>
        <v>3310741.5</v>
      </c>
      <c r="O394" s="20">
        <f t="shared" si="35"/>
        <v>17241886.530000001</v>
      </c>
      <c r="P394" s="3">
        <f t="shared" ref="P394:P457" si="36">(O394/$O$8)*$P$8</f>
        <v>80382.050676737825</v>
      </c>
    </row>
    <row r="395" spans="1:16" x14ac:dyDescent="0.3">
      <c r="A395" s="10" t="s">
        <v>754</v>
      </c>
      <c r="B395" s="26" t="s">
        <v>755</v>
      </c>
      <c r="C395" s="2">
        <v>15376</v>
      </c>
      <c r="D395" s="63">
        <v>359.24</v>
      </c>
      <c r="E395" s="3">
        <f t="shared" ref="E395:E458" si="37">D395*C395</f>
        <v>5523674.2400000002</v>
      </c>
      <c r="F395" s="2">
        <v>25099</v>
      </c>
      <c r="G395" s="63">
        <v>356.52</v>
      </c>
      <c r="H395" s="20">
        <f t="shared" ref="H395:H458" si="38">G395*F395</f>
        <v>8948295.4800000004</v>
      </c>
      <c r="I395" s="2">
        <v>5824</v>
      </c>
      <c r="J395" s="63">
        <v>359.24</v>
      </c>
      <c r="K395" s="3">
        <f t="shared" ref="K395:K458" si="39">J395*I395</f>
        <v>2092213.76</v>
      </c>
      <c r="L395" s="2">
        <v>9507</v>
      </c>
      <c r="M395" s="63">
        <v>356.52</v>
      </c>
      <c r="N395" s="3">
        <f t="shared" ref="N395:N458" si="40">M395*L395</f>
        <v>3389435.6399999997</v>
      </c>
      <c r="O395" s="20">
        <f t="shared" ref="O395:O458" si="41">N395+K395+H395+E395</f>
        <v>19953619.119999997</v>
      </c>
      <c r="P395" s="3">
        <f t="shared" si="36"/>
        <v>93024.207095751277</v>
      </c>
    </row>
    <row r="396" spans="1:16" x14ac:dyDescent="0.3">
      <c r="A396" s="10" t="s">
        <v>756</v>
      </c>
      <c r="B396" s="26" t="s">
        <v>757</v>
      </c>
      <c r="C396" s="2">
        <v>3226</v>
      </c>
      <c r="D396" s="63">
        <v>302.51</v>
      </c>
      <c r="E396" s="3">
        <f t="shared" si="37"/>
        <v>975897.26</v>
      </c>
      <c r="F396" s="2">
        <v>42584</v>
      </c>
      <c r="G396" s="63">
        <v>300.02999999999997</v>
      </c>
      <c r="H396" s="20">
        <f t="shared" si="38"/>
        <v>12776477.52</v>
      </c>
      <c r="I396" s="2">
        <v>1174</v>
      </c>
      <c r="J396" s="63">
        <v>302.51</v>
      </c>
      <c r="K396" s="3">
        <f t="shared" si="39"/>
        <v>355146.74</v>
      </c>
      <c r="L396" s="2">
        <v>15500</v>
      </c>
      <c r="M396" s="63">
        <v>300.02999999999997</v>
      </c>
      <c r="N396" s="3">
        <f t="shared" si="40"/>
        <v>4650465</v>
      </c>
      <c r="O396" s="20">
        <f t="shared" si="41"/>
        <v>18757986.52</v>
      </c>
      <c r="P396" s="3">
        <f t="shared" si="36"/>
        <v>87450.141863577432</v>
      </c>
    </row>
    <row r="397" spans="1:16" x14ac:dyDescent="0.3">
      <c r="A397" s="10" t="s">
        <v>758</v>
      </c>
      <c r="B397" s="26" t="s">
        <v>759</v>
      </c>
      <c r="C397" s="2">
        <v>2147</v>
      </c>
      <c r="D397" s="63">
        <v>325.79000000000002</v>
      </c>
      <c r="E397" s="3">
        <f t="shared" si="37"/>
        <v>699471.13</v>
      </c>
      <c r="F397" s="2">
        <v>59549</v>
      </c>
      <c r="G397" s="63">
        <v>322.75</v>
      </c>
      <c r="H397" s="20">
        <f t="shared" si="38"/>
        <v>19219439.75</v>
      </c>
      <c r="I397" s="2">
        <v>408</v>
      </c>
      <c r="J397" s="63">
        <v>325.79000000000002</v>
      </c>
      <c r="K397" s="3">
        <f t="shared" si="39"/>
        <v>132922.32</v>
      </c>
      <c r="L397" s="2">
        <v>11307</v>
      </c>
      <c r="M397" s="63">
        <v>322.75</v>
      </c>
      <c r="N397" s="3">
        <f t="shared" si="40"/>
        <v>3649334.25</v>
      </c>
      <c r="O397" s="20">
        <f t="shared" si="41"/>
        <v>23701167.449999999</v>
      </c>
      <c r="P397" s="3">
        <f t="shared" si="36"/>
        <v>110495.35906345793</v>
      </c>
    </row>
    <row r="398" spans="1:16" x14ac:dyDescent="0.3">
      <c r="A398" s="10" t="s">
        <v>760</v>
      </c>
      <c r="B398" s="26" t="s">
        <v>761</v>
      </c>
      <c r="C398" s="2">
        <v>9232</v>
      </c>
      <c r="D398" s="63">
        <v>422.44</v>
      </c>
      <c r="E398" s="3">
        <f t="shared" si="37"/>
        <v>3899966.08</v>
      </c>
      <c r="F398" s="2">
        <v>40336</v>
      </c>
      <c r="G398" s="63">
        <v>418.31</v>
      </c>
      <c r="H398" s="20">
        <f t="shared" si="38"/>
        <v>16872952.16</v>
      </c>
      <c r="I398" s="2">
        <v>2655</v>
      </c>
      <c r="J398" s="63">
        <v>422.44</v>
      </c>
      <c r="K398" s="3">
        <f t="shared" si="39"/>
        <v>1121578.2</v>
      </c>
      <c r="L398" s="2">
        <v>11601</v>
      </c>
      <c r="M398" s="63">
        <v>418.31</v>
      </c>
      <c r="N398" s="3">
        <f t="shared" si="40"/>
        <v>4852814.3099999996</v>
      </c>
      <c r="O398" s="20">
        <f t="shared" si="41"/>
        <v>26747310.75</v>
      </c>
      <c r="P398" s="3">
        <f t="shared" si="36"/>
        <v>124696.54549878041</v>
      </c>
    </row>
    <row r="399" spans="1:16" x14ac:dyDescent="0.3">
      <c r="A399" s="10" t="s">
        <v>762</v>
      </c>
      <c r="B399" s="26" t="s">
        <v>763</v>
      </c>
      <c r="C399" s="2">
        <v>8991</v>
      </c>
      <c r="D399" s="63">
        <v>338.48</v>
      </c>
      <c r="E399" s="3">
        <f t="shared" si="37"/>
        <v>3043273.68</v>
      </c>
      <c r="F399" s="2">
        <v>44662</v>
      </c>
      <c r="G399" s="63">
        <v>335.63</v>
      </c>
      <c r="H399" s="20">
        <f t="shared" si="38"/>
        <v>14989907.060000001</v>
      </c>
      <c r="I399" s="2">
        <v>495</v>
      </c>
      <c r="J399" s="63">
        <v>338.48</v>
      </c>
      <c r="K399" s="3">
        <f t="shared" si="39"/>
        <v>167547.6</v>
      </c>
      <c r="L399" s="2">
        <v>2459</v>
      </c>
      <c r="M399" s="63">
        <v>335.63</v>
      </c>
      <c r="N399" s="3">
        <f t="shared" si="40"/>
        <v>825314.17</v>
      </c>
      <c r="O399" s="20">
        <f t="shared" si="41"/>
        <v>19026042.510000002</v>
      </c>
      <c r="P399" s="3">
        <f t="shared" si="36"/>
        <v>88699.824729480344</v>
      </c>
    </row>
    <row r="400" spans="1:16" x14ac:dyDescent="0.3">
      <c r="A400" s="10" t="s">
        <v>764</v>
      </c>
      <c r="B400" s="26" t="s">
        <v>765</v>
      </c>
      <c r="C400" s="2">
        <v>6105</v>
      </c>
      <c r="D400" s="63">
        <v>273.14999999999998</v>
      </c>
      <c r="E400" s="3">
        <f t="shared" si="37"/>
        <v>1667580.7499999998</v>
      </c>
      <c r="F400" s="2">
        <v>40245</v>
      </c>
      <c r="G400" s="63">
        <v>270.58999999999997</v>
      </c>
      <c r="H400" s="20">
        <f t="shared" si="38"/>
        <v>10889894.549999999</v>
      </c>
      <c r="I400" s="2">
        <v>1201</v>
      </c>
      <c r="J400" s="63">
        <v>273.14999999999998</v>
      </c>
      <c r="K400" s="3">
        <f t="shared" si="39"/>
        <v>328053.14999999997</v>
      </c>
      <c r="L400" s="2">
        <v>7918</v>
      </c>
      <c r="M400" s="63">
        <v>270.58999999999997</v>
      </c>
      <c r="N400" s="3">
        <f t="shared" si="40"/>
        <v>2142531.6199999996</v>
      </c>
      <c r="O400" s="20">
        <f t="shared" si="41"/>
        <v>15028060.069999998</v>
      </c>
      <c r="P400" s="3">
        <f t="shared" si="36"/>
        <v>70061.143484384127</v>
      </c>
    </row>
    <row r="401" spans="1:16" x14ac:dyDescent="0.3">
      <c r="A401" s="10" t="s">
        <v>766</v>
      </c>
      <c r="B401" s="26" t="s">
        <v>767</v>
      </c>
      <c r="C401" s="2">
        <v>29139</v>
      </c>
      <c r="D401" s="63">
        <v>212.84</v>
      </c>
      <c r="E401" s="3">
        <f t="shared" si="37"/>
        <v>6201944.7599999998</v>
      </c>
      <c r="F401" s="2">
        <v>0</v>
      </c>
      <c r="G401" s="63">
        <v>210.9</v>
      </c>
      <c r="H401" s="20">
        <f t="shared" si="38"/>
        <v>0</v>
      </c>
      <c r="I401" s="2">
        <v>3990</v>
      </c>
      <c r="J401" s="63">
        <v>212.84</v>
      </c>
      <c r="K401" s="3">
        <f t="shared" si="39"/>
        <v>849231.6</v>
      </c>
      <c r="L401" s="2">
        <v>0</v>
      </c>
      <c r="M401" s="63">
        <v>210.9</v>
      </c>
      <c r="N401" s="3">
        <f t="shared" si="40"/>
        <v>0</v>
      </c>
      <c r="O401" s="20">
        <f t="shared" si="41"/>
        <v>7051176.3599999994</v>
      </c>
      <c r="P401" s="3">
        <f t="shared" si="36"/>
        <v>32872.737824480719</v>
      </c>
    </row>
    <row r="402" spans="1:16" x14ac:dyDescent="0.3">
      <c r="A402" s="10" t="s">
        <v>768</v>
      </c>
      <c r="B402" s="26" t="s">
        <v>769</v>
      </c>
      <c r="C402" s="2">
        <v>16132</v>
      </c>
      <c r="D402" s="63">
        <v>240.94</v>
      </c>
      <c r="E402" s="3">
        <f t="shared" si="37"/>
        <v>3886844.08</v>
      </c>
      <c r="F402" s="2">
        <v>28739</v>
      </c>
      <c r="G402" s="63">
        <v>238.72</v>
      </c>
      <c r="H402" s="20">
        <f t="shared" si="38"/>
        <v>6860574.0800000001</v>
      </c>
      <c r="I402" s="2">
        <v>6166</v>
      </c>
      <c r="J402" s="63">
        <v>240.94</v>
      </c>
      <c r="K402" s="3">
        <f t="shared" si="39"/>
        <v>1485636.04</v>
      </c>
      <c r="L402" s="2">
        <v>10984</v>
      </c>
      <c r="M402" s="63">
        <v>238.72</v>
      </c>
      <c r="N402" s="3">
        <f t="shared" si="40"/>
        <v>2622100.48</v>
      </c>
      <c r="O402" s="20">
        <f t="shared" si="41"/>
        <v>14855154.68</v>
      </c>
      <c r="P402" s="3">
        <f t="shared" si="36"/>
        <v>69255.054788864742</v>
      </c>
    </row>
    <row r="403" spans="1:16" x14ac:dyDescent="0.3">
      <c r="A403" s="10" t="s">
        <v>770</v>
      </c>
      <c r="B403" s="26" t="s">
        <v>771</v>
      </c>
      <c r="C403" s="2">
        <v>7471</v>
      </c>
      <c r="D403" s="63">
        <v>331.54</v>
      </c>
      <c r="E403" s="3">
        <f t="shared" si="37"/>
        <v>2476935.3400000003</v>
      </c>
      <c r="F403" s="2">
        <v>22021</v>
      </c>
      <c r="G403" s="63">
        <v>328.8</v>
      </c>
      <c r="H403" s="20">
        <f t="shared" si="38"/>
        <v>7240504.7999999998</v>
      </c>
      <c r="I403" s="2">
        <v>2941</v>
      </c>
      <c r="J403" s="63">
        <v>331.54</v>
      </c>
      <c r="K403" s="3">
        <f t="shared" si="39"/>
        <v>975059.14</v>
      </c>
      <c r="L403" s="2">
        <v>8668</v>
      </c>
      <c r="M403" s="63">
        <v>328.8</v>
      </c>
      <c r="N403" s="3">
        <f t="shared" si="40"/>
        <v>2850038.4</v>
      </c>
      <c r="O403" s="20">
        <f t="shared" si="41"/>
        <v>13542537.68</v>
      </c>
      <c r="P403" s="3">
        <f t="shared" si="36"/>
        <v>63135.605734982841</v>
      </c>
    </row>
    <row r="404" spans="1:16" x14ac:dyDescent="0.3">
      <c r="A404" s="10" t="s">
        <v>772</v>
      </c>
      <c r="B404" s="26" t="s">
        <v>773</v>
      </c>
      <c r="C404" s="2">
        <v>86</v>
      </c>
      <c r="D404" s="63">
        <v>223.6</v>
      </c>
      <c r="E404" s="3">
        <f t="shared" si="37"/>
        <v>19229.599999999999</v>
      </c>
      <c r="F404" s="2">
        <v>24678</v>
      </c>
      <c r="G404" s="63">
        <v>221.68</v>
      </c>
      <c r="H404" s="20">
        <f t="shared" si="38"/>
        <v>5470619.04</v>
      </c>
      <c r="I404" s="2">
        <v>2</v>
      </c>
      <c r="J404" s="63">
        <v>223.6</v>
      </c>
      <c r="K404" s="3">
        <f t="shared" si="39"/>
        <v>447.2</v>
      </c>
      <c r="L404" s="2">
        <v>649</v>
      </c>
      <c r="M404" s="63">
        <v>221.68</v>
      </c>
      <c r="N404" s="3">
        <f t="shared" si="40"/>
        <v>143870.32</v>
      </c>
      <c r="O404" s="20">
        <f t="shared" si="41"/>
        <v>5634166.1600000001</v>
      </c>
      <c r="P404" s="3">
        <f t="shared" si="36"/>
        <v>26266.605397633441</v>
      </c>
    </row>
    <row r="405" spans="1:16" x14ac:dyDescent="0.3">
      <c r="A405" s="10" t="s">
        <v>774</v>
      </c>
      <c r="B405" s="26" t="s">
        <v>775</v>
      </c>
      <c r="C405" s="2">
        <v>0</v>
      </c>
      <c r="D405" s="63">
        <v>216.79</v>
      </c>
      <c r="E405" s="3">
        <f t="shared" si="37"/>
        <v>0</v>
      </c>
      <c r="F405" s="2">
        <v>18418</v>
      </c>
      <c r="G405" s="63">
        <v>214.75</v>
      </c>
      <c r="H405" s="20">
        <f t="shared" si="38"/>
        <v>3955265.5</v>
      </c>
      <c r="I405" s="2">
        <v>0</v>
      </c>
      <c r="J405" s="63">
        <v>216.79</v>
      </c>
      <c r="K405" s="3">
        <f t="shared" si="39"/>
        <v>0</v>
      </c>
      <c r="L405" s="2">
        <v>3317</v>
      </c>
      <c r="M405" s="63">
        <v>214.75</v>
      </c>
      <c r="N405" s="3">
        <f t="shared" si="40"/>
        <v>712325.75</v>
      </c>
      <c r="O405" s="20">
        <f t="shared" si="41"/>
        <v>4667591.25</v>
      </c>
      <c r="P405" s="3">
        <f t="shared" si="36"/>
        <v>21760.412107050215</v>
      </c>
    </row>
    <row r="406" spans="1:16" x14ac:dyDescent="0.3">
      <c r="A406" s="10" t="s">
        <v>776</v>
      </c>
      <c r="B406" s="26" t="s">
        <v>777</v>
      </c>
      <c r="C406" s="2">
        <v>887</v>
      </c>
      <c r="D406" s="63">
        <v>223.03</v>
      </c>
      <c r="E406" s="3">
        <f t="shared" si="37"/>
        <v>197827.61000000002</v>
      </c>
      <c r="F406" s="2">
        <v>20887</v>
      </c>
      <c r="G406" s="63">
        <v>221.19</v>
      </c>
      <c r="H406" s="20">
        <f t="shared" si="38"/>
        <v>4619995.53</v>
      </c>
      <c r="I406" s="2">
        <v>59</v>
      </c>
      <c r="J406" s="63">
        <v>223.03</v>
      </c>
      <c r="K406" s="3">
        <f t="shared" si="39"/>
        <v>13158.77</v>
      </c>
      <c r="L406" s="2">
        <v>1379</v>
      </c>
      <c r="M406" s="63">
        <v>221.19</v>
      </c>
      <c r="N406" s="3">
        <f t="shared" si="40"/>
        <v>305021.01</v>
      </c>
      <c r="O406" s="20">
        <f t="shared" si="41"/>
        <v>5136002.9200000009</v>
      </c>
      <c r="P406" s="3">
        <f t="shared" si="36"/>
        <v>23944.157518551627</v>
      </c>
    </row>
    <row r="407" spans="1:16" x14ac:dyDescent="0.3">
      <c r="A407" s="10" t="s">
        <v>778</v>
      </c>
      <c r="B407" s="26" t="s">
        <v>779</v>
      </c>
      <c r="C407" s="2">
        <v>31</v>
      </c>
      <c r="D407" s="63">
        <v>224.31</v>
      </c>
      <c r="E407" s="3">
        <f t="shared" si="37"/>
        <v>6953.61</v>
      </c>
      <c r="F407" s="2">
        <v>25534</v>
      </c>
      <c r="G407" s="63">
        <v>222.39</v>
      </c>
      <c r="H407" s="20">
        <f t="shared" si="38"/>
        <v>5678506.2599999998</v>
      </c>
      <c r="I407" s="2">
        <v>2</v>
      </c>
      <c r="J407" s="63">
        <v>224.31</v>
      </c>
      <c r="K407" s="3">
        <f t="shared" si="39"/>
        <v>448.62</v>
      </c>
      <c r="L407" s="2">
        <v>1950</v>
      </c>
      <c r="M407" s="63">
        <v>222.39</v>
      </c>
      <c r="N407" s="3">
        <f t="shared" si="40"/>
        <v>433660.5</v>
      </c>
      <c r="O407" s="20">
        <f t="shared" si="41"/>
        <v>6119568.9900000002</v>
      </c>
      <c r="P407" s="3">
        <f t="shared" si="36"/>
        <v>28529.563967265785</v>
      </c>
    </row>
    <row r="408" spans="1:16" x14ac:dyDescent="0.3">
      <c r="A408" s="10" t="s">
        <v>1279</v>
      </c>
      <c r="B408" s="26" t="s">
        <v>1270</v>
      </c>
      <c r="C408" s="2">
        <v>1306</v>
      </c>
      <c r="D408" s="63">
        <v>224.01</v>
      </c>
      <c r="E408" s="3">
        <f t="shared" si="37"/>
        <v>292557.06</v>
      </c>
      <c r="F408" s="2">
        <v>23711</v>
      </c>
      <c r="G408" s="63">
        <v>222.21</v>
      </c>
      <c r="H408" s="20">
        <f t="shared" si="38"/>
        <v>5268821.3100000005</v>
      </c>
      <c r="I408" s="2">
        <v>360</v>
      </c>
      <c r="J408" s="63">
        <v>224.01</v>
      </c>
      <c r="K408" s="3">
        <f t="shared" si="39"/>
        <v>80643.599999999991</v>
      </c>
      <c r="L408" s="2">
        <v>6545</v>
      </c>
      <c r="M408" s="63">
        <v>222.21</v>
      </c>
      <c r="N408" s="3">
        <f t="shared" si="40"/>
        <v>1454364.45</v>
      </c>
      <c r="O408" s="20">
        <f t="shared" si="41"/>
        <v>7096386.4199999999</v>
      </c>
      <c r="P408" s="3">
        <f t="shared" si="36"/>
        <v>33083.508109257586</v>
      </c>
    </row>
    <row r="409" spans="1:16" x14ac:dyDescent="0.3">
      <c r="A409" s="10" t="s">
        <v>780</v>
      </c>
      <c r="B409" s="26" t="s">
        <v>781</v>
      </c>
      <c r="C409" s="2">
        <v>16852</v>
      </c>
      <c r="D409" s="63">
        <v>283.52</v>
      </c>
      <c r="E409" s="3">
        <f t="shared" si="37"/>
        <v>4777879.04</v>
      </c>
      <c r="F409" s="2">
        <v>27355</v>
      </c>
      <c r="G409" s="63">
        <v>281.12</v>
      </c>
      <c r="H409" s="20">
        <f t="shared" si="38"/>
        <v>7690037.6000000006</v>
      </c>
      <c r="I409" s="2">
        <v>8788</v>
      </c>
      <c r="J409" s="63">
        <v>283.52</v>
      </c>
      <c r="K409" s="3">
        <f t="shared" si="39"/>
        <v>2491573.7599999998</v>
      </c>
      <c r="L409" s="2">
        <v>14264</v>
      </c>
      <c r="M409" s="63">
        <v>281.12</v>
      </c>
      <c r="N409" s="3">
        <f t="shared" si="40"/>
        <v>4009895.68</v>
      </c>
      <c r="O409" s="20">
        <f t="shared" si="41"/>
        <v>18969386.079999998</v>
      </c>
      <c r="P409" s="3">
        <f t="shared" si="36"/>
        <v>88435.691218364896</v>
      </c>
    </row>
    <row r="410" spans="1:16" x14ac:dyDescent="0.3">
      <c r="A410" s="10" t="s">
        <v>782</v>
      </c>
      <c r="B410" s="26" t="s">
        <v>783</v>
      </c>
      <c r="C410" s="2">
        <v>334</v>
      </c>
      <c r="D410" s="63">
        <v>316.63</v>
      </c>
      <c r="E410" s="3">
        <f t="shared" si="37"/>
        <v>105754.42</v>
      </c>
      <c r="F410" s="2">
        <v>8607</v>
      </c>
      <c r="G410" s="63">
        <v>313.72000000000003</v>
      </c>
      <c r="H410" s="20">
        <f t="shared" si="38"/>
        <v>2700188.04</v>
      </c>
      <c r="I410" s="2">
        <v>46</v>
      </c>
      <c r="J410" s="63">
        <v>316.63</v>
      </c>
      <c r="K410" s="3">
        <f t="shared" si="39"/>
        <v>14564.98</v>
      </c>
      <c r="L410" s="2">
        <v>1182</v>
      </c>
      <c r="M410" s="63">
        <v>313.72000000000003</v>
      </c>
      <c r="N410" s="3">
        <f t="shared" si="40"/>
        <v>370817.04000000004</v>
      </c>
      <c r="O410" s="20">
        <f t="shared" si="41"/>
        <v>3191324.48</v>
      </c>
      <c r="P410" s="3">
        <f t="shared" si="36"/>
        <v>14878.024259754478</v>
      </c>
    </row>
    <row r="411" spans="1:16" x14ac:dyDescent="0.3">
      <c r="A411" s="10" t="s">
        <v>784</v>
      </c>
      <c r="B411" s="26" t="s">
        <v>785</v>
      </c>
      <c r="C411" s="2">
        <v>7779</v>
      </c>
      <c r="D411" s="63">
        <v>189.64</v>
      </c>
      <c r="E411" s="3">
        <f t="shared" si="37"/>
        <v>1475209.5599999998</v>
      </c>
      <c r="F411" s="2">
        <v>5981</v>
      </c>
      <c r="G411" s="63">
        <v>188.2</v>
      </c>
      <c r="H411" s="20">
        <f t="shared" si="38"/>
        <v>1125624.2</v>
      </c>
      <c r="I411" s="2">
        <v>83</v>
      </c>
      <c r="J411" s="63">
        <v>189.64</v>
      </c>
      <c r="K411" s="3">
        <f t="shared" si="39"/>
        <v>15740.119999999999</v>
      </c>
      <c r="L411" s="2">
        <v>64</v>
      </c>
      <c r="M411" s="63">
        <v>188.2</v>
      </c>
      <c r="N411" s="3">
        <f t="shared" si="40"/>
        <v>12044.8</v>
      </c>
      <c r="O411" s="20">
        <f t="shared" si="41"/>
        <v>2628618.6799999997</v>
      </c>
      <c r="P411" s="3">
        <f t="shared" si="36"/>
        <v>12254.677559670708</v>
      </c>
    </row>
    <row r="412" spans="1:16" x14ac:dyDescent="0.3">
      <c r="A412" s="10" t="s">
        <v>786</v>
      </c>
      <c r="B412" s="26" t="s">
        <v>787</v>
      </c>
      <c r="C412" s="2">
        <v>1496</v>
      </c>
      <c r="D412" s="63">
        <v>202.9</v>
      </c>
      <c r="E412" s="3">
        <f t="shared" si="37"/>
        <v>303538.40000000002</v>
      </c>
      <c r="F412" s="2">
        <v>28453</v>
      </c>
      <c r="G412" s="63">
        <v>201.11</v>
      </c>
      <c r="H412" s="20">
        <f t="shared" si="38"/>
        <v>5722182.8300000001</v>
      </c>
      <c r="I412" s="2">
        <v>139</v>
      </c>
      <c r="J412" s="63">
        <v>202.9</v>
      </c>
      <c r="K412" s="3">
        <f t="shared" si="39"/>
        <v>28203.100000000002</v>
      </c>
      <c r="L412" s="2">
        <v>2643</v>
      </c>
      <c r="M412" s="63">
        <v>201.11</v>
      </c>
      <c r="N412" s="3">
        <f t="shared" si="40"/>
        <v>531533.73</v>
      </c>
      <c r="O412" s="20">
        <f t="shared" si="41"/>
        <v>6585458.0600000005</v>
      </c>
      <c r="P412" s="3">
        <f t="shared" si="36"/>
        <v>30701.548962603661</v>
      </c>
    </row>
    <row r="413" spans="1:16" x14ac:dyDescent="0.3">
      <c r="A413" s="10" t="s">
        <v>788</v>
      </c>
      <c r="B413" s="26" t="s">
        <v>789</v>
      </c>
      <c r="C413" s="2">
        <v>0</v>
      </c>
      <c r="D413" s="63">
        <v>247.02</v>
      </c>
      <c r="E413" s="3">
        <f t="shared" si="37"/>
        <v>0</v>
      </c>
      <c r="F413" s="2">
        <v>21231</v>
      </c>
      <c r="G413" s="63">
        <v>244.9</v>
      </c>
      <c r="H413" s="20">
        <f t="shared" si="38"/>
        <v>5199471.9000000004</v>
      </c>
      <c r="I413" s="2">
        <v>0</v>
      </c>
      <c r="J413" s="63">
        <v>247.02</v>
      </c>
      <c r="K413" s="3">
        <f t="shared" si="39"/>
        <v>0</v>
      </c>
      <c r="L413" s="2">
        <v>1245</v>
      </c>
      <c r="M413" s="63">
        <v>244.9</v>
      </c>
      <c r="N413" s="3">
        <f t="shared" si="40"/>
        <v>304900.5</v>
      </c>
      <c r="O413" s="20">
        <f t="shared" si="41"/>
        <v>5504372.4000000004</v>
      </c>
      <c r="P413" s="3">
        <f t="shared" si="36"/>
        <v>25661.504060509382</v>
      </c>
    </row>
    <row r="414" spans="1:16" x14ac:dyDescent="0.3">
      <c r="A414" s="10" t="s">
        <v>790</v>
      </c>
      <c r="B414" s="26" t="s">
        <v>791</v>
      </c>
      <c r="C414" s="2">
        <v>0</v>
      </c>
      <c r="D414" s="63">
        <v>237.06</v>
      </c>
      <c r="E414" s="3">
        <f t="shared" si="37"/>
        <v>0</v>
      </c>
      <c r="F414" s="2">
        <v>14003</v>
      </c>
      <c r="G414" s="63">
        <v>235.05</v>
      </c>
      <c r="H414" s="20">
        <f t="shared" si="38"/>
        <v>3291405.1500000004</v>
      </c>
      <c r="I414" s="2">
        <v>0</v>
      </c>
      <c r="J414" s="63">
        <v>237.06</v>
      </c>
      <c r="K414" s="3">
        <f t="shared" si="39"/>
        <v>0</v>
      </c>
      <c r="L414" s="2">
        <v>1731</v>
      </c>
      <c r="M414" s="63">
        <v>235.05</v>
      </c>
      <c r="N414" s="3">
        <f t="shared" si="40"/>
        <v>406871.55000000005</v>
      </c>
      <c r="O414" s="20">
        <f t="shared" si="41"/>
        <v>3698276.7</v>
      </c>
      <c r="P414" s="3">
        <f t="shared" si="36"/>
        <v>17241.446555094499</v>
      </c>
    </row>
    <row r="415" spans="1:16" x14ac:dyDescent="0.3">
      <c r="A415" s="10" t="s">
        <v>1324</v>
      </c>
      <c r="B415" s="26" t="s">
        <v>792</v>
      </c>
      <c r="C415" s="2">
        <v>365</v>
      </c>
      <c r="D415" s="63">
        <v>261.73</v>
      </c>
      <c r="E415" s="3">
        <f t="shared" si="37"/>
        <v>95531.450000000012</v>
      </c>
      <c r="F415" s="2">
        <v>25821</v>
      </c>
      <c r="G415" s="63">
        <v>259.23</v>
      </c>
      <c r="H415" s="20">
        <f t="shared" si="38"/>
        <v>6693577.8300000001</v>
      </c>
      <c r="I415" s="2">
        <v>60</v>
      </c>
      <c r="J415" s="63">
        <v>261.73</v>
      </c>
      <c r="K415" s="3">
        <f t="shared" si="39"/>
        <v>15703.800000000001</v>
      </c>
      <c r="L415" s="2">
        <v>4262</v>
      </c>
      <c r="M415" s="63">
        <v>259.23</v>
      </c>
      <c r="N415" s="3">
        <f t="shared" si="40"/>
        <v>1104838.26</v>
      </c>
      <c r="O415" s="20">
        <f t="shared" si="41"/>
        <v>7909651.3400000008</v>
      </c>
      <c r="P415" s="3">
        <f t="shared" si="36"/>
        <v>36874.96688607469</v>
      </c>
    </row>
    <row r="416" spans="1:16" x14ac:dyDescent="0.3">
      <c r="A416" s="10" t="s">
        <v>793</v>
      </c>
      <c r="B416" s="26" t="s">
        <v>794</v>
      </c>
      <c r="C416" s="2">
        <v>19565</v>
      </c>
      <c r="D416" s="63">
        <v>321.12</v>
      </c>
      <c r="E416" s="3">
        <f t="shared" si="37"/>
        <v>6282712.7999999998</v>
      </c>
      <c r="F416" s="2">
        <v>60998</v>
      </c>
      <c r="G416" s="63">
        <v>318.17</v>
      </c>
      <c r="H416" s="20">
        <f t="shared" si="38"/>
        <v>19407733.66</v>
      </c>
      <c r="I416" s="2">
        <v>9244</v>
      </c>
      <c r="J416" s="63">
        <v>321.12</v>
      </c>
      <c r="K416" s="3">
        <f t="shared" si="39"/>
        <v>2968433.2800000003</v>
      </c>
      <c r="L416" s="2">
        <v>28820</v>
      </c>
      <c r="M416" s="63">
        <v>318.17</v>
      </c>
      <c r="N416" s="3">
        <f t="shared" si="40"/>
        <v>9169659.4000000004</v>
      </c>
      <c r="O416" s="20">
        <f t="shared" si="41"/>
        <v>37828539.140000001</v>
      </c>
      <c r="P416" s="3">
        <f t="shared" si="36"/>
        <v>176357.47369568382</v>
      </c>
    </row>
    <row r="417" spans="1:16" x14ac:dyDescent="0.3">
      <c r="A417" s="10" t="s">
        <v>795</v>
      </c>
      <c r="B417" s="26" t="s">
        <v>796</v>
      </c>
      <c r="C417" s="2">
        <v>1628</v>
      </c>
      <c r="D417" s="63">
        <v>247.73</v>
      </c>
      <c r="E417" s="3">
        <f t="shared" si="37"/>
        <v>403304.44</v>
      </c>
      <c r="F417" s="2">
        <v>17429</v>
      </c>
      <c r="G417" s="63">
        <v>245.33</v>
      </c>
      <c r="H417" s="20">
        <f t="shared" si="38"/>
        <v>4275856.57</v>
      </c>
      <c r="I417" s="2">
        <v>423</v>
      </c>
      <c r="J417" s="63">
        <v>247.73</v>
      </c>
      <c r="K417" s="3">
        <f t="shared" si="39"/>
        <v>104789.79</v>
      </c>
      <c r="L417" s="2">
        <v>4526</v>
      </c>
      <c r="M417" s="63">
        <v>245.33</v>
      </c>
      <c r="N417" s="3">
        <f t="shared" si="40"/>
        <v>1110363.58</v>
      </c>
      <c r="O417" s="20">
        <f t="shared" si="41"/>
        <v>5894314.3800000008</v>
      </c>
      <c r="P417" s="3">
        <f t="shared" si="36"/>
        <v>27479.422067498348</v>
      </c>
    </row>
    <row r="418" spans="1:16" x14ac:dyDescent="0.3">
      <c r="A418" s="10" t="s">
        <v>797</v>
      </c>
      <c r="B418" s="26" t="s">
        <v>798</v>
      </c>
      <c r="C418" s="2">
        <v>2118</v>
      </c>
      <c r="D418" s="63">
        <v>249.57</v>
      </c>
      <c r="E418" s="3">
        <f t="shared" si="37"/>
        <v>528589.26</v>
      </c>
      <c r="F418" s="2">
        <v>22865</v>
      </c>
      <c r="G418" s="63">
        <v>247.23</v>
      </c>
      <c r="H418" s="20">
        <f t="shared" si="38"/>
        <v>5652913.9500000002</v>
      </c>
      <c r="I418" s="2">
        <v>578</v>
      </c>
      <c r="J418" s="63">
        <v>249.57</v>
      </c>
      <c r="K418" s="3">
        <f t="shared" si="39"/>
        <v>144251.46</v>
      </c>
      <c r="L418" s="2">
        <v>6234</v>
      </c>
      <c r="M418" s="63">
        <v>247.23</v>
      </c>
      <c r="N418" s="3">
        <f t="shared" si="40"/>
        <v>1541231.8199999998</v>
      </c>
      <c r="O418" s="20">
        <f t="shared" si="41"/>
        <v>7866986.4900000002</v>
      </c>
      <c r="P418" s="3">
        <f t="shared" si="36"/>
        <v>36676.062425773998</v>
      </c>
    </row>
    <row r="419" spans="1:16" x14ac:dyDescent="0.3">
      <c r="A419" s="10" t="s">
        <v>799</v>
      </c>
      <c r="B419" s="26" t="s">
        <v>800</v>
      </c>
      <c r="C419" s="2">
        <v>10503</v>
      </c>
      <c r="D419" s="63">
        <v>280.02999999999997</v>
      </c>
      <c r="E419" s="3">
        <f t="shared" si="37"/>
        <v>2941155.09</v>
      </c>
      <c r="F419" s="2">
        <v>40918</v>
      </c>
      <c r="G419" s="63">
        <v>277.52</v>
      </c>
      <c r="H419" s="20">
        <f t="shared" si="38"/>
        <v>11355563.359999999</v>
      </c>
      <c r="I419" s="2">
        <v>1297</v>
      </c>
      <c r="J419" s="63">
        <v>280.02999999999997</v>
      </c>
      <c r="K419" s="3">
        <f t="shared" si="39"/>
        <v>363198.91</v>
      </c>
      <c r="L419" s="2">
        <v>5052</v>
      </c>
      <c r="M419" s="63">
        <v>277.52</v>
      </c>
      <c r="N419" s="3">
        <f t="shared" si="40"/>
        <v>1402031.0399999998</v>
      </c>
      <c r="O419" s="20">
        <f t="shared" si="41"/>
        <v>16061948.399999999</v>
      </c>
      <c r="P419" s="3">
        <f t="shared" si="36"/>
        <v>74881.153405662029</v>
      </c>
    </row>
    <row r="420" spans="1:16" x14ac:dyDescent="0.3">
      <c r="A420" s="10" t="s">
        <v>1325</v>
      </c>
      <c r="B420" s="26" t="s">
        <v>801</v>
      </c>
      <c r="C420" s="2">
        <v>2001</v>
      </c>
      <c r="D420" s="63">
        <v>256.35000000000002</v>
      </c>
      <c r="E420" s="3">
        <f t="shared" si="37"/>
        <v>512956.35000000003</v>
      </c>
      <c r="F420" s="2">
        <v>22795</v>
      </c>
      <c r="G420" s="63">
        <v>254.39</v>
      </c>
      <c r="H420" s="20">
        <f t="shared" si="38"/>
        <v>5798820.0499999998</v>
      </c>
      <c r="I420" s="2">
        <v>612</v>
      </c>
      <c r="J420" s="63">
        <v>256.35000000000002</v>
      </c>
      <c r="K420" s="3">
        <f t="shared" si="39"/>
        <v>156886.20000000001</v>
      </c>
      <c r="L420" s="2">
        <v>6969</v>
      </c>
      <c r="M420" s="63">
        <v>254.39</v>
      </c>
      <c r="N420" s="3">
        <f t="shared" si="40"/>
        <v>1772843.91</v>
      </c>
      <c r="O420" s="20">
        <f t="shared" si="41"/>
        <v>8241506.5099999998</v>
      </c>
      <c r="P420" s="3">
        <f t="shared" si="36"/>
        <v>38422.082919222448</v>
      </c>
    </row>
    <row r="421" spans="1:16" x14ac:dyDescent="0.3">
      <c r="A421" s="10" t="s">
        <v>802</v>
      </c>
      <c r="B421" s="26" t="s">
        <v>803</v>
      </c>
      <c r="C421" s="2">
        <v>31</v>
      </c>
      <c r="D421" s="63">
        <v>319.31</v>
      </c>
      <c r="E421" s="3">
        <f t="shared" si="37"/>
        <v>9898.61</v>
      </c>
      <c r="F421" s="2">
        <v>33445</v>
      </c>
      <c r="G421" s="63">
        <v>316.49</v>
      </c>
      <c r="H421" s="20">
        <f t="shared" si="38"/>
        <v>10585008.050000001</v>
      </c>
      <c r="I421" s="2">
        <v>1</v>
      </c>
      <c r="J421" s="63">
        <v>319.31</v>
      </c>
      <c r="K421" s="3">
        <f t="shared" si="39"/>
        <v>319.31</v>
      </c>
      <c r="L421" s="2">
        <v>796</v>
      </c>
      <c r="M421" s="63">
        <v>316.49</v>
      </c>
      <c r="N421" s="3">
        <f t="shared" si="40"/>
        <v>251926.04</v>
      </c>
      <c r="O421" s="20">
        <f t="shared" si="41"/>
        <v>10847152.01</v>
      </c>
      <c r="P421" s="3">
        <f t="shared" si="36"/>
        <v>50569.659013183315</v>
      </c>
    </row>
    <row r="422" spans="1:16" x14ac:dyDescent="0.3">
      <c r="A422" s="10" t="s">
        <v>804</v>
      </c>
      <c r="B422" s="26" t="s">
        <v>805</v>
      </c>
      <c r="C422" s="2">
        <v>0</v>
      </c>
      <c r="D422" s="63">
        <v>193.74</v>
      </c>
      <c r="E422" s="3">
        <f t="shared" si="37"/>
        <v>0</v>
      </c>
      <c r="F422" s="2">
        <v>71852</v>
      </c>
      <c r="G422" s="63">
        <v>192.24</v>
      </c>
      <c r="H422" s="20">
        <f t="shared" si="38"/>
        <v>13812828.48</v>
      </c>
      <c r="I422" s="2">
        <v>0</v>
      </c>
      <c r="J422" s="63">
        <v>193.74</v>
      </c>
      <c r="K422" s="3">
        <f t="shared" si="39"/>
        <v>0</v>
      </c>
      <c r="L422" s="2">
        <v>2830</v>
      </c>
      <c r="M422" s="63">
        <v>192.24</v>
      </c>
      <c r="N422" s="3">
        <f t="shared" si="40"/>
        <v>544039.20000000007</v>
      </c>
      <c r="O422" s="20">
        <f t="shared" si="41"/>
        <v>14356867.68</v>
      </c>
      <c r="P422" s="3">
        <f t="shared" si="36"/>
        <v>66932.029937966377</v>
      </c>
    </row>
    <row r="423" spans="1:16" x14ac:dyDescent="0.3">
      <c r="A423" s="10" t="s">
        <v>806</v>
      </c>
      <c r="B423" s="26" t="s">
        <v>807</v>
      </c>
      <c r="C423" s="2">
        <v>0</v>
      </c>
      <c r="D423" s="63">
        <v>208.41</v>
      </c>
      <c r="E423" s="3">
        <f t="shared" si="37"/>
        <v>0</v>
      </c>
      <c r="F423" s="2">
        <v>44124</v>
      </c>
      <c r="G423" s="63">
        <v>206.89</v>
      </c>
      <c r="H423" s="20">
        <f t="shared" si="38"/>
        <v>9128814.3599999994</v>
      </c>
      <c r="I423" s="2">
        <v>0</v>
      </c>
      <c r="J423" s="63">
        <v>208.41</v>
      </c>
      <c r="K423" s="3">
        <f t="shared" si="39"/>
        <v>0</v>
      </c>
      <c r="L423" s="2">
        <v>0</v>
      </c>
      <c r="M423" s="63">
        <v>206.89</v>
      </c>
      <c r="N423" s="3">
        <f t="shared" si="40"/>
        <v>0</v>
      </c>
      <c r="O423" s="20">
        <f t="shared" si="41"/>
        <v>9128814.3599999994</v>
      </c>
      <c r="P423" s="3">
        <f t="shared" si="36"/>
        <v>42558.731448979786</v>
      </c>
    </row>
    <row r="424" spans="1:16" x14ac:dyDescent="0.3">
      <c r="A424" s="10" t="s">
        <v>808</v>
      </c>
      <c r="B424" s="26" t="s">
        <v>809</v>
      </c>
      <c r="C424" s="2">
        <v>0</v>
      </c>
      <c r="D424" s="63">
        <v>247.91</v>
      </c>
      <c r="E424" s="3">
        <f t="shared" si="37"/>
        <v>0</v>
      </c>
      <c r="F424" s="2">
        <v>21952</v>
      </c>
      <c r="G424" s="63">
        <v>245.75</v>
      </c>
      <c r="H424" s="20">
        <f t="shared" si="38"/>
        <v>5394704</v>
      </c>
      <c r="I424" s="2">
        <v>0</v>
      </c>
      <c r="J424" s="63">
        <v>247.91</v>
      </c>
      <c r="K424" s="3">
        <f t="shared" si="39"/>
        <v>0</v>
      </c>
      <c r="L424" s="2">
        <v>208</v>
      </c>
      <c r="M424" s="63">
        <v>245.75</v>
      </c>
      <c r="N424" s="3">
        <f t="shared" si="40"/>
        <v>51116</v>
      </c>
      <c r="O424" s="20">
        <f t="shared" si="41"/>
        <v>5445820</v>
      </c>
      <c r="P424" s="3">
        <f t="shared" si="36"/>
        <v>25388.531495943695</v>
      </c>
    </row>
    <row r="425" spans="1:16" x14ac:dyDescent="0.3">
      <c r="A425" s="10" t="s">
        <v>810</v>
      </c>
      <c r="B425" s="26" t="s">
        <v>811</v>
      </c>
      <c r="C425" s="2">
        <v>638</v>
      </c>
      <c r="D425" s="63">
        <v>279.29000000000002</v>
      </c>
      <c r="E425" s="3">
        <f t="shared" si="37"/>
        <v>178187.02000000002</v>
      </c>
      <c r="F425" s="2">
        <v>32324</v>
      </c>
      <c r="G425" s="63">
        <v>276.75</v>
      </c>
      <c r="H425" s="20">
        <f t="shared" si="38"/>
        <v>8945667</v>
      </c>
      <c r="I425" s="2">
        <v>79</v>
      </c>
      <c r="J425" s="63">
        <v>279.29000000000002</v>
      </c>
      <c r="K425" s="3">
        <f t="shared" si="39"/>
        <v>22063.91</v>
      </c>
      <c r="L425" s="2">
        <v>4022</v>
      </c>
      <c r="M425" s="63">
        <v>276.75</v>
      </c>
      <c r="N425" s="3">
        <f t="shared" si="40"/>
        <v>1113088.5</v>
      </c>
      <c r="O425" s="20">
        <f t="shared" si="41"/>
        <v>10259006.43</v>
      </c>
      <c r="P425" s="3">
        <f t="shared" si="36"/>
        <v>47827.711504446321</v>
      </c>
    </row>
    <row r="426" spans="1:16" x14ac:dyDescent="0.3">
      <c r="A426" s="10" t="s">
        <v>812</v>
      </c>
      <c r="B426" s="26" t="s">
        <v>813</v>
      </c>
      <c r="C426" s="2">
        <v>466</v>
      </c>
      <c r="D426" s="63">
        <v>286.58999999999997</v>
      </c>
      <c r="E426" s="3">
        <f t="shared" si="37"/>
        <v>133550.94</v>
      </c>
      <c r="F426" s="2">
        <v>19077</v>
      </c>
      <c r="G426" s="63">
        <v>283.93</v>
      </c>
      <c r="H426" s="20">
        <f t="shared" si="38"/>
        <v>5416532.6100000003</v>
      </c>
      <c r="I426" s="2">
        <v>193</v>
      </c>
      <c r="J426" s="63">
        <v>286.58999999999997</v>
      </c>
      <c r="K426" s="3">
        <f t="shared" si="39"/>
        <v>55311.869999999995</v>
      </c>
      <c r="L426" s="2">
        <v>7901</v>
      </c>
      <c r="M426" s="63">
        <v>283.93</v>
      </c>
      <c r="N426" s="3">
        <f t="shared" si="40"/>
        <v>2243330.9300000002</v>
      </c>
      <c r="O426" s="20">
        <f t="shared" si="41"/>
        <v>7848726.3500000006</v>
      </c>
      <c r="P426" s="3">
        <f t="shared" si="36"/>
        <v>36590.933255233962</v>
      </c>
    </row>
    <row r="427" spans="1:16" x14ac:dyDescent="0.3">
      <c r="A427" s="10" t="s">
        <v>814</v>
      </c>
      <c r="B427" s="26" t="s">
        <v>815</v>
      </c>
      <c r="C427" s="2">
        <v>4099</v>
      </c>
      <c r="D427" s="63">
        <v>298.63</v>
      </c>
      <c r="E427" s="3">
        <f t="shared" si="37"/>
        <v>1224084.3699999999</v>
      </c>
      <c r="F427" s="2">
        <v>43340</v>
      </c>
      <c r="G427" s="63">
        <v>295.73</v>
      </c>
      <c r="H427" s="20">
        <f t="shared" si="38"/>
        <v>12816938.200000001</v>
      </c>
      <c r="I427" s="2">
        <v>1521</v>
      </c>
      <c r="J427" s="63">
        <v>298.63</v>
      </c>
      <c r="K427" s="3">
        <f t="shared" si="39"/>
        <v>454216.23</v>
      </c>
      <c r="L427" s="2">
        <v>16085</v>
      </c>
      <c r="M427" s="63">
        <v>295.73</v>
      </c>
      <c r="N427" s="3">
        <f t="shared" si="40"/>
        <v>4756817.0500000007</v>
      </c>
      <c r="O427" s="20">
        <f t="shared" si="41"/>
        <v>19252055.850000005</v>
      </c>
      <c r="P427" s="3">
        <f t="shared" si="36"/>
        <v>89753.503845039348</v>
      </c>
    </row>
    <row r="428" spans="1:16" x14ac:dyDescent="0.3">
      <c r="A428" s="10" t="s">
        <v>816</v>
      </c>
      <c r="B428" s="26" t="s">
        <v>817</v>
      </c>
      <c r="C428" s="2">
        <v>1175</v>
      </c>
      <c r="D428" s="63">
        <v>281.05</v>
      </c>
      <c r="E428" s="3">
        <f t="shared" si="37"/>
        <v>330233.75</v>
      </c>
      <c r="F428" s="2">
        <v>23614</v>
      </c>
      <c r="G428" s="63">
        <v>278.63</v>
      </c>
      <c r="H428" s="20">
        <f t="shared" si="38"/>
        <v>6579568.8200000003</v>
      </c>
      <c r="I428" s="2">
        <v>42</v>
      </c>
      <c r="J428" s="63">
        <v>281.05</v>
      </c>
      <c r="K428" s="3">
        <f t="shared" si="39"/>
        <v>11804.1</v>
      </c>
      <c r="L428" s="2">
        <v>842</v>
      </c>
      <c r="M428" s="63">
        <v>278.63</v>
      </c>
      <c r="N428" s="3">
        <f t="shared" si="40"/>
        <v>234606.46</v>
      </c>
      <c r="O428" s="20">
        <f t="shared" si="41"/>
        <v>7156213.1299999999</v>
      </c>
      <c r="P428" s="3">
        <f t="shared" si="36"/>
        <v>33362.421534808498</v>
      </c>
    </row>
    <row r="429" spans="1:16" x14ac:dyDescent="0.3">
      <c r="A429" s="10" t="s">
        <v>818</v>
      </c>
      <c r="B429" s="26" t="s">
        <v>819</v>
      </c>
      <c r="C429" s="2">
        <v>1727</v>
      </c>
      <c r="D429" s="63">
        <v>254.21</v>
      </c>
      <c r="E429" s="3">
        <f t="shared" si="37"/>
        <v>439020.67000000004</v>
      </c>
      <c r="F429" s="2">
        <v>41130</v>
      </c>
      <c r="G429" s="63">
        <v>251.87</v>
      </c>
      <c r="H429" s="20">
        <f t="shared" si="38"/>
        <v>10359413.1</v>
      </c>
      <c r="I429" s="2">
        <v>174</v>
      </c>
      <c r="J429" s="63">
        <v>254.21</v>
      </c>
      <c r="K429" s="3">
        <f t="shared" si="39"/>
        <v>44232.54</v>
      </c>
      <c r="L429" s="2">
        <v>4145</v>
      </c>
      <c r="M429" s="63">
        <v>251.87</v>
      </c>
      <c r="N429" s="3">
        <f t="shared" si="40"/>
        <v>1044001.15</v>
      </c>
      <c r="O429" s="20">
        <f t="shared" si="41"/>
        <v>11886667.459999999</v>
      </c>
      <c r="P429" s="3">
        <f t="shared" si="36"/>
        <v>55415.902690507406</v>
      </c>
    </row>
    <row r="430" spans="1:16" x14ac:dyDescent="0.3">
      <c r="A430" s="10" t="s">
        <v>820</v>
      </c>
      <c r="B430" s="26" t="s">
        <v>821</v>
      </c>
      <c r="C430" s="2">
        <v>700</v>
      </c>
      <c r="D430" s="63">
        <v>252.73</v>
      </c>
      <c r="E430" s="3">
        <f t="shared" si="37"/>
        <v>176911</v>
      </c>
      <c r="F430" s="2">
        <v>11569</v>
      </c>
      <c r="G430" s="63">
        <v>250.53</v>
      </c>
      <c r="H430" s="20">
        <f t="shared" si="38"/>
        <v>2898381.57</v>
      </c>
      <c r="I430" s="2">
        <v>172</v>
      </c>
      <c r="J430" s="63">
        <v>252.73</v>
      </c>
      <c r="K430" s="3">
        <f t="shared" si="39"/>
        <v>43469.56</v>
      </c>
      <c r="L430" s="2">
        <v>2844</v>
      </c>
      <c r="M430" s="63">
        <v>250.53</v>
      </c>
      <c r="N430" s="3">
        <f t="shared" si="40"/>
        <v>712507.32</v>
      </c>
      <c r="O430" s="20">
        <f t="shared" si="41"/>
        <v>3831269.4499999997</v>
      </c>
      <c r="P430" s="3">
        <f t="shared" si="36"/>
        <v>17861.461653299571</v>
      </c>
    </row>
    <row r="431" spans="1:16" x14ac:dyDescent="0.3">
      <c r="A431" s="10" t="s">
        <v>822</v>
      </c>
      <c r="B431" s="26" t="s">
        <v>823</v>
      </c>
      <c r="C431" s="2">
        <v>5260</v>
      </c>
      <c r="D431" s="63">
        <v>286.73</v>
      </c>
      <c r="E431" s="3">
        <f t="shared" si="37"/>
        <v>1508199.8</v>
      </c>
      <c r="F431" s="2">
        <v>27544</v>
      </c>
      <c r="G431" s="63">
        <v>284.7</v>
      </c>
      <c r="H431" s="20">
        <f t="shared" si="38"/>
        <v>7841776.7999999998</v>
      </c>
      <c r="I431" s="2">
        <v>903</v>
      </c>
      <c r="J431" s="63">
        <v>286.73</v>
      </c>
      <c r="K431" s="3">
        <f t="shared" si="39"/>
        <v>258917.19</v>
      </c>
      <c r="L431" s="2">
        <v>4727</v>
      </c>
      <c r="M431" s="63">
        <v>284.7</v>
      </c>
      <c r="N431" s="3">
        <f t="shared" si="40"/>
        <v>1345776.9</v>
      </c>
      <c r="O431" s="20">
        <f t="shared" si="41"/>
        <v>10954670.690000001</v>
      </c>
      <c r="P431" s="3">
        <f t="shared" si="36"/>
        <v>51070.913442008052</v>
      </c>
    </row>
    <row r="432" spans="1:16" x14ac:dyDescent="0.3">
      <c r="A432" s="10" t="s">
        <v>824</v>
      </c>
      <c r="B432" s="26" t="s">
        <v>825</v>
      </c>
      <c r="C432" s="2">
        <v>1504</v>
      </c>
      <c r="D432" s="63">
        <v>254.41</v>
      </c>
      <c r="E432" s="3">
        <f t="shared" si="37"/>
        <v>382632.64</v>
      </c>
      <c r="F432" s="2">
        <v>46149</v>
      </c>
      <c r="G432" s="63">
        <v>252.41</v>
      </c>
      <c r="H432" s="20">
        <f t="shared" si="38"/>
        <v>11648469.09</v>
      </c>
      <c r="I432" s="2">
        <v>162</v>
      </c>
      <c r="J432" s="63">
        <v>254.41</v>
      </c>
      <c r="K432" s="3">
        <f t="shared" si="39"/>
        <v>41214.42</v>
      </c>
      <c r="L432" s="2">
        <v>4980</v>
      </c>
      <c r="M432" s="63">
        <v>252.41</v>
      </c>
      <c r="N432" s="3">
        <f t="shared" si="40"/>
        <v>1257001.8</v>
      </c>
      <c r="O432" s="20">
        <f t="shared" si="41"/>
        <v>13329317.950000001</v>
      </c>
      <c r="P432" s="3">
        <f t="shared" si="36"/>
        <v>62141.570707996718</v>
      </c>
    </row>
    <row r="433" spans="1:16" x14ac:dyDescent="0.3">
      <c r="A433" s="10" t="s">
        <v>826</v>
      </c>
      <c r="B433" s="26" t="s">
        <v>827</v>
      </c>
      <c r="C433" s="2">
        <v>0</v>
      </c>
      <c r="D433" s="63">
        <v>398.49</v>
      </c>
      <c r="E433" s="3">
        <f t="shared" si="37"/>
        <v>0</v>
      </c>
      <c r="F433" s="2">
        <v>86832</v>
      </c>
      <c r="G433" s="63">
        <v>395.14</v>
      </c>
      <c r="H433" s="20">
        <f t="shared" si="38"/>
        <v>34310796.479999997</v>
      </c>
      <c r="I433" s="2">
        <v>0</v>
      </c>
      <c r="J433" s="63">
        <v>398.49</v>
      </c>
      <c r="K433" s="3">
        <f t="shared" si="39"/>
        <v>0</v>
      </c>
      <c r="L433" s="2">
        <v>12377</v>
      </c>
      <c r="M433" s="63">
        <v>395.14</v>
      </c>
      <c r="N433" s="3">
        <f t="shared" si="40"/>
        <v>4890647.78</v>
      </c>
      <c r="O433" s="20">
        <f t="shared" si="41"/>
        <v>39201444.259999998</v>
      </c>
      <c r="P433" s="3">
        <f t="shared" si="36"/>
        <v>182757.98727859004</v>
      </c>
    </row>
    <row r="434" spans="1:16" x14ac:dyDescent="0.3">
      <c r="A434" s="10" t="s">
        <v>828</v>
      </c>
      <c r="B434" s="26" t="s">
        <v>829</v>
      </c>
      <c r="C434" s="2">
        <v>730</v>
      </c>
      <c r="D434" s="63">
        <v>209.9</v>
      </c>
      <c r="E434" s="3">
        <f t="shared" si="37"/>
        <v>153227</v>
      </c>
      <c r="F434" s="2">
        <v>12060</v>
      </c>
      <c r="G434" s="63">
        <v>208.17</v>
      </c>
      <c r="H434" s="20">
        <f t="shared" si="38"/>
        <v>2510530.1999999997</v>
      </c>
      <c r="I434" s="2">
        <v>46</v>
      </c>
      <c r="J434" s="63">
        <v>209.9</v>
      </c>
      <c r="K434" s="3">
        <f t="shared" si="39"/>
        <v>9655.4</v>
      </c>
      <c r="L434" s="2">
        <v>765</v>
      </c>
      <c r="M434" s="63">
        <v>208.17</v>
      </c>
      <c r="N434" s="3">
        <f t="shared" si="40"/>
        <v>159250.04999999999</v>
      </c>
      <c r="O434" s="20">
        <f t="shared" si="41"/>
        <v>2832662.65</v>
      </c>
      <c r="P434" s="3">
        <f t="shared" si="36"/>
        <v>13205.934993611307</v>
      </c>
    </row>
    <row r="435" spans="1:16" x14ac:dyDescent="0.3">
      <c r="A435" s="10" t="s">
        <v>830</v>
      </c>
      <c r="B435" s="26" t="s">
        <v>831</v>
      </c>
      <c r="C435" s="2">
        <v>1871</v>
      </c>
      <c r="D435" s="63">
        <v>219.59</v>
      </c>
      <c r="E435" s="3">
        <f t="shared" si="37"/>
        <v>410852.89</v>
      </c>
      <c r="F435" s="2">
        <v>25332</v>
      </c>
      <c r="G435" s="63">
        <v>217.8</v>
      </c>
      <c r="H435" s="20">
        <f t="shared" si="38"/>
        <v>5517309.6000000006</v>
      </c>
      <c r="I435" s="2">
        <v>0</v>
      </c>
      <c r="J435" s="63">
        <v>219.59</v>
      </c>
      <c r="K435" s="3">
        <f t="shared" si="39"/>
        <v>0</v>
      </c>
      <c r="L435" s="2">
        <v>0</v>
      </c>
      <c r="M435" s="63">
        <v>217.8</v>
      </c>
      <c r="N435" s="3">
        <f t="shared" si="40"/>
        <v>0</v>
      </c>
      <c r="O435" s="20">
        <f t="shared" si="41"/>
        <v>5928162.4900000002</v>
      </c>
      <c r="P435" s="3">
        <f t="shared" si="36"/>
        <v>27637.222693815991</v>
      </c>
    </row>
    <row r="436" spans="1:16" x14ac:dyDescent="0.3">
      <c r="A436" s="10" t="s">
        <v>832</v>
      </c>
      <c r="B436" s="26" t="s">
        <v>833</v>
      </c>
      <c r="C436" s="2">
        <v>18</v>
      </c>
      <c r="D436" s="63">
        <v>185.86</v>
      </c>
      <c r="E436" s="3">
        <f t="shared" si="37"/>
        <v>3345.4800000000005</v>
      </c>
      <c r="F436" s="2">
        <v>20679</v>
      </c>
      <c r="G436" s="63">
        <v>184.22</v>
      </c>
      <c r="H436" s="20">
        <f t="shared" si="38"/>
        <v>3809485.38</v>
      </c>
      <c r="I436" s="2">
        <v>2</v>
      </c>
      <c r="J436" s="63">
        <v>185.86</v>
      </c>
      <c r="K436" s="3">
        <f t="shared" si="39"/>
        <v>371.72</v>
      </c>
      <c r="L436" s="2">
        <v>2407</v>
      </c>
      <c r="M436" s="63">
        <v>184.22</v>
      </c>
      <c r="N436" s="3">
        <f t="shared" si="40"/>
        <v>443417.54</v>
      </c>
      <c r="O436" s="20">
        <f t="shared" si="41"/>
        <v>4256620.12</v>
      </c>
      <c r="P436" s="3">
        <f t="shared" si="36"/>
        <v>19844.455744568797</v>
      </c>
    </row>
    <row r="437" spans="1:16" x14ac:dyDescent="0.3">
      <c r="A437" s="10" t="s">
        <v>834</v>
      </c>
      <c r="B437" s="26" t="s">
        <v>835</v>
      </c>
      <c r="C437" s="2">
        <v>19189</v>
      </c>
      <c r="D437" s="63">
        <v>298.61</v>
      </c>
      <c r="E437" s="3">
        <f t="shared" si="37"/>
        <v>5730027.29</v>
      </c>
      <c r="F437" s="2">
        <v>58735</v>
      </c>
      <c r="G437" s="63">
        <v>296.24</v>
      </c>
      <c r="H437" s="20">
        <f t="shared" si="38"/>
        <v>17399656.400000002</v>
      </c>
      <c r="I437" s="2">
        <v>4557</v>
      </c>
      <c r="J437" s="63">
        <v>298.61</v>
      </c>
      <c r="K437" s="3">
        <f t="shared" si="39"/>
        <v>1360765.77</v>
      </c>
      <c r="L437" s="2">
        <v>13950</v>
      </c>
      <c r="M437" s="63">
        <v>296.24</v>
      </c>
      <c r="N437" s="3">
        <f t="shared" si="40"/>
        <v>4132548</v>
      </c>
      <c r="O437" s="20">
        <f t="shared" si="41"/>
        <v>28622997.460000001</v>
      </c>
      <c r="P437" s="3">
        <f t="shared" si="36"/>
        <v>133441.03780909511</v>
      </c>
    </row>
    <row r="438" spans="1:16" x14ac:dyDescent="0.3">
      <c r="A438" s="10" t="s">
        <v>836</v>
      </c>
      <c r="B438" s="26" t="s">
        <v>837</v>
      </c>
      <c r="C438" s="2">
        <v>1</v>
      </c>
      <c r="D438" s="63">
        <v>157.57</v>
      </c>
      <c r="E438" s="3">
        <f t="shared" si="37"/>
        <v>157.57</v>
      </c>
      <c r="F438" s="2">
        <v>21984</v>
      </c>
      <c r="G438" s="63">
        <v>156.32</v>
      </c>
      <c r="H438" s="20">
        <f t="shared" si="38"/>
        <v>3436538.88</v>
      </c>
      <c r="I438" s="2">
        <v>0</v>
      </c>
      <c r="J438" s="63">
        <v>157.57</v>
      </c>
      <c r="K438" s="3">
        <f t="shared" si="39"/>
        <v>0</v>
      </c>
      <c r="L438" s="2">
        <v>869</v>
      </c>
      <c r="M438" s="63">
        <v>156.32</v>
      </c>
      <c r="N438" s="3">
        <f t="shared" si="40"/>
        <v>135842.07999999999</v>
      </c>
      <c r="O438" s="20">
        <f t="shared" si="41"/>
        <v>3572538.53</v>
      </c>
      <c r="P438" s="3">
        <f t="shared" si="36"/>
        <v>16655.25246691543</v>
      </c>
    </row>
    <row r="439" spans="1:16" x14ac:dyDescent="0.3">
      <c r="A439" s="10" t="s">
        <v>838</v>
      </c>
      <c r="B439" s="26" t="s">
        <v>839</v>
      </c>
      <c r="C439" s="2">
        <v>0</v>
      </c>
      <c r="D439" s="63">
        <v>321.13</v>
      </c>
      <c r="E439" s="3">
        <f t="shared" si="37"/>
        <v>0</v>
      </c>
      <c r="F439" s="2">
        <v>49601</v>
      </c>
      <c r="G439" s="63">
        <v>318.22000000000003</v>
      </c>
      <c r="H439" s="20">
        <f t="shared" si="38"/>
        <v>15784030.220000001</v>
      </c>
      <c r="I439" s="2">
        <v>0</v>
      </c>
      <c r="J439" s="63">
        <v>321.13</v>
      </c>
      <c r="K439" s="3">
        <f t="shared" si="39"/>
        <v>0</v>
      </c>
      <c r="L439" s="2">
        <v>24724</v>
      </c>
      <c r="M439" s="63">
        <v>318.22000000000003</v>
      </c>
      <c r="N439" s="3">
        <f t="shared" si="40"/>
        <v>7867671.2800000003</v>
      </c>
      <c r="O439" s="20">
        <f t="shared" si="41"/>
        <v>23651701.5</v>
      </c>
      <c r="P439" s="3">
        <f t="shared" si="36"/>
        <v>110264.74772677186</v>
      </c>
    </row>
    <row r="440" spans="1:16" x14ac:dyDescent="0.3">
      <c r="A440" s="10" t="s">
        <v>840</v>
      </c>
      <c r="B440" s="26" t="s">
        <v>841</v>
      </c>
      <c r="C440" s="2">
        <v>11162</v>
      </c>
      <c r="D440" s="63">
        <v>327.60000000000002</v>
      </c>
      <c r="E440" s="3">
        <f t="shared" si="37"/>
        <v>3656671.2</v>
      </c>
      <c r="F440" s="2">
        <v>49498</v>
      </c>
      <c r="G440" s="63">
        <v>324.82</v>
      </c>
      <c r="H440" s="20">
        <f t="shared" si="38"/>
        <v>16077940.359999999</v>
      </c>
      <c r="I440" s="2">
        <v>2475</v>
      </c>
      <c r="J440" s="63">
        <v>327.60000000000002</v>
      </c>
      <c r="K440" s="3">
        <f t="shared" si="39"/>
        <v>810810</v>
      </c>
      <c r="L440" s="2">
        <v>10975</v>
      </c>
      <c r="M440" s="63">
        <v>324.82</v>
      </c>
      <c r="N440" s="3">
        <f t="shared" si="40"/>
        <v>3564899.5</v>
      </c>
      <c r="O440" s="20">
        <f t="shared" si="41"/>
        <v>24110321.059999999</v>
      </c>
      <c r="P440" s="3">
        <f t="shared" si="36"/>
        <v>112402.84210809841</v>
      </c>
    </row>
    <row r="441" spans="1:16" x14ac:dyDescent="0.3">
      <c r="A441" s="10" t="s">
        <v>842</v>
      </c>
      <c r="B441" s="26" t="s">
        <v>843</v>
      </c>
      <c r="C441" s="2">
        <v>5501</v>
      </c>
      <c r="D441" s="63">
        <v>373.82</v>
      </c>
      <c r="E441" s="3">
        <f t="shared" si="37"/>
        <v>2056383.82</v>
      </c>
      <c r="F441" s="2">
        <v>78823</v>
      </c>
      <c r="G441" s="63">
        <v>370.47</v>
      </c>
      <c r="H441" s="20">
        <f t="shared" si="38"/>
        <v>29201556.810000002</v>
      </c>
      <c r="I441" s="2">
        <v>1162</v>
      </c>
      <c r="J441" s="63">
        <v>373.82</v>
      </c>
      <c r="K441" s="3">
        <f t="shared" si="39"/>
        <v>434378.83999999997</v>
      </c>
      <c r="L441" s="2">
        <v>16655</v>
      </c>
      <c r="M441" s="63">
        <v>370.47</v>
      </c>
      <c r="N441" s="3">
        <f t="shared" si="40"/>
        <v>6170177.8500000006</v>
      </c>
      <c r="O441" s="20">
        <f t="shared" si="41"/>
        <v>37862497.32</v>
      </c>
      <c r="P441" s="3">
        <f t="shared" si="36"/>
        <v>176515.78747073974</v>
      </c>
    </row>
    <row r="442" spans="1:16" x14ac:dyDescent="0.3">
      <c r="A442" s="10" t="s">
        <v>844</v>
      </c>
      <c r="B442" s="26" t="s">
        <v>845</v>
      </c>
      <c r="C442" s="2">
        <v>51</v>
      </c>
      <c r="D442" s="63">
        <v>226.52</v>
      </c>
      <c r="E442" s="3">
        <f t="shared" si="37"/>
        <v>11552.52</v>
      </c>
      <c r="F442" s="2">
        <v>33543</v>
      </c>
      <c r="G442" s="63">
        <v>224.47</v>
      </c>
      <c r="H442" s="20">
        <f t="shared" si="38"/>
        <v>7529397.21</v>
      </c>
      <c r="I442" s="2">
        <v>4</v>
      </c>
      <c r="J442" s="63">
        <v>226.52</v>
      </c>
      <c r="K442" s="3">
        <f t="shared" si="39"/>
        <v>906.08</v>
      </c>
      <c r="L442" s="2">
        <v>2488</v>
      </c>
      <c r="M442" s="63">
        <v>224.47</v>
      </c>
      <c r="N442" s="3">
        <f t="shared" si="40"/>
        <v>558481.36</v>
      </c>
      <c r="O442" s="20">
        <f t="shared" si="41"/>
        <v>8100337.1699999999</v>
      </c>
      <c r="P442" s="3">
        <f t="shared" si="36"/>
        <v>37763.9483802822</v>
      </c>
    </row>
    <row r="443" spans="1:16" x14ac:dyDescent="0.3">
      <c r="A443" s="10" t="s">
        <v>846</v>
      </c>
      <c r="B443" s="26" t="s">
        <v>847</v>
      </c>
      <c r="C443" s="2">
        <v>116</v>
      </c>
      <c r="D443" s="63">
        <v>193.87</v>
      </c>
      <c r="E443" s="3">
        <f t="shared" si="37"/>
        <v>22488.920000000002</v>
      </c>
      <c r="F443" s="2">
        <v>24160</v>
      </c>
      <c r="G443" s="63">
        <v>192.33</v>
      </c>
      <c r="H443" s="20">
        <f t="shared" si="38"/>
        <v>4646692.8000000007</v>
      </c>
      <c r="I443" s="2">
        <v>4</v>
      </c>
      <c r="J443" s="63">
        <v>193.87</v>
      </c>
      <c r="K443" s="3">
        <f t="shared" si="39"/>
        <v>775.48</v>
      </c>
      <c r="L443" s="2">
        <v>932</v>
      </c>
      <c r="M443" s="63">
        <v>192.33</v>
      </c>
      <c r="N443" s="3">
        <f t="shared" si="40"/>
        <v>179251.56</v>
      </c>
      <c r="O443" s="20">
        <f t="shared" si="41"/>
        <v>4849208.7600000007</v>
      </c>
      <c r="P443" s="3">
        <f t="shared" si="36"/>
        <v>22607.116895833151</v>
      </c>
    </row>
    <row r="444" spans="1:16" x14ac:dyDescent="0.3">
      <c r="A444" s="10" t="s">
        <v>848</v>
      </c>
      <c r="B444" s="26" t="s">
        <v>849</v>
      </c>
      <c r="C444" s="2">
        <v>365</v>
      </c>
      <c r="D444" s="63">
        <v>206.49</v>
      </c>
      <c r="E444" s="3">
        <f t="shared" si="37"/>
        <v>75368.850000000006</v>
      </c>
      <c r="F444" s="2">
        <v>17354</v>
      </c>
      <c r="G444" s="63">
        <v>204.9</v>
      </c>
      <c r="H444" s="20">
        <f t="shared" si="38"/>
        <v>3555834.6</v>
      </c>
      <c r="I444" s="2">
        <v>1</v>
      </c>
      <c r="J444" s="63">
        <v>206.49</v>
      </c>
      <c r="K444" s="3">
        <f t="shared" si="39"/>
        <v>206.49</v>
      </c>
      <c r="L444" s="2">
        <v>54</v>
      </c>
      <c r="M444" s="63">
        <v>204.9</v>
      </c>
      <c r="N444" s="3">
        <f t="shared" si="40"/>
        <v>11064.6</v>
      </c>
      <c r="O444" s="20">
        <f t="shared" si="41"/>
        <v>3642474.54</v>
      </c>
      <c r="P444" s="3">
        <f t="shared" si="36"/>
        <v>16981.295669332263</v>
      </c>
    </row>
    <row r="445" spans="1:16" x14ac:dyDescent="0.3">
      <c r="A445" s="10" t="s">
        <v>850</v>
      </c>
      <c r="B445" s="26" t="s">
        <v>851</v>
      </c>
      <c r="C445" s="2">
        <v>438</v>
      </c>
      <c r="D445" s="63">
        <v>238.91</v>
      </c>
      <c r="E445" s="3">
        <f t="shared" si="37"/>
        <v>104642.58</v>
      </c>
      <c r="F445" s="2">
        <v>24691</v>
      </c>
      <c r="G445" s="63">
        <v>236.91</v>
      </c>
      <c r="H445" s="20">
        <f t="shared" si="38"/>
        <v>5849544.8099999996</v>
      </c>
      <c r="I445" s="2">
        <v>15</v>
      </c>
      <c r="J445" s="63">
        <v>238.91</v>
      </c>
      <c r="K445" s="3">
        <f t="shared" si="39"/>
        <v>3583.65</v>
      </c>
      <c r="L445" s="2">
        <v>827</v>
      </c>
      <c r="M445" s="63">
        <v>236.91</v>
      </c>
      <c r="N445" s="3">
        <f t="shared" si="40"/>
        <v>195924.57</v>
      </c>
      <c r="O445" s="20">
        <f t="shared" si="41"/>
        <v>6153695.6099999994</v>
      </c>
      <c r="P445" s="3">
        <f t="shared" si="36"/>
        <v>28688.663013271726</v>
      </c>
    </row>
    <row r="446" spans="1:16" x14ac:dyDescent="0.3">
      <c r="A446" s="10" t="s">
        <v>852</v>
      </c>
      <c r="B446" s="26" t="s">
        <v>853</v>
      </c>
      <c r="C446" s="2">
        <v>4119</v>
      </c>
      <c r="D446" s="63">
        <v>299.73</v>
      </c>
      <c r="E446" s="3">
        <f t="shared" si="37"/>
        <v>1234587.8700000001</v>
      </c>
      <c r="F446" s="2">
        <v>59932</v>
      </c>
      <c r="G446" s="63">
        <v>297.8</v>
      </c>
      <c r="H446" s="20">
        <f t="shared" si="38"/>
        <v>17847749.600000001</v>
      </c>
      <c r="I446" s="2">
        <v>0</v>
      </c>
      <c r="J446" s="63">
        <v>299.73</v>
      </c>
      <c r="K446" s="3">
        <f t="shared" si="39"/>
        <v>0</v>
      </c>
      <c r="L446" s="2">
        <v>0</v>
      </c>
      <c r="M446" s="63">
        <v>297.8</v>
      </c>
      <c r="N446" s="3">
        <f t="shared" si="40"/>
        <v>0</v>
      </c>
      <c r="O446" s="20">
        <f t="shared" si="41"/>
        <v>19082337.470000003</v>
      </c>
      <c r="P446" s="3">
        <f t="shared" si="36"/>
        <v>88962.273059579937</v>
      </c>
    </row>
    <row r="447" spans="1:16" x14ac:dyDescent="0.3">
      <c r="A447" s="10" t="s">
        <v>854</v>
      </c>
      <c r="B447" s="26" t="s">
        <v>855</v>
      </c>
      <c r="C447" s="2">
        <v>1061</v>
      </c>
      <c r="D447" s="63">
        <v>340.19</v>
      </c>
      <c r="E447" s="3">
        <f t="shared" si="37"/>
        <v>360941.59</v>
      </c>
      <c r="F447" s="2">
        <v>36258</v>
      </c>
      <c r="G447" s="63">
        <v>336.92</v>
      </c>
      <c r="H447" s="20">
        <f t="shared" si="38"/>
        <v>12216045.360000001</v>
      </c>
      <c r="I447" s="2">
        <v>255</v>
      </c>
      <c r="J447" s="63">
        <v>340.19</v>
      </c>
      <c r="K447" s="3">
        <f t="shared" si="39"/>
        <v>86748.45</v>
      </c>
      <c r="L447" s="2">
        <v>8725</v>
      </c>
      <c r="M447" s="63">
        <v>336.92</v>
      </c>
      <c r="N447" s="3">
        <f t="shared" si="40"/>
        <v>2939627</v>
      </c>
      <c r="O447" s="20">
        <f t="shared" si="41"/>
        <v>15603362.400000002</v>
      </c>
      <c r="P447" s="3">
        <f t="shared" si="36"/>
        <v>72743.215481786698</v>
      </c>
    </row>
    <row r="448" spans="1:16" x14ac:dyDescent="0.3">
      <c r="A448" s="10" t="s">
        <v>856</v>
      </c>
      <c r="B448" s="26" t="s">
        <v>857</v>
      </c>
      <c r="C448" s="2">
        <v>0</v>
      </c>
      <c r="D448" s="63">
        <v>299.63</v>
      </c>
      <c r="E448" s="3">
        <f t="shared" si="37"/>
        <v>0</v>
      </c>
      <c r="F448" s="2">
        <v>46825</v>
      </c>
      <c r="G448" s="63">
        <v>296.77</v>
      </c>
      <c r="H448" s="20">
        <f t="shared" si="38"/>
        <v>13896255.25</v>
      </c>
      <c r="I448" s="2">
        <v>0</v>
      </c>
      <c r="J448" s="63">
        <v>299.63</v>
      </c>
      <c r="K448" s="3">
        <f t="shared" si="39"/>
        <v>0</v>
      </c>
      <c r="L448" s="2">
        <v>20657</v>
      </c>
      <c r="M448" s="63">
        <v>296.77</v>
      </c>
      <c r="N448" s="3">
        <f t="shared" si="40"/>
        <v>6130377.8899999997</v>
      </c>
      <c r="O448" s="20">
        <f t="shared" si="41"/>
        <v>20026633.140000001</v>
      </c>
      <c r="P448" s="3">
        <f t="shared" si="36"/>
        <v>93364.600047853179</v>
      </c>
    </row>
    <row r="449" spans="1:16" x14ac:dyDescent="0.3">
      <c r="A449" s="10" t="s">
        <v>858</v>
      </c>
      <c r="B449" s="26" t="s">
        <v>859</v>
      </c>
      <c r="C449" s="2">
        <v>4574</v>
      </c>
      <c r="D449" s="63">
        <v>274.52</v>
      </c>
      <c r="E449" s="3">
        <f t="shared" si="37"/>
        <v>1255654.48</v>
      </c>
      <c r="F449" s="2">
        <v>35541</v>
      </c>
      <c r="G449" s="63">
        <v>271.81</v>
      </c>
      <c r="H449" s="20">
        <f t="shared" si="38"/>
        <v>9660399.2100000009</v>
      </c>
      <c r="I449" s="2">
        <v>1127</v>
      </c>
      <c r="J449" s="63">
        <v>274.52</v>
      </c>
      <c r="K449" s="3">
        <f t="shared" si="39"/>
        <v>309384.03999999998</v>
      </c>
      <c r="L449" s="2">
        <v>8757</v>
      </c>
      <c r="M449" s="63">
        <v>271.81</v>
      </c>
      <c r="N449" s="3">
        <f t="shared" si="40"/>
        <v>2380240.17</v>
      </c>
      <c r="O449" s="20">
        <f t="shared" si="41"/>
        <v>13605677.900000002</v>
      </c>
      <c r="P449" s="3">
        <f t="shared" si="36"/>
        <v>63429.966816349995</v>
      </c>
    </row>
    <row r="450" spans="1:16" x14ac:dyDescent="0.3">
      <c r="A450" s="10" t="s">
        <v>860</v>
      </c>
      <c r="B450" s="26" t="s">
        <v>861</v>
      </c>
      <c r="C450" s="2">
        <v>20172</v>
      </c>
      <c r="D450" s="63">
        <v>308.22000000000003</v>
      </c>
      <c r="E450" s="3">
        <f t="shared" si="37"/>
        <v>6217413.8400000008</v>
      </c>
      <c r="F450" s="2">
        <v>31468</v>
      </c>
      <c r="G450" s="63">
        <v>305.52999999999997</v>
      </c>
      <c r="H450" s="20">
        <f t="shared" si="38"/>
        <v>9614418.0399999991</v>
      </c>
      <c r="I450" s="2">
        <v>5050</v>
      </c>
      <c r="J450" s="63">
        <v>308.22000000000003</v>
      </c>
      <c r="K450" s="3">
        <f t="shared" si="39"/>
        <v>1556511.0000000002</v>
      </c>
      <c r="L450" s="2">
        <v>7879</v>
      </c>
      <c r="M450" s="63">
        <v>305.52999999999997</v>
      </c>
      <c r="N450" s="3">
        <f t="shared" si="40"/>
        <v>2407270.8699999996</v>
      </c>
      <c r="O450" s="20">
        <f t="shared" si="41"/>
        <v>19795613.75</v>
      </c>
      <c r="P450" s="3">
        <f t="shared" si="36"/>
        <v>92287.582618120141</v>
      </c>
    </row>
    <row r="451" spans="1:16" x14ac:dyDescent="0.3">
      <c r="A451" s="10" t="s">
        <v>862</v>
      </c>
      <c r="B451" s="26" t="s">
        <v>863</v>
      </c>
      <c r="C451" s="2">
        <v>0</v>
      </c>
      <c r="D451" s="63">
        <v>294.23</v>
      </c>
      <c r="E451" s="3">
        <f t="shared" si="37"/>
        <v>0</v>
      </c>
      <c r="F451" s="2">
        <v>32428</v>
      </c>
      <c r="G451" s="63">
        <v>291.58</v>
      </c>
      <c r="H451" s="20">
        <f t="shared" si="38"/>
        <v>9455356.2400000002</v>
      </c>
      <c r="I451" s="2">
        <v>0</v>
      </c>
      <c r="J451" s="63">
        <v>294.23</v>
      </c>
      <c r="K451" s="3">
        <f t="shared" si="39"/>
        <v>0</v>
      </c>
      <c r="L451" s="2">
        <v>1043</v>
      </c>
      <c r="M451" s="63">
        <v>291.58</v>
      </c>
      <c r="N451" s="3">
        <f t="shared" si="40"/>
        <v>304117.94</v>
      </c>
      <c r="O451" s="20">
        <f t="shared" si="41"/>
        <v>9759474.1799999997</v>
      </c>
      <c r="P451" s="3">
        <f t="shared" si="36"/>
        <v>45498.88127091591</v>
      </c>
    </row>
    <row r="452" spans="1:16" x14ac:dyDescent="0.3">
      <c r="A452" s="10" t="s">
        <v>864</v>
      </c>
      <c r="B452" s="26" t="s">
        <v>865</v>
      </c>
      <c r="C452" s="2">
        <v>572</v>
      </c>
      <c r="D452" s="63">
        <v>204.88</v>
      </c>
      <c r="E452" s="3">
        <f t="shared" si="37"/>
        <v>117191.36</v>
      </c>
      <c r="F452" s="2">
        <v>21603</v>
      </c>
      <c r="G452" s="63">
        <v>203.21</v>
      </c>
      <c r="H452" s="20">
        <f t="shared" si="38"/>
        <v>4389945.63</v>
      </c>
      <c r="I452" s="2">
        <v>66</v>
      </c>
      <c r="J452" s="63">
        <v>204.88</v>
      </c>
      <c r="K452" s="3">
        <f t="shared" si="39"/>
        <v>13522.08</v>
      </c>
      <c r="L452" s="2">
        <v>2475</v>
      </c>
      <c r="M452" s="63">
        <v>203.21</v>
      </c>
      <c r="N452" s="3">
        <f t="shared" si="40"/>
        <v>502944.75</v>
      </c>
      <c r="O452" s="20">
        <f t="shared" si="41"/>
        <v>5023603.82</v>
      </c>
      <c r="P452" s="3">
        <f t="shared" si="36"/>
        <v>23420.150465350132</v>
      </c>
    </row>
    <row r="453" spans="1:16" x14ac:dyDescent="0.3">
      <c r="A453" s="10" t="s">
        <v>866</v>
      </c>
      <c r="B453" s="26" t="s">
        <v>867</v>
      </c>
      <c r="C453" s="2">
        <v>292</v>
      </c>
      <c r="D453" s="63">
        <v>364.75</v>
      </c>
      <c r="E453" s="3">
        <f t="shared" si="37"/>
        <v>106507</v>
      </c>
      <c r="F453" s="2">
        <v>26093</v>
      </c>
      <c r="G453" s="63">
        <v>361.1</v>
      </c>
      <c r="H453" s="20">
        <f t="shared" si="38"/>
        <v>9422182.3000000007</v>
      </c>
      <c r="I453" s="2">
        <v>47</v>
      </c>
      <c r="J453" s="63">
        <v>364.75</v>
      </c>
      <c r="K453" s="3">
        <f t="shared" si="39"/>
        <v>17143.25</v>
      </c>
      <c r="L453" s="2">
        <v>4162</v>
      </c>
      <c r="M453" s="63">
        <v>361.1</v>
      </c>
      <c r="N453" s="3">
        <f t="shared" si="40"/>
        <v>1502898.2000000002</v>
      </c>
      <c r="O453" s="20">
        <f t="shared" si="41"/>
        <v>11048730.75</v>
      </c>
      <c r="P453" s="3">
        <f t="shared" si="36"/>
        <v>51509.423491150388</v>
      </c>
    </row>
    <row r="454" spans="1:16" x14ac:dyDescent="0.3">
      <c r="A454" s="10" t="s">
        <v>868</v>
      </c>
      <c r="B454" s="26" t="s">
        <v>869</v>
      </c>
      <c r="C454" s="2">
        <v>575</v>
      </c>
      <c r="D454" s="63">
        <v>218.48</v>
      </c>
      <c r="E454" s="3">
        <f t="shared" si="37"/>
        <v>125626</v>
      </c>
      <c r="F454" s="2">
        <v>31487</v>
      </c>
      <c r="G454" s="63">
        <v>216.59</v>
      </c>
      <c r="H454" s="20">
        <f t="shared" si="38"/>
        <v>6819769.3300000001</v>
      </c>
      <c r="I454" s="2">
        <v>75</v>
      </c>
      <c r="J454" s="63">
        <v>218.48</v>
      </c>
      <c r="K454" s="3">
        <f t="shared" si="39"/>
        <v>16386</v>
      </c>
      <c r="L454" s="2">
        <v>4131</v>
      </c>
      <c r="M454" s="63">
        <v>216.59</v>
      </c>
      <c r="N454" s="3">
        <f t="shared" si="40"/>
        <v>894733.29</v>
      </c>
      <c r="O454" s="20">
        <f t="shared" si="41"/>
        <v>7856514.6200000001</v>
      </c>
      <c r="P454" s="3">
        <f t="shared" si="36"/>
        <v>36627.242339668242</v>
      </c>
    </row>
    <row r="455" spans="1:16" x14ac:dyDescent="0.3">
      <c r="A455" s="10" t="s">
        <v>870</v>
      </c>
      <c r="B455" s="26" t="s">
        <v>871</v>
      </c>
      <c r="C455" s="2">
        <v>532</v>
      </c>
      <c r="D455" s="63">
        <v>189.71</v>
      </c>
      <c r="E455" s="3">
        <f t="shared" si="37"/>
        <v>100925.72</v>
      </c>
      <c r="F455" s="2">
        <v>24605</v>
      </c>
      <c r="G455" s="63">
        <v>188.24</v>
      </c>
      <c r="H455" s="20">
        <f t="shared" si="38"/>
        <v>4631645.2</v>
      </c>
      <c r="I455" s="2">
        <v>45</v>
      </c>
      <c r="J455" s="63">
        <v>189.71</v>
      </c>
      <c r="K455" s="3">
        <f t="shared" si="39"/>
        <v>8536.9500000000007</v>
      </c>
      <c r="L455" s="2">
        <v>2060</v>
      </c>
      <c r="M455" s="63">
        <v>188.24</v>
      </c>
      <c r="N455" s="3">
        <f t="shared" si="40"/>
        <v>387774.4</v>
      </c>
      <c r="O455" s="20">
        <f t="shared" si="41"/>
        <v>5128882.2699999996</v>
      </c>
      <c r="P455" s="3">
        <f t="shared" si="36"/>
        <v>23910.960893103736</v>
      </c>
    </row>
    <row r="456" spans="1:16" x14ac:dyDescent="0.3">
      <c r="A456" s="10" t="s">
        <v>872</v>
      </c>
      <c r="B456" s="26" t="s">
        <v>873</v>
      </c>
      <c r="C456" s="2">
        <v>2095</v>
      </c>
      <c r="D456" s="63">
        <v>323.77999999999997</v>
      </c>
      <c r="E456" s="3">
        <f t="shared" si="37"/>
        <v>678319.1</v>
      </c>
      <c r="F456" s="2">
        <v>10848</v>
      </c>
      <c r="G456" s="63">
        <v>320.91000000000003</v>
      </c>
      <c r="H456" s="20">
        <f t="shared" si="38"/>
        <v>3481231.68</v>
      </c>
      <c r="I456" s="2">
        <v>800</v>
      </c>
      <c r="J456" s="63">
        <v>323.77999999999997</v>
      </c>
      <c r="K456" s="3">
        <f t="shared" si="39"/>
        <v>259023.99999999997</v>
      </c>
      <c r="L456" s="2">
        <v>4141</v>
      </c>
      <c r="M456" s="63">
        <v>320.91000000000003</v>
      </c>
      <c r="N456" s="3">
        <f t="shared" si="40"/>
        <v>1328888.31</v>
      </c>
      <c r="O456" s="20">
        <f t="shared" si="41"/>
        <v>5747463.0899999999</v>
      </c>
      <c r="P456" s="3">
        <f t="shared" si="36"/>
        <v>26794.798153857246</v>
      </c>
    </row>
    <row r="457" spans="1:16" x14ac:dyDescent="0.3">
      <c r="A457" s="10" t="s">
        <v>874</v>
      </c>
      <c r="B457" s="26" t="s">
        <v>875</v>
      </c>
      <c r="C457" s="2">
        <v>15595</v>
      </c>
      <c r="D457" s="63">
        <v>359.95</v>
      </c>
      <c r="E457" s="3">
        <f t="shared" si="37"/>
        <v>5613420.25</v>
      </c>
      <c r="F457" s="2">
        <v>25295</v>
      </c>
      <c r="G457" s="63">
        <v>356.65</v>
      </c>
      <c r="H457" s="20">
        <f t="shared" si="38"/>
        <v>9021461.75</v>
      </c>
      <c r="I457" s="2">
        <v>9084</v>
      </c>
      <c r="J457" s="63">
        <v>359.95</v>
      </c>
      <c r="K457" s="3">
        <f t="shared" si="39"/>
        <v>3269785.8</v>
      </c>
      <c r="L457" s="2">
        <v>14735</v>
      </c>
      <c r="M457" s="63">
        <v>356.65</v>
      </c>
      <c r="N457" s="3">
        <f t="shared" si="40"/>
        <v>5255237.75</v>
      </c>
      <c r="O457" s="20">
        <f t="shared" si="41"/>
        <v>23159905.550000001</v>
      </c>
      <c r="P457" s="3">
        <f t="shared" si="36"/>
        <v>107971.98429240339</v>
      </c>
    </row>
    <row r="458" spans="1:16" x14ac:dyDescent="0.3">
      <c r="A458" s="10" t="s">
        <v>876</v>
      </c>
      <c r="B458" s="26" t="s">
        <v>877</v>
      </c>
      <c r="C458" s="2">
        <v>122</v>
      </c>
      <c r="D458" s="63">
        <v>375.01</v>
      </c>
      <c r="E458" s="3">
        <f t="shared" si="37"/>
        <v>45751.22</v>
      </c>
      <c r="F458" s="2">
        <v>22571</v>
      </c>
      <c r="G458" s="63">
        <v>371.14</v>
      </c>
      <c r="H458" s="20">
        <f t="shared" si="38"/>
        <v>8377000.9399999995</v>
      </c>
      <c r="I458" s="2">
        <v>11</v>
      </c>
      <c r="J458" s="63">
        <v>375.01</v>
      </c>
      <c r="K458" s="3">
        <f t="shared" si="39"/>
        <v>4125.1099999999997</v>
      </c>
      <c r="L458" s="2">
        <v>2066</v>
      </c>
      <c r="M458" s="63">
        <v>371.14</v>
      </c>
      <c r="N458" s="3">
        <f t="shared" si="40"/>
        <v>766775.24</v>
      </c>
      <c r="O458" s="20">
        <f t="shared" si="41"/>
        <v>9193652.5099999998</v>
      </c>
      <c r="P458" s="3">
        <f t="shared" ref="P458:P521" si="42">(O458/$O$8)*$P$8</f>
        <v>42861.008317002183</v>
      </c>
    </row>
    <row r="459" spans="1:16" x14ac:dyDescent="0.3">
      <c r="A459" s="10" t="s">
        <v>878</v>
      </c>
      <c r="B459" s="26" t="s">
        <v>879</v>
      </c>
      <c r="C459" s="2">
        <v>3559</v>
      </c>
      <c r="D459" s="63">
        <v>366.73</v>
      </c>
      <c r="E459" s="3">
        <f t="shared" ref="E459:E522" si="43">D459*C459</f>
        <v>1305192.07</v>
      </c>
      <c r="F459" s="2">
        <v>40388</v>
      </c>
      <c r="G459" s="63">
        <v>363.71</v>
      </c>
      <c r="H459" s="20">
        <f t="shared" ref="H459:H522" si="44">G459*F459</f>
        <v>14689519.479999999</v>
      </c>
      <c r="I459" s="2">
        <v>508</v>
      </c>
      <c r="J459" s="63">
        <v>366.73</v>
      </c>
      <c r="K459" s="3">
        <f t="shared" ref="K459:K522" si="45">J459*I459</f>
        <v>186298.84</v>
      </c>
      <c r="L459" s="2">
        <v>5764</v>
      </c>
      <c r="M459" s="63">
        <v>363.71</v>
      </c>
      <c r="N459" s="3">
        <f t="shared" ref="N459:N522" si="46">M459*L459</f>
        <v>2096424.44</v>
      </c>
      <c r="O459" s="20">
        <f t="shared" ref="O459:O522" si="47">N459+K459+H459+E459</f>
        <v>18277434.829999998</v>
      </c>
      <c r="P459" s="3">
        <f t="shared" si="42"/>
        <v>85209.799414323876</v>
      </c>
    </row>
    <row r="460" spans="1:16" x14ac:dyDescent="0.3">
      <c r="A460" s="10" t="s">
        <v>880</v>
      </c>
      <c r="B460" s="26" t="s">
        <v>881</v>
      </c>
      <c r="C460" s="2">
        <v>800</v>
      </c>
      <c r="D460" s="63">
        <v>262.82</v>
      </c>
      <c r="E460" s="3">
        <f t="shared" si="43"/>
        <v>210256</v>
      </c>
      <c r="F460" s="2">
        <v>89783</v>
      </c>
      <c r="G460" s="63">
        <v>260.87</v>
      </c>
      <c r="H460" s="20">
        <f t="shared" si="44"/>
        <v>23421691.210000001</v>
      </c>
      <c r="I460" s="2">
        <v>26</v>
      </c>
      <c r="J460" s="63">
        <v>262.82</v>
      </c>
      <c r="K460" s="3">
        <f t="shared" si="45"/>
        <v>6833.32</v>
      </c>
      <c r="L460" s="2">
        <v>2879</v>
      </c>
      <c r="M460" s="63">
        <v>260.87</v>
      </c>
      <c r="N460" s="3">
        <f t="shared" si="46"/>
        <v>751044.73</v>
      </c>
      <c r="O460" s="20">
        <f t="shared" si="47"/>
        <v>24389825.260000002</v>
      </c>
      <c r="P460" s="3">
        <f t="shared" si="42"/>
        <v>113705.89677846002</v>
      </c>
    </row>
    <row r="461" spans="1:16" x14ac:dyDescent="0.3">
      <c r="A461" s="10" t="s">
        <v>882</v>
      </c>
      <c r="B461" s="26" t="s">
        <v>883</v>
      </c>
      <c r="C461" s="2">
        <v>0</v>
      </c>
      <c r="D461" s="63">
        <v>248.31</v>
      </c>
      <c r="E461" s="3">
        <f t="shared" si="43"/>
        <v>0</v>
      </c>
      <c r="F461" s="2">
        <v>10329</v>
      </c>
      <c r="G461" s="63">
        <v>246.32</v>
      </c>
      <c r="H461" s="20">
        <f t="shared" si="44"/>
        <v>2544239.2799999998</v>
      </c>
      <c r="I461" s="2">
        <v>0</v>
      </c>
      <c r="J461" s="63">
        <v>248.31</v>
      </c>
      <c r="K461" s="3">
        <f t="shared" si="45"/>
        <v>0</v>
      </c>
      <c r="L461" s="2">
        <v>0</v>
      </c>
      <c r="M461" s="63">
        <v>246.32</v>
      </c>
      <c r="N461" s="3">
        <f t="shared" si="46"/>
        <v>0</v>
      </c>
      <c r="O461" s="20">
        <f t="shared" si="47"/>
        <v>2544239.2799999998</v>
      </c>
      <c r="P461" s="3">
        <f t="shared" si="42"/>
        <v>11861.298958374882</v>
      </c>
    </row>
    <row r="462" spans="1:16" x14ac:dyDescent="0.3">
      <c r="A462" s="10" t="s">
        <v>884</v>
      </c>
      <c r="B462" s="26" t="s">
        <v>885</v>
      </c>
      <c r="C462" s="2">
        <v>1540</v>
      </c>
      <c r="D462" s="63">
        <v>317.54000000000002</v>
      </c>
      <c r="E462" s="3">
        <f t="shared" si="43"/>
        <v>489011.60000000003</v>
      </c>
      <c r="F462" s="2">
        <v>76035</v>
      </c>
      <c r="G462" s="63">
        <v>315.07</v>
      </c>
      <c r="H462" s="20">
        <f t="shared" si="44"/>
        <v>23956347.449999999</v>
      </c>
      <c r="I462" s="2">
        <v>64</v>
      </c>
      <c r="J462" s="63">
        <v>317.54000000000002</v>
      </c>
      <c r="K462" s="3">
        <f t="shared" si="45"/>
        <v>20322.560000000001</v>
      </c>
      <c r="L462" s="2">
        <v>3141</v>
      </c>
      <c r="M462" s="63">
        <v>315.07</v>
      </c>
      <c r="N462" s="3">
        <f t="shared" si="46"/>
        <v>989634.87</v>
      </c>
      <c r="O462" s="20">
        <f t="shared" si="47"/>
        <v>25455316.48</v>
      </c>
      <c r="P462" s="3">
        <f t="shared" si="42"/>
        <v>118673.24006149572</v>
      </c>
    </row>
    <row r="463" spans="1:16" x14ac:dyDescent="0.3">
      <c r="A463" s="10" t="s">
        <v>886</v>
      </c>
      <c r="B463" s="26" t="s">
        <v>887</v>
      </c>
      <c r="C463" s="2">
        <v>1023</v>
      </c>
      <c r="D463" s="63">
        <v>207.24</v>
      </c>
      <c r="E463" s="3">
        <f t="shared" si="43"/>
        <v>212006.52000000002</v>
      </c>
      <c r="F463" s="2">
        <v>48322</v>
      </c>
      <c r="G463" s="63">
        <v>205.52</v>
      </c>
      <c r="H463" s="20">
        <f t="shared" si="44"/>
        <v>9931137.4400000013</v>
      </c>
      <c r="I463" s="2">
        <v>64</v>
      </c>
      <c r="J463" s="63">
        <v>207.24</v>
      </c>
      <c r="K463" s="3">
        <f t="shared" si="45"/>
        <v>13263.36</v>
      </c>
      <c r="L463" s="2">
        <v>3023</v>
      </c>
      <c r="M463" s="63">
        <v>205.52</v>
      </c>
      <c r="N463" s="3">
        <f t="shared" si="46"/>
        <v>621286.96000000008</v>
      </c>
      <c r="O463" s="20">
        <f t="shared" si="47"/>
        <v>10777694.280000001</v>
      </c>
      <c r="P463" s="3">
        <f t="shared" si="42"/>
        <v>50245.845562547467</v>
      </c>
    </row>
    <row r="464" spans="1:16" x14ac:dyDescent="0.3">
      <c r="A464" s="10" t="s">
        <v>888</v>
      </c>
      <c r="B464" s="26" t="s">
        <v>889</v>
      </c>
      <c r="C464" s="2">
        <v>1429</v>
      </c>
      <c r="D464" s="63">
        <v>221.57</v>
      </c>
      <c r="E464" s="3">
        <f t="shared" si="43"/>
        <v>316623.52999999997</v>
      </c>
      <c r="F464" s="2">
        <v>16834</v>
      </c>
      <c r="G464" s="63">
        <v>220.05</v>
      </c>
      <c r="H464" s="20">
        <f t="shared" si="44"/>
        <v>3704321.7</v>
      </c>
      <c r="I464" s="2">
        <v>453</v>
      </c>
      <c r="J464" s="63">
        <v>221.57</v>
      </c>
      <c r="K464" s="3">
        <f t="shared" si="45"/>
        <v>100371.20999999999</v>
      </c>
      <c r="L464" s="2">
        <v>5333</v>
      </c>
      <c r="M464" s="63">
        <v>220.05</v>
      </c>
      <c r="N464" s="3">
        <f t="shared" si="46"/>
        <v>1173526.6500000001</v>
      </c>
      <c r="O464" s="20">
        <f t="shared" si="47"/>
        <v>5294843.0900000008</v>
      </c>
      <c r="P464" s="3">
        <f t="shared" si="42"/>
        <v>24684.673851971762</v>
      </c>
    </row>
    <row r="465" spans="1:16" x14ac:dyDescent="0.3">
      <c r="A465" s="10" t="s">
        <v>890</v>
      </c>
      <c r="B465" s="26" t="s">
        <v>891</v>
      </c>
      <c r="C465" s="2">
        <v>56</v>
      </c>
      <c r="D465" s="63">
        <v>282.69</v>
      </c>
      <c r="E465" s="3">
        <f t="shared" si="43"/>
        <v>15830.64</v>
      </c>
      <c r="F465" s="2">
        <v>32119</v>
      </c>
      <c r="G465" s="63">
        <v>280.24</v>
      </c>
      <c r="H465" s="20">
        <f t="shared" si="44"/>
        <v>9001028.5600000005</v>
      </c>
      <c r="I465" s="2">
        <v>0</v>
      </c>
      <c r="J465" s="63">
        <v>282.69</v>
      </c>
      <c r="K465" s="3">
        <f t="shared" si="45"/>
        <v>0</v>
      </c>
      <c r="L465" s="2">
        <v>0</v>
      </c>
      <c r="M465" s="63">
        <v>280.24</v>
      </c>
      <c r="N465" s="3">
        <f t="shared" si="46"/>
        <v>0</v>
      </c>
      <c r="O465" s="20">
        <f t="shared" si="47"/>
        <v>9016859.2000000011</v>
      </c>
      <c r="P465" s="3">
        <f t="shared" si="42"/>
        <v>42036.794053731064</v>
      </c>
    </row>
    <row r="466" spans="1:16" x14ac:dyDescent="0.3">
      <c r="A466" s="10" t="s">
        <v>892</v>
      </c>
      <c r="B466" s="26" t="s">
        <v>893</v>
      </c>
      <c r="C466" s="2">
        <v>248</v>
      </c>
      <c r="D466" s="63">
        <v>258.10000000000002</v>
      </c>
      <c r="E466" s="3">
        <f t="shared" si="43"/>
        <v>64008.800000000003</v>
      </c>
      <c r="F466" s="2">
        <v>42617</v>
      </c>
      <c r="G466" s="63">
        <v>255.67</v>
      </c>
      <c r="H466" s="20">
        <f t="shared" si="44"/>
        <v>10895888.389999999</v>
      </c>
      <c r="I466" s="2">
        <v>22</v>
      </c>
      <c r="J466" s="63">
        <v>258.10000000000002</v>
      </c>
      <c r="K466" s="3">
        <f t="shared" si="45"/>
        <v>5678.2000000000007</v>
      </c>
      <c r="L466" s="2">
        <v>3725</v>
      </c>
      <c r="M466" s="63">
        <v>255.67</v>
      </c>
      <c r="N466" s="3">
        <f t="shared" si="46"/>
        <v>952370.75</v>
      </c>
      <c r="O466" s="20">
        <f t="shared" si="47"/>
        <v>11917946.139999999</v>
      </c>
      <c r="P466" s="3">
        <f t="shared" si="42"/>
        <v>55561.724578181165</v>
      </c>
    </row>
    <row r="467" spans="1:16" x14ac:dyDescent="0.3">
      <c r="A467" s="10" t="s">
        <v>894</v>
      </c>
      <c r="B467" s="26" t="s">
        <v>895</v>
      </c>
      <c r="C467" s="2">
        <v>1674</v>
      </c>
      <c r="D467" s="63">
        <v>275.74</v>
      </c>
      <c r="E467" s="3">
        <f t="shared" si="43"/>
        <v>461588.76</v>
      </c>
      <c r="F467" s="2">
        <v>51976</v>
      </c>
      <c r="G467" s="63">
        <v>273.23</v>
      </c>
      <c r="H467" s="20">
        <f t="shared" si="44"/>
        <v>14201402.48</v>
      </c>
      <c r="I467" s="2">
        <v>129</v>
      </c>
      <c r="J467" s="63">
        <v>275.74</v>
      </c>
      <c r="K467" s="3">
        <f t="shared" si="45"/>
        <v>35570.46</v>
      </c>
      <c r="L467" s="2">
        <v>4014</v>
      </c>
      <c r="M467" s="63">
        <v>273.23</v>
      </c>
      <c r="N467" s="3">
        <f t="shared" si="46"/>
        <v>1096745.22</v>
      </c>
      <c r="O467" s="20">
        <f t="shared" si="47"/>
        <v>15795306.92</v>
      </c>
      <c r="P467" s="3">
        <f t="shared" si="42"/>
        <v>73638.065016199107</v>
      </c>
    </row>
    <row r="468" spans="1:16" x14ac:dyDescent="0.3">
      <c r="A468" s="10" t="s">
        <v>896</v>
      </c>
      <c r="B468" s="26" t="s">
        <v>897</v>
      </c>
      <c r="C468" s="2">
        <v>261</v>
      </c>
      <c r="D468" s="63">
        <v>208.78</v>
      </c>
      <c r="E468" s="3">
        <f t="shared" si="43"/>
        <v>54491.58</v>
      </c>
      <c r="F468" s="2">
        <v>69709</v>
      </c>
      <c r="G468" s="63">
        <v>207.21</v>
      </c>
      <c r="H468" s="20">
        <f t="shared" si="44"/>
        <v>14444401.890000001</v>
      </c>
      <c r="I468" s="2">
        <v>3</v>
      </c>
      <c r="J468" s="63">
        <v>208.78</v>
      </c>
      <c r="K468" s="3">
        <f t="shared" si="45"/>
        <v>626.34</v>
      </c>
      <c r="L468" s="2">
        <v>763</v>
      </c>
      <c r="M468" s="63">
        <v>207.21</v>
      </c>
      <c r="N468" s="3">
        <f t="shared" si="46"/>
        <v>158101.23000000001</v>
      </c>
      <c r="O468" s="20">
        <f t="shared" si="47"/>
        <v>14657621.040000001</v>
      </c>
      <c r="P468" s="3">
        <f t="shared" si="42"/>
        <v>68334.148655234108</v>
      </c>
    </row>
    <row r="469" spans="1:16" x14ac:dyDescent="0.3">
      <c r="A469" s="10" t="s">
        <v>898</v>
      </c>
      <c r="B469" s="26" t="s">
        <v>899</v>
      </c>
      <c r="C469" s="2">
        <v>0</v>
      </c>
      <c r="D469" s="63">
        <v>195.23</v>
      </c>
      <c r="E469" s="3">
        <f t="shared" si="43"/>
        <v>0</v>
      </c>
      <c r="F469" s="2">
        <v>2296</v>
      </c>
      <c r="G469" s="63">
        <v>193.92</v>
      </c>
      <c r="H469" s="20">
        <f t="shared" si="44"/>
        <v>445240.31999999995</v>
      </c>
      <c r="I469" s="2">
        <v>0</v>
      </c>
      <c r="J469" s="63">
        <v>195.23</v>
      </c>
      <c r="K469" s="3">
        <f t="shared" si="45"/>
        <v>0</v>
      </c>
      <c r="L469" s="2">
        <v>0</v>
      </c>
      <c r="M469" s="63">
        <v>193.92</v>
      </c>
      <c r="N469" s="3">
        <f t="shared" si="46"/>
        <v>0</v>
      </c>
      <c r="O469" s="20">
        <f t="shared" si="47"/>
        <v>445240.31999999995</v>
      </c>
      <c r="P469" s="3">
        <f t="shared" si="42"/>
        <v>2075.7200729337451</v>
      </c>
    </row>
    <row r="470" spans="1:16" x14ac:dyDescent="0.3">
      <c r="A470" s="10" t="s">
        <v>900</v>
      </c>
      <c r="B470" s="26" t="s">
        <v>901</v>
      </c>
      <c r="C470" s="2">
        <v>1784</v>
      </c>
      <c r="D470" s="63">
        <v>207.2</v>
      </c>
      <c r="E470" s="3">
        <f t="shared" si="43"/>
        <v>369644.79999999999</v>
      </c>
      <c r="F470" s="2">
        <v>27606</v>
      </c>
      <c r="G470" s="63">
        <v>205.4</v>
      </c>
      <c r="H470" s="20">
        <f t="shared" si="44"/>
        <v>5670272.4000000004</v>
      </c>
      <c r="I470" s="2">
        <v>88</v>
      </c>
      <c r="J470" s="63">
        <v>207.2</v>
      </c>
      <c r="K470" s="3">
        <f t="shared" si="45"/>
        <v>18233.599999999999</v>
      </c>
      <c r="L470" s="2">
        <v>1357</v>
      </c>
      <c r="M470" s="63">
        <v>205.4</v>
      </c>
      <c r="N470" s="3">
        <f t="shared" si="46"/>
        <v>278727.8</v>
      </c>
      <c r="O470" s="20">
        <f t="shared" si="47"/>
        <v>6336878.6000000006</v>
      </c>
      <c r="P470" s="3">
        <f t="shared" si="42"/>
        <v>29542.666103924039</v>
      </c>
    </row>
    <row r="471" spans="1:16" x14ac:dyDescent="0.3">
      <c r="A471" s="10" t="s">
        <v>902</v>
      </c>
      <c r="B471" s="26" t="s">
        <v>903</v>
      </c>
      <c r="C471" s="2">
        <v>0</v>
      </c>
      <c r="D471" s="63">
        <v>177.8</v>
      </c>
      <c r="E471" s="3">
        <f t="shared" si="43"/>
        <v>0</v>
      </c>
      <c r="F471" s="2">
        <v>18111</v>
      </c>
      <c r="G471" s="63">
        <v>176.58</v>
      </c>
      <c r="H471" s="20">
        <f t="shared" si="44"/>
        <v>3198040.3800000004</v>
      </c>
      <c r="I471" s="2">
        <v>0</v>
      </c>
      <c r="J471" s="63">
        <v>177.8</v>
      </c>
      <c r="K471" s="3">
        <f t="shared" si="45"/>
        <v>0</v>
      </c>
      <c r="L471" s="2">
        <v>687</v>
      </c>
      <c r="M471" s="63">
        <v>176.58</v>
      </c>
      <c r="N471" s="3">
        <f t="shared" si="46"/>
        <v>121310.46</v>
      </c>
      <c r="O471" s="20">
        <f t="shared" si="47"/>
        <v>3319350.8400000003</v>
      </c>
      <c r="P471" s="3">
        <f t="shared" si="42"/>
        <v>15474.885939569647</v>
      </c>
    </row>
    <row r="472" spans="1:16" x14ac:dyDescent="0.3">
      <c r="A472" s="10" t="s">
        <v>1286</v>
      </c>
      <c r="B472" s="26" t="s">
        <v>904</v>
      </c>
      <c r="C472" s="2">
        <v>0</v>
      </c>
      <c r="D472" s="63">
        <v>209.72</v>
      </c>
      <c r="E472" s="3">
        <f t="shared" si="43"/>
        <v>0</v>
      </c>
      <c r="F472" s="2">
        <v>21496</v>
      </c>
      <c r="G472" s="63">
        <v>208.3</v>
      </c>
      <c r="H472" s="20">
        <f t="shared" si="44"/>
        <v>4477616.8</v>
      </c>
      <c r="I472" s="2">
        <v>0</v>
      </c>
      <c r="J472" s="63">
        <v>209.72</v>
      </c>
      <c r="K472" s="3">
        <f t="shared" si="45"/>
        <v>0</v>
      </c>
      <c r="L472" s="2">
        <v>1666</v>
      </c>
      <c r="M472" s="63">
        <v>208.3</v>
      </c>
      <c r="N472" s="3">
        <f t="shared" si="46"/>
        <v>347027.80000000005</v>
      </c>
      <c r="O472" s="20">
        <f t="shared" si="47"/>
        <v>4824644.5999999996</v>
      </c>
      <c r="P472" s="3">
        <f t="shared" si="42"/>
        <v>22492.598246698322</v>
      </c>
    </row>
    <row r="473" spans="1:16" x14ac:dyDescent="0.3">
      <c r="A473" s="10" t="s">
        <v>905</v>
      </c>
      <c r="B473" s="26" t="s">
        <v>906</v>
      </c>
      <c r="C473" s="2">
        <v>0</v>
      </c>
      <c r="D473" s="63">
        <v>249.82</v>
      </c>
      <c r="E473" s="3">
        <f t="shared" si="43"/>
        <v>0</v>
      </c>
      <c r="F473" s="2">
        <v>5373</v>
      </c>
      <c r="G473" s="63">
        <v>248.14</v>
      </c>
      <c r="H473" s="20">
        <f t="shared" si="44"/>
        <v>1333256.22</v>
      </c>
      <c r="I473" s="2">
        <v>0</v>
      </c>
      <c r="J473" s="63">
        <v>249.82</v>
      </c>
      <c r="K473" s="3">
        <f t="shared" si="45"/>
        <v>0</v>
      </c>
      <c r="L473" s="2">
        <v>944</v>
      </c>
      <c r="M473" s="63">
        <v>248.14</v>
      </c>
      <c r="N473" s="3">
        <f t="shared" si="46"/>
        <v>234244.15999999997</v>
      </c>
      <c r="O473" s="20">
        <f t="shared" si="47"/>
        <v>1567500.38</v>
      </c>
      <c r="P473" s="3">
        <f t="shared" si="42"/>
        <v>7307.7209249541311</v>
      </c>
    </row>
    <row r="474" spans="1:16" x14ac:dyDescent="0.3">
      <c r="A474" s="10" t="s">
        <v>907</v>
      </c>
      <c r="B474" s="26" t="s">
        <v>908</v>
      </c>
      <c r="C474" s="2">
        <v>380</v>
      </c>
      <c r="D474" s="63">
        <v>187.36</v>
      </c>
      <c r="E474" s="3">
        <f t="shared" si="43"/>
        <v>71196.800000000003</v>
      </c>
      <c r="F474" s="2">
        <v>41464</v>
      </c>
      <c r="G474" s="63">
        <v>185.86</v>
      </c>
      <c r="H474" s="20">
        <f t="shared" si="44"/>
        <v>7706499.040000001</v>
      </c>
      <c r="I474" s="2">
        <v>0</v>
      </c>
      <c r="J474" s="63">
        <v>187.36</v>
      </c>
      <c r="K474" s="3">
        <f t="shared" si="45"/>
        <v>0</v>
      </c>
      <c r="L474" s="2">
        <v>0</v>
      </c>
      <c r="M474" s="63">
        <v>185.86</v>
      </c>
      <c r="N474" s="3">
        <f t="shared" si="46"/>
        <v>0</v>
      </c>
      <c r="O474" s="20">
        <f t="shared" si="47"/>
        <v>7777695.8400000008</v>
      </c>
      <c r="P474" s="3">
        <f t="shared" si="42"/>
        <v>36259.787469969677</v>
      </c>
    </row>
    <row r="475" spans="1:16" x14ac:dyDescent="0.3">
      <c r="A475" s="10" t="s">
        <v>909</v>
      </c>
      <c r="B475" s="26" t="s">
        <v>910</v>
      </c>
      <c r="C475" s="2">
        <v>4544</v>
      </c>
      <c r="D475" s="63">
        <v>256.95</v>
      </c>
      <c r="E475" s="3">
        <f t="shared" si="43"/>
        <v>1167580.8</v>
      </c>
      <c r="F475" s="2">
        <v>54605</v>
      </c>
      <c r="G475" s="63">
        <v>254.57</v>
      </c>
      <c r="H475" s="20">
        <f t="shared" si="44"/>
        <v>13900794.85</v>
      </c>
      <c r="I475" s="2">
        <v>1241</v>
      </c>
      <c r="J475" s="63">
        <v>256.95</v>
      </c>
      <c r="K475" s="3">
        <f t="shared" si="45"/>
        <v>318874.95</v>
      </c>
      <c r="L475" s="2">
        <v>14909</v>
      </c>
      <c r="M475" s="63">
        <v>254.57</v>
      </c>
      <c r="N475" s="3">
        <f t="shared" si="46"/>
        <v>3795384.13</v>
      </c>
      <c r="O475" s="20">
        <f t="shared" si="47"/>
        <v>19182634.73</v>
      </c>
      <c r="P475" s="3">
        <f t="shared" si="42"/>
        <v>89429.861071021151</v>
      </c>
    </row>
    <row r="476" spans="1:16" x14ac:dyDescent="0.3">
      <c r="A476" s="10" t="s">
        <v>911</v>
      </c>
      <c r="B476" s="26" t="s">
        <v>912</v>
      </c>
      <c r="C476" s="2">
        <v>805</v>
      </c>
      <c r="D476" s="63">
        <v>221.06</v>
      </c>
      <c r="E476" s="3">
        <f t="shared" si="43"/>
        <v>177953.3</v>
      </c>
      <c r="F476" s="2">
        <v>22791</v>
      </c>
      <c r="G476" s="63">
        <v>219.03</v>
      </c>
      <c r="H476" s="20">
        <f t="shared" si="44"/>
        <v>4991912.7300000004</v>
      </c>
      <c r="I476" s="2">
        <v>15</v>
      </c>
      <c r="J476" s="63">
        <v>221.06</v>
      </c>
      <c r="K476" s="3">
        <f t="shared" si="45"/>
        <v>3315.9</v>
      </c>
      <c r="L476" s="2">
        <v>418</v>
      </c>
      <c r="M476" s="63">
        <v>219.03</v>
      </c>
      <c r="N476" s="3">
        <f t="shared" si="46"/>
        <v>91554.54</v>
      </c>
      <c r="O476" s="20">
        <f t="shared" si="47"/>
        <v>5264736.4700000007</v>
      </c>
      <c r="P476" s="3">
        <f t="shared" si="42"/>
        <v>24544.31613355536</v>
      </c>
    </row>
    <row r="477" spans="1:16" x14ac:dyDescent="0.3">
      <c r="A477" s="10" t="s">
        <v>913</v>
      </c>
      <c r="B477" s="26" t="s">
        <v>914</v>
      </c>
      <c r="C477" s="2">
        <v>3096</v>
      </c>
      <c r="D477" s="63">
        <v>272.07</v>
      </c>
      <c r="E477" s="3">
        <f t="shared" si="43"/>
        <v>842328.72</v>
      </c>
      <c r="F477" s="2">
        <v>22883</v>
      </c>
      <c r="G477" s="63">
        <v>269.52999999999997</v>
      </c>
      <c r="H477" s="20">
        <f t="shared" si="44"/>
        <v>6167654.9899999993</v>
      </c>
      <c r="I477" s="2">
        <v>1294</v>
      </c>
      <c r="J477" s="63">
        <v>272.07</v>
      </c>
      <c r="K477" s="3">
        <f t="shared" si="45"/>
        <v>352058.58</v>
      </c>
      <c r="L477" s="2">
        <v>9563</v>
      </c>
      <c r="M477" s="63">
        <v>269.52999999999997</v>
      </c>
      <c r="N477" s="3">
        <f t="shared" si="46"/>
        <v>2577515.3899999997</v>
      </c>
      <c r="O477" s="20">
        <f t="shared" si="47"/>
        <v>9939557.6799999997</v>
      </c>
      <c r="P477" s="3">
        <f t="shared" si="42"/>
        <v>46338.43447165515</v>
      </c>
    </row>
    <row r="478" spans="1:16" x14ac:dyDescent="0.3">
      <c r="A478" s="10" t="s">
        <v>915</v>
      </c>
      <c r="B478" s="26" t="s">
        <v>916</v>
      </c>
      <c r="C478" s="2">
        <v>2658</v>
      </c>
      <c r="D478" s="63">
        <v>336.65</v>
      </c>
      <c r="E478" s="3">
        <f t="shared" si="43"/>
        <v>894815.7</v>
      </c>
      <c r="F478" s="2">
        <v>62907</v>
      </c>
      <c r="G478" s="63">
        <v>333.49</v>
      </c>
      <c r="H478" s="20">
        <f t="shared" si="44"/>
        <v>20978855.43</v>
      </c>
      <c r="I478" s="2">
        <v>442</v>
      </c>
      <c r="J478" s="63">
        <v>336.65</v>
      </c>
      <c r="K478" s="3">
        <f t="shared" si="45"/>
        <v>148799.29999999999</v>
      </c>
      <c r="L478" s="2">
        <v>10452</v>
      </c>
      <c r="M478" s="63">
        <v>333.49</v>
      </c>
      <c r="N478" s="3">
        <f t="shared" si="46"/>
        <v>3485637.48</v>
      </c>
      <c r="O478" s="20">
        <f t="shared" si="47"/>
        <v>25508107.91</v>
      </c>
      <c r="P478" s="3">
        <f t="shared" si="42"/>
        <v>118919.35485839883</v>
      </c>
    </row>
    <row r="479" spans="1:16" x14ac:dyDescent="0.3">
      <c r="A479" s="10" t="s">
        <v>917</v>
      </c>
      <c r="B479" s="26" t="s">
        <v>918</v>
      </c>
      <c r="C479" s="2">
        <v>1925</v>
      </c>
      <c r="D479" s="63">
        <v>276.49</v>
      </c>
      <c r="E479" s="3">
        <f t="shared" si="43"/>
        <v>532243.25</v>
      </c>
      <c r="F479" s="2">
        <v>23817</v>
      </c>
      <c r="G479" s="63">
        <v>274.17</v>
      </c>
      <c r="H479" s="20">
        <f t="shared" si="44"/>
        <v>6529906.8900000006</v>
      </c>
      <c r="I479" s="2">
        <v>155</v>
      </c>
      <c r="J479" s="63">
        <v>276.49</v>
      </c>
      <c r="K479" s="3">
        <f t="shared" si="45"/>
        <v>42855.950000000004</v>
      </c>
      <c r="L479" s="2">
        <v>1920</v>
      </c>
      <c r="M479" s="63">
        <v>274.17</v>
      </c>
      <c r="N479" s="3">
        <f t="shared" si="46"/>
        <v>526406.40000000002</v>
      </c>
      <c r="O479" s="20">
        <f t="shared" si="47"/>
        <v>7631412.4900000002</v>
      </c>
      <c r="P479" s="3">
        <f t="shared" si="42"/>
        <v>35577.811304983108</v>
      </c>
    </row>
    <row r="480" spans="1:16" x14ac:dyDescent="0.3">
      <c r="A480" s="10" t="s">
        <v>920</v>
      </c>
      <c r="B480" s="26" t="s">
        <v>921</v>
      </c>
      <c r="C480" s="2">
        <v>1404</v>
      </c>
      <c r="D480" s="63">
        <v>258.7</v>
      </c>
      <c r="E480" s="3">
        <f t="shared" si="43"/>
        <v>363214.8</v>
      </c>
      <c r="F480" s="2">
        <v>25528</v>
      </c>
      <c r="G480" s="63">
        <v>256.24</v>
      </c>
      <c r="H480" s="20">
        <f t="shared" si="44"/>
        <v>6541294.7200000007</v>
      </c>
      <c r="I480" s="2">
        <v>124</v>
      </c>
      <c r="J480" s="63">
        <v>258.7</v>
      </c>
      <c r="K480" s="3">
        <f t="shared" si="45"/>
        <v>32078.799999999999</v>
      </c>
      <c r="L480" s="2">
        <v>2246</v>
      </c>
      <c r="M480" s="63">
        <v>256.24</v>
      </c>
      <c r="N480" s="3">
        <f t="shared" si="46"/>
        <v>575515.04</v>
      </c>
      <c r="O480" s="20">
        <f t="shared" si="47"/>
        <v>7512103.3600000003</v>
      </c>
      <c r="P480" s="3">
        <f t="shared" si="42"/>
        <v>35021.589541362817</v>
      </c>
    </row>
    <row r="481" spans="1:16" x14ac:dyDescent="0.3">
      <c r="A481" s="10" t="s">
        <v>922</v>
      </c>
      <c r="B481" s="26" t="s">
        <v>923</v>
      </c>
      <c r="C481" s="2">
        <v>1765</v>
      </c>
      <c r="D481" s="63">
        <v>269.18</v>
      </c>
      <c r="E481" s="3">
        <f t="shared" si="43"/>
        <v>475102.7</v>
      </c>
      <c r="F481" s="2">
        <v>43223</v>
      </c>
      <c r="G481" s="63">
        <v>266.79000000000002</v>
      </c>
      <c r="H481" s="20">
        <f t="shared" si="44"/>
        <v>11531464.170000002</v>
      </c>
      <c r="I481" s="2">
        <v>65</v>
      </c>
      <c r="J481" s="63">
        <v>269.18</v>
      </c>
      <c r="K481" s="3">
        <f t="shared" si="45"/>
        <v>17496.7</v>
      </c>
      <c r="L481" s="2">
        <v>1592</v>
      </c>
      <c r="M481" s="63">
        <v>266.79000000000002</v>
      </c>
      <c r="N481" s="3">
        <f t="shared" si="46"/>
        <v>424729.68000000005</v>
      </c>
      <c r="O481" s="20">
        <f t="shared" si="47"/>
        <v>12448793.250000002</v>
      </c>
      <c r="P481" s="3">
        <f t="shared" si="42"/>
        <v>58036.545371333668</v>
      </c>
    </row>
    <row r="482" spans="1:16" x14ac:dyDescent="0.3">
      <c r="A482" s="10" t="s">
        <v>924</v>
      </c>
      <c r="B482" s="26" t="s">
        <v>925</v>
      </c>
      <c r="C482" s="2">
        <v>91</v>
      </c>
      <c r="D482" s="63">
        <v>203.98</v>
      </c>
      <c r="E482" s="3">
        <f t="shared" si="43"/>
        <v>18562.18</v>
      </c>
      <c r="F482" s="2">
        <v>16525</v>
      </c>
      <c r="G482" s="63">
        <v>202.1</v>
      </c>
      <c r="H482" s="20">
        <f t="shared" si="44"/>
        <v>3339702.5</v>
      </c>
      <c r="I482" s="2">
        <v>9</v>
      </c>
      <c r="J482" s="63">
        <v>203.98</v>
      </c>
      <c r="K482" s="3">
        <f t="shared" si="45"/>
        <v>1835.82</v>
      </c>
      <c r="L482" s="2">
        <v>1591</v>
      </c>
      <c r="M482" s="63">
        <v>202.1</v>
      </c>
      <c r="N482" s="3">
        <f t="shared" si="46"/>
        <v>321541.09999999998</v>
      </c>
      <c r="O482" s="20">
        <f t="shared" si="47"/>
        <v>3681641.6</v>
      </c>
      <c r="P482" s="3">
        <f t="shared" si="42"/>
        <v>17163.893356441553</v>
      </c>
    </row>
    <row r="483" spans="1:16" x14ac:dyDescent="0.3">
      <c r="A483" s="10" t="s">
        <v>926</v>
      </c>
      <c r="B483" s="26" t="s">
        <v>927</v>
      </c>
      <c r="C483" s="2">
        <v>2387</v>
      </c>
      <c r="D483" s="63">
        <v>316.04000000000002</v>
      </c>
      <c r="E483" s="3">
        <f t="shared" si="43"/>
        <v>754387.4800000001</v>
      </c>
      <c r="F483" s="2">
        <v>12106</v>
      </c>
      <c r="G483" s="63">
        <v>312.86</v>
      </c>
      <c r="H483" s="20">
        <f t="shared" si="44"/>
        <v>3787483.16</v>
      </c>
      <c r="I483" s="2">
        <v>1200</v>
      </c>
      <c r="J483" s="63">
        <v>316.04000000000002</v>
      </c>
      <c r="K483" s="3">
        <f t="shared" si="45"/>
        <v>379248</v>
      </c>
      <c r="L483" s="2">
        <v>6087</v>
      </c>
      <c r="M483" s="63">
        <v>312.86</v>
      </c>
      <c r="N483" s="3">
        <f t="shared" si="46"/>
        <v>1904378.82</v>
      </c>
      <c r="O483" s="20">
        <f t="shared" si="47"/>
        <v>6825497.4600000009</v>
      </c>
      <c r="P483" s="3">
        <f t="shared" si="42"/>
        <v>31820.617875488671</v>
      </c>
    </row>
    <row r="484" spans="1:16" x14ac:dyDescent="0.3">
      <c r="A484" s="10" t="s">
        <v>928</v>
      </c>
      <c r="B484" s="26" t="s">
        <v>929</v>
      </c>
      <c r="C484" s="2">
        <v>32</v>
      </c>
      <c r="D484" s="63">
        <v>185.35</v>
      </c>
      <c r="E484" s="3">
        <f t="shared" si="43"/>
        <v>5931.2</v>
      </c>
      <c r="F484" s="2">
        <v>29433</v>
      </c>
      <c r="G484" s="63">
        <v>183.79</v>
      </c>
      <c r="H484" s="20">
        <f t="shared" si="44"/>
        <v>5409491.0699999994</v>
      </c>
      <c r="I484" s="2">
        <v>3</v>
      </c>
      <c r="J484" s="63">
        <v>185.35</v>
      </c>
      <c r="K484" s="3">
        <f t="shared" si="45"/>
        <v>556.04999999999995</v>
      </c>
      <c r="L484" s="2">
        <v>2364</v>
      </c>
      <c r="M484" s="63">
        <v>183.79</v>
      </c>
      <c r="N484" s="3">
        <f t="shared" si="46"/>
        <v>434479.56</v>
      </c>
      <c r="O484" s="20">
        <f t="shared" si="47"/>
        <v>5850457.8799999999</v>
      </c>
      <c r="P484" s="3">
        <f t="shared" si="42"/>
        <v>27274.962108933454</v>
      </c>
    </row>
    <row r="485" spans="1:16" x14ac:dyDescent="0.3">
      <c r="A485" s="10" t="s">
        <v>930</v>
      </c>
      <c r="B485" s="26" t="s">
        <v>931</v>
      </c>
      <c r="C485" s="2">
        <v>365</v>
      </c>
      <c r="D485" s="63">
        <v>246.41</v>
      </c>
      <c r="E485" s="3">
        <f t="shared" si="43"/>
        <v>89939.65</v>
      </c>
      <c r="F485" s="2">
        <v>28168</v>
      </c>
      <c r="G485" s="63">
        <v>244.22</v>
      </c>
      <c r="H485" s="20">
        <f t="shared" si="44"/>
        <v>6879188.96</v>
      </c>
      <c r="I485" s="2">
        <v>7</v>
      </c>
      <c r="J485" s="63">
        <v>246.41</v>
      </c>
      <c r="K485" s="3">
        <f t="shared" si="45"/>
        <v>1724.87</v>
      </c>
      <c r="L485" s="2">
        <v>579</v>
      </c>
      <c r="M485" s="63">
        <v>244.22</v>
      </c>
      <c r="N485" s="3">
        <f t="shared" si="46"/>
        <v>141403.38</v>
      </c>
      <c r="O485" s="20">
        <f t="shared" si="47"/>
        <v>7112256.8600000003</v>
      </c>
      <c r="P485" s="3">
        <f t="shared" si="42"/>
        <v>33157.496446329773</v>
      </c>
    </row>
    <row r="486" spans="1:16" x14ac:dyDescent="0.3">
      <c r="A486" s="10" t="s">
        <v>932</v>
      </c>
      <c r="B486" s="26" t="s">
        <v>933</v>
      </c>
      <c r="C486" s="2">
        <v>84</v>
      </c>
      <c r="D486" s="63">
        <v>226.01</v>
      </c>
      <c r="E486" s="3">
        <f t="shared" si="43"/>
        <v>18984.84</v>
      </c>
      <c r="F486" s="2">
        <v>40766</v>
      </c>
      <c r="G486" s="63">
        <v>224.15</v>
      </c>
      <c r="H486" s="20">
        <f t="shared" si="44"/>
        <v>9137698.9000000004</v>
      </c>
      <c r="I486" s="2">
        <v>3</v>
      </c>
      <c r="J486" s="63">
        <v>226.01</v>
      </c>
      <c r="K486" s="3">
        <f t="shared" si="45"/>
        <v>678.03</v>
      </c>
      <c r="L486" s="2">
        <v>1416</v>
      </c>
      <c r="M486" s="63">
        <v>224.15</v>
      </c>
      <c r="N486" s="3">
        <f t="shared" si="46"/>
        <v>317396.40000000002</v>
      </c>
      <c r="O486" s="20">
        <f t="shared" si="47"/>
        <v>9474758.1699999999</v>
      </c>
      <c r="P486" s="3">
        <f t="shared" si="42"/>
        <v>44171.529028777091</v>
      </c>
    </row>
    <row r="487" spans="1:16" x14ac:dyDescent="0.3">
      <c r="A487" s="10" t="s">
        <v>934</v>
      </c>
      <c r="B487" s="26" t="s">
        <v>935</v>
      </c>
      <c r="C487" s="2">
        <v>501</v>
      </c>
      <c r="D487" s="63">
        <v>274.66000000000003</v>
      </c>
      <c r="E487" s="3">
        <f t="shared" si="43"/>
        <v>137604.66</v>
      </c>
      <c r="F487" s="2">
        <v>35424</v>
      </c>
      <c r="G487" s="63">
        <v>271.95999999999998</v>
      </c>
      <c r="H487" s="20">
        <f t="shared" si="44"/>
        <v>9633911.0399999991</v>
      </c>
      <c r="I487" s="2">
        <v>15</v>
      </c>
      <c r="J487" s="63">
        <v>274.66000000000003</v>
      </c>
      <c r="K487" s="3">
        <f t="shared" si="45"/>
        <v>4119.9000000000005</v>
      </c>
      <c r="L487" s="2">
        <v>1036</v>
      </c>
      <c r="M487" s="63">
        <v>271.95999999999998</v>
      </c>
      <c r="N487" s="3">
        <f t="shared" si="46"/>
        <v>281750.56</v>
      </c>
      <c r="O487" s="20">
        <f t="shared" si="47"/>
        <v>10057386.16</v>
      </c>
      <c r="P487" s="3">
        <f t="shared" si="42"/>
        <v>46887.753412714381</v>
      </c>
    </row>
    <row r="488" spans="1:16" x14ac:dyDescent="0.3">
      <c r="A488" s="10" t="s">
        <v>1307</v>
      </c>
      <c r="B488" s="26" t="s">
        <v>1305</v>
      </c>
      <c r="C488" s="2">
        <v>2483</v>
      </c>
      <c r="D488" s="63">
        <v>324.14</v>
      </c>
      <c r="E488" s="3">
        <f t="shared" si="43"/>
        <v>804839.62</v>
      </c>
      <c r="F488" s="2">
        <v>18070</v>
      </c>
      <c r="G488" s="63">
        <v>321.08</v>
      </c>
      <c r="H488" s="20">
        <f t="shared" si="44"/>
        <v>5801915.5999999996</v>
      </c>
      <c r="I488" s="2">
        <v>824</v>
      </c>
      <c r="J488" s="63">
        <v>324.14</v>
      </c>
      <c r="K488" s="3">
        <f t="shared" si="45"/>
        <v>267091.36</v>
      </c>
      <c r="L488" s="2">
        <v>5993</v>
      </c>
      <c r="M488" s="63">
        <v>321.08</v>
      </c>
      <c r="N488" s="3">
        <f t="shared" si="46"/>
        <v>1924232.44</v>
      </c>
      <c r="O488" s="20">
        <f t="shared" si="47"/>
        <v>8798079.0199999996</v>
      </c>
      <c r="P488" s="3">
        <f t="shared" si="42"/>
        <v>41016.836087691379</v>
      </c>
    </row>
    <row r="489" spans="1:16" x14ac:dyDescent="0.3">
      <c r="A489" s="10" t="s">
        <v>936</v>
      </c>
      <c r="B489" s="26" t="s">
        <v>937</v>
      </c>
      <c r="C489" s="2">
        <v>822</v>
      </c>
      <c r="D489" s="63">
        <v>195.13</v>
      </c>
      <c r="E489" s="3">
        <f t="shared" si="43"/>
        <v>160396.85999999999</v>
      </c>
      <c r="F489" s="2">
        <v>14255</v>
      </c>
      <c r="G489" s="63">
        <v>193.75</v>
      </c>
      <c r="H489" s="20">
        <f t="shared" si="44"/>
        <v>2761906.25</v>
      </c>
      <c r="I489" s="2">
        <v>0</v>
      </c>
      <c r="J489" s="63">
        <v>195.13</v>
      </c>
      <c r="K489" s="3">
        <f t="shared" si="45"/>
        <v>0</v>
      </c>
      <c r="L489" s="2">
        <v>0</v>
      </c>
      <c r="M489" s="63">
        <v>193.75</v>
      </c>
      <c r="N489" s="3">
        <f t="shared" si="46"/>
        <v>0</v>
      </c>
      <c r="O489" s="20">
        <f t="shared" si="47"/>
        <v>2922303.11</v>
      </c>
      <c r="P489" s="3">
        <f t="shared" si="42"/>
        <v>13623.840771257444</v>
      </c>
    </row>
    <row r="490" spans="1:16" x14ac:dyDescent="0.3">
      <c r="A490" s="10" t="s">
        <v>938</v>
      </c>
      <c r="B490" s="26" t="s">
        <v>939</v>
      </c>
      <c r="C490" s="2">
        <v>4651</v>
      </c>
      <c r="D490" s="63">
        <v>352.19</v>
      </c>
      <c r="E490" s="3">
        <f t="shared" si="43"/>
        <v>1638035.69</v>
      </c>
      <c r="F490" s="2">
        <v>19108</v>
      </c>
      <c r="G490" s="63">
        <v>349.76</v>
      </c>
      <c r="H490" s="20">
        <f t="shared" si="44"/>
        <v>6683214.0800000001</v>
      </c>
      <c r="I490" s="2">
        <v>1318</v>
      </c>
      <c r="J490" s="63">
        <v>352.19</v>
      </c>
      <c r="K490" s="3">
        <f t="shared" si="45"/>
        <v>464186.42</v>
      </c>
      <c r="L490" s="2">
        <v>5414</v>
      </c>
      <c r="M490" s="63">
        <v>349.76</v>
      </c>
      <c r="N490" s="3">
        <f t="shared" si="46"/>
        <v>1893600.64</v>
      </c>
      <c r="O490" s="20">
        <f t="shared" si="47"/>
        <v>10679036.83</v>
      </c>
      <c r="P490" s="3">
        <f t="shared" si="42"/>
        <v>49785.902381055144</v>
      </c>
    </row>
    <row r="491" spans="1:16" x14ac:dyDescent="0.3">
      <c r="A491" s="10" t="s">
        <v>940</v>
      </c>
      <c r="B491" s="26" t="s">
        <v>941</v>
      </c>
      <c r="C491" s="2">
        <v>1074</v>
      </c>
      <c r="D491" s="63">
        <v>258.58</v>
      </c>
      <c r="E491" s="3">
        <f t="shared" si="43"/>
        <v>277714.92</v>
      </c>
      <c r="F491" s="2">
        <v>54212</v>
      </c>
      <c r="G491" s="63">
        <v>256.17</v>
      </c>
      <c r="H491" s="20">
        <f t="shared" si="44"/>
        <v>13887488.040000001</v>
      </c>
      <c r="I491" s="2">
        <v>44</v>
      </c>
      <c r="J491" s="63">
        <v>258.58</v>
      </c>
      <c r="K491" s="3">
        <f t="shared" si="45"/>
        <v>11377.519999999999</v>
      </c>
      <c r="L491" s="2">
        <v>2233</v>
      </c>
      <c r="M491" s="63">
        <v>256.17</v>
      </c>
      <c r="N491" s="3">
        <f t="shared" si="46"/>
        <v>572027.61</v>
      </c>
      <c r="O491" s="20">
        <f t="shared" si="47"/>
        <v>14748608.090000002</v>
      </c>
      <c r="P491" s="3">
        <f t="shared" si="42"/>
        <v>68758.332264800352</v>
      </c>
    </row>
    <row r="492" spans="1:16" x14ac:dyDescent="0.3">
      <c r="A492" s="10" t="s">
        <v>942</v>
      </c>
      <c r="B492" s="26" t="s">
        <v>943</v>
      </c>
      <c r="C492" s="2">
        <v>10210</v>
      </c>
      <c r="D492" s="63">
        <v>314.83</v>
      </c>
      <c r="E492" s="3">
        <f t="shared" si="43"/>
        <v>3214414.3</v>
      </c>
      <c r="F492" s="2">
        <v>76743</v>
      </c>
      <c r="G492" s="63">
        <v>312.2</v>
      </c>
      <c r="H492" s="20">
        <f t="shared" si="44"/>
        <v>23959164.599999998</v>
      </c>
      <c r="I492" s="2">
        <v>3756</v>
      </c>
      <c r="J492" s="63">
        <v>314.83</v>
      </c>
      <c r="K492" s="3">
        <f t="shared" si="45"/>
        <v>1182501.48</v>
      </c>
      <c r="L492" s="2">
        <v>28229</v>
      </c>
      <c r="M492" s="63">
        <v>312.2</v>
      </c>
      <c r="N492" s="3">
        <f t="shared" si="46"/>
        <v>8813093.7999999989</v>
      </c>
      <c r="O492" s="20">
        <f t="shared" si="47"/>
        <v>37169174.179999992</v>
      </c>
      <c r="P492" s="3">
        <f t="shared" si="42"/>
        <v>173283.49988562733</v>
      </c>
    </row>
    <row r="493" spans="1:16" x14ac:dyDescent="0.3">
      <c r="A493" s="10" t="s">
        <v>944</v>
      </c>
      <c r="B493" s="26" t="s">
        <v>945</v>
      </c>
      <c r="C493" s="2">
        <v>0</v>
      </c>
      <c r="D493" s="63">
        <v>229.26</v>
      </c>
      <c r="E493" s="3">
        <f t="shared" si="43"/>
        <v>0</v>
      </c>
      <c r="F493" s="2">
        <v>72808</v>
      </c>
      <c r="G493" s="63">
        <v>227.3</v>
      </c>
      <c r="H493" s="20">
        <f t="shared" si="44"/>
        <v>16549258.4</v>
      </c>
      <c r="I493" s="2">
        <v>0</v>
      </c>
      <c r="J493" s="63">
        <v>229.26</v>
      </c>
      <c r="K493" s="3">
        <f t="shared" si="45"/>
        <v>0</v>
      </c>
      <c r="L493" s="2">
        <v>1146</v>
      </c>
      <c r="M493" s="63">
        <v>227.3</v>
      </c>
      <c r="N493" s="3">
        <f t="shared" si="46"/>
        <v>260485.80000000002</v>
      </c>
      <c r="O493" s="20">
        <f t="shared" si="47"/>
        <v>16809744.199999999</v>
      </c>
      <c r="P493" s="3">
        <f t="shared" si="42"/>
        <v>78367.393718568899</v>
      </c>
    </row>
    <row r="494" spans="1:16" x14ac:dyDescent="0.3">
      <c r="A494" s="10" t="s">
        <v>946</v>
      </c>
      <c r="B494" s="26" t="s">
        <v>947</v>
      </c>
      <c r="C494" s="2">
        <v>10907</v>
      </c>
      <c r="D494" s="63">
        <v>312.14999999999998</v>
      </c>
      <c r="E494" s="3">
        <f t="shared" si="43"/>
        <v>3404620.05</v>
      </c>
      <c r="F494" s="2">
        <v>72967</v>
      </c>
      <c r="G494" s="63">
        <v>310.23</v>
      </c>
      <c r="H494" s="20">
        <f t="shared" si="44"/>
        <v>22636552.41</v>
      </c>
      <c r="I494" s="2">
        <v>2742</v>
      </c>
      <c r="J494" s="63">
        <v>312.14999999999998</v>
      </c>
      <c r="K494" s="3">
        <f t="shared" si="45"/>
        <v>855915.29999999993</v>
      </c>
      <c r="L494" s="2">
        <v>18344</v>
      </c>
      <c r="M494" s="63">
        <v>310.23</v>
      </c>
      <c r="N494" s="3">
        <f t="shared" si="46"/>
        <v>5690859.1200000001</v>
      </c>
      <c r="O494" s="20">
        <f t="shared" si="47"/>
        <v>32587946.879999999</v>
      </c>
      <c r="P494" s="3">
        <f t="shared" si="42"/>
        <v>151925.71839521322</v>
      </c>
    </row>
    <row r="495" spans="1:16" x14ac:dyDescent="0.3">
      <c r="A495" s="10" t="s">
        <v>948</v>
      </c>
      <c r="B495" s="26" t="s">
        <v>949</v>
      </c>
      <c r="C495" s="2">
        <v>400</v>
      </c>
      <c r="D495" s="63">
        <v>232.55</v>
      </c>
      <c r="E495" s="3">
        <f t="shared" si="43"/>
        <v>93020</v>
      </c>
      <c r="F495" s="2">
        <v>952</v>
      </c>
      <c r="G495" s="63">
        <v>230.26</v>
      </c>
      <c r="H495" s="20">
        <f t="shared" si="44"/>
        <v>219207.52</v>
      </c>
      <c r="I495" s="2">
        <v>0</v>
      </c>
      <c r="J495" s="63">
        <v>232.55</v>
      </c>
      <c r="K495" s="3">
        <f t="shared" si="45"/>
        <v>0</v>
      </c>
      <c r="L495" s="2">
        <v>0</v>
      </c>
      <c r="M495" s="63">
        <v>230.26</v>
      </c>
      <c r="N495" s="3">
        <f t="shared" si="46"/>
        <v>0</v>
      </c>
      <c r="O495" s="20">
        <f t="shared" si="47"/>
        <v>312227.52</v>
      </c>
      <c r="P495" s="3">
        <f t="shared" si="42"/>
        <v>1455.6115011918114</v>
      </c>
    </row>
    <row r="496" spans="1:16" x14ac:dyDescent="0.3">
      <c r="A496" s="10" t="s">
        <v>950</v>
      </c>
      <c r="B496" s="26" t="s">
        <v>951</v>
      </c>
      <c r="C496" s="2">
        <v>365</v>
      </c>
      <c r="D496" s="63">
        <v>199.33</v>
      </c>
      <c r="E496" s="3">
        <f t="shared" si="43"/>
        <v>72755.450000000012</v>
      </c>
      <c r="F496" s="2">
        <v>28765</v>
      </c>
      <c r="G496" s="63">
        <v>197.7</v>
      </c>
      <c r="H496" s="20">
        <f t="shared" si="44"/>
        <v>5686840.5</v>
      </c>
      <c r="I496" s="2">
        <v>2</v>
      </c>
      <c r="J496" s="63">
        <v>199.33</v>
      </c>
      <c r="K496" s="3">
        <f t="shared" si="45"/>
        <v>398.66</v>
      </c>
      <c r="L496" s="2">
        <v>196</v>
      </c>
      <c r="M496" s="63">
        <v>197.7</v>
      </c>
      <c r="N496" s="3">
        <f t="shared" si="46"/>
        <v>38749.199999999997</v>
      </c>
      <c r="O496" s="20">
        <f t="shared" si="47"/>
        <v>5798743.8100000005</v>
      </c>
      <c r="P496" s="3">
        <f t="shared" si="42"/>
        <v>27033.869987824339</v>
      </c>
    </row>
    <row r="497" spans="1:16" x14ac:dyDescent="0.3">
      <c r="A497" s="10" t="s">
        <v>952</v>
      </c>
      <c r="B497" s="26" t="s">
        <v>953</v>
      </c>
      <c r="C497" s="2">
        <v>0</v>
      </c>
      <c r="D497" s="63">
        <v>247.08</v>
      </c>
      <c r="E497" s="3">
        <f t="shared" si="43"/>
        <v>0</v>
      </c>
      <c r="F497" s="2">
        <v>8997</v>
      </c>
      <c r="G497" s="63">
        <v>244.89</v>
      </c>
      <c r="H497" s="20">
        <f t="shared" si="44"/>
        <v>2203275.33</v>
      </c>
      <c r="I497" s="2">
        <v>0</v>
      </c>
      <c r="J497" s="63">
        <v>247.08</v>
      </c>
      <c r="K497" s="3">
        <f t="shared" si="45"/>
        <v>0</v>
      </c>
      <c r="L497" s="2">
        <v>322</v>
      </c>
      <c r="M497" s="63">
        <v>244.89</v>
      </c>
      <c r="N497" s="3">
        <f t="shared" si="46"/>
        <v>78854.58</v>
      </c>
      <c r="O497" s="20">
        <f t="shared" si="47"/>
        <v>2282129.91</v>
      </c>
      <c r="P497" s="3">
        <f t="shared" si="42"/>
        <v>10639.339364479574</v>
      </c>
    </row>
    <row r="498" spans="1:16" x14ac:dyDescent="0.3">
      <c r="A498" s="10" t="s">
        <v>954</v>
      </c>
      <c r="B498" s="26" t="s">
        <v>1271</v>
      </c>
      <c r="C498" s="2">
        <v>103</v>
      </c>
      <c r="D498" s="63">
        <v>214.41</v>
      </c>
      <c r="E498" s="3">
        <f t="shared" si="43"/>
        <v>22084.23</v>
      </c>
      <c r="F498" s="2">
        <v>5349</v>
      </c>
      <c r="G498" s="63">
        <v>212.56</v>
      </c>
      <c r="H498" s="20">
        <f t="shared" si="44"/>
        <v>1136983.44</v>
      </c>
      <c r="I498" s="2">
        <v>7</v>
      </c>
      <c r="J498" s="63">
        <v>214.41</v>
      </c>
      <c r="K498" s="3">
        <f t="shared" si="45"/>
        <v>1500.87</v>
      </c>
      <c r="L498" s="2">
        <v>381</v>
      </c>
      <c r="M498" s="63">
        <v>212.56</v>
      </c>
      <c r="N498" s="3">
        <f t="shared" si="46"/>
        <v>80985.36</v>
      </c>
      <c r="O498" s="20">
        <f t="shared" si="47"/>
        <v>1241553.8999999999</v>
      </c>
      <c r="P498" s="3">
        <f t="shared" si="42"/>
        <v>5788.1513333275288</v>
      </c>
    </row>
    <row r="499" spans="1:16" x14ac:dyDescent="0.3">
      <c r="A499" s="10" t="s">
        <v>955</v>
      </c>
      <c r="B499" s="26" t="s">
        <v>956</v>
      </c>
      <c r="C499" s="2">
        <v>0</v>
      </c>
      <c r="D499" s="63">
        <v>180.1</v>
      </c>
      <c r="E499" s="3">
        <f t="shared" si="43"/>
        <v>0</v>
      </c>
      <c r="F499" s="2">
        <v>14328</v>
      </c>
      <c r="G499" s="63">
        <v>178.68</v>
      </c>
      <c r="H499" s="20">
        <f t="shared" si="44"/>
        <v>2560127.04</v>
      </c>
      <c r="I499" s="2">
        <v>0</v>
      </c>
      <c r="J499" s="63">
        <v>180.1</v>
      </c>
      <c r="K499" s="3">
        <f t="shared" si="45"/>
        <v>0</v>
      </c>
      <c r="L499" s="2">
        <v>456</v>
      </c>
      <c r="M499" s="63">
        <v>178.68</v>
      </c>
      <c r="N499" s="3">
        <f t="shared" si="46"/>
        <v>81478.080000000002</v>
      </c>
      <c r="O499" s="20">
        <f t="shared" si="47"/>
        <v>2641605.12</v>
      </c>
      <c r="P499" s="3">
        <f t="shared" si="42"/>
        <v>12315.220625905029</v>
      </c>
    </row>
    <row r="500" spans="1:16" x14ac:dyDescent="0.3">
      <c r="A500" s="10" t="s">
        <v>957</v>
      </c>
      <c r="B500" s="26" t="s">
        <v>958</v>
      </c>
      <c r="C500" s="2">
        <v>1765</v>
      </c>
      <c r="D500" s="63">
        <v>302.54000000000002</v>
      </c>
      <c r="E500" s="3">
        <f t="shared" si="43"/>
        <v>533983.10000000009</v>
      </c>
      <c r="F500" s="2">
        <v>30998</v>
      </c>
      <c r="G500" s="63">
        <v>299.57</v>
      </c>
      <c r="H500" s="20">
        <f t="shared" si="44"/>
        <v>9286070.8599999994</v>
      </c>
      <c r="I500" s="2">
        <v>416</v>
      </c>
      <c r="J500" s="63">
        <v>302.54000000000002</v>
      </c>
      <c r="K500" s="3">
        <f t="shared" si="45"/>
        <v>125856.64000000001</v>
      </c>
      <c r="L500" s="2">
        <v>7299</v>
      </c>
      <c r="M500" s="63">
        <v>299.57</v>
      </c>
      <c r="N500" s="3">
        <f t="shared" si="46"/>
        <v>2186561.4300000002</v>
      </c>
      <c r="O500" s="20">
        <f t="shared" si="47"/>
        <v>12132472.029999999</v>
      </c>
      <c r="P500" s="3">
        <f t="shared" si="42"/>
        <v>56561.84895154649</v>
      </c>
    </row>
    <row r="501" spans="1:16" x14ac:dyDescent="0.3">
      <c r="A501" s="10" t="s">
        <v>959</v>
      </c>
      <c r="B501" s="26" t="s">
        <v>960</v>
      </c>
      <c r="C501" s="2">
        <v>20959</v>
      </c>
      <c r="D501" s="63">
        <v>325.8</v>
      </c>
      <c r="E501" s="3">
        <f t="shared" si="43"/>
        <v>6828442.2000000002</v>
      </c>
      <c r="F501" s="2">
        <v>68179</v>
      </c>
      <c r="G501" s="63">
        <v>322.89</v>
      </c>
      <c r="H501" s="20">
        <f t="shared" si="44"/>
        <v>22014317.309999999</v>
      </c>
      <c r="I501" s="2">
        <v>5693</v>
      </c>
      <c r="J501" s="63">
        <v>325.8</v>
      </c>
      <c r="K501" s="3">
        <f t="shared" si="45"/>
        <v>1854779.4000000001</v>
      </c>
      <c r="L501" s="2">
        <v>18518</v>
      </c>
      <c r="M501" s="63">
        <v>322.89</v>
      </c>
      <c r="N501" s="3">
        <f t="shared" si="46"/>
        <v>5979277.0199999996</v>
      </c>
      <c r="O501" s="20">
        <f t="shared" si="47"/>
        <v>36676815.93</v>
      </c>
      <c r="P501" s="3">
        <f t="shared" si="42"/>
        <v>170988.11499640724</v>
      </c>
    </row>
    <row r="502" spans="1:16" x14ac:dyDescent="0.3">
      <c r="A502" s="10" t="s">
        <v>961</v>
      </c>
      <c r="B502" s="26" t="s">
        <v>962</v>
      </c>
      <c r="C502" s="2">
        <v>1346</v>
      </c>
      <c r="D502" s="63">
        <v>227.8</v>
      </c>
      <c r="E502" s="3">
        <f t="shared" si="43"/>
        <v>306618.8</v>
      </c>
      <c r="F502" s="2">
        <v>65941</v>
      </c>
      <c r="G502" s="63">
        <v>225.84</v>
      </c>
      <c r="H502" s="20">
        <f t="shared" si="44"/>
        <v>14892115.439999999</v>
      </c>
      <c r="I502" s="2">
        <v>33</v>
      </c>
      <c r="J502" s="63">
        <v>227.8</v>
      </c>
      <c r="K502" s="3">
        <f t="shared" si="45"/>
        <v>7517.4000000000005</v>
      </c>
      <c r="L502" s="2">
        <v>1618</v>
      </c>
      <c r="M502" s="63">
        <v>225.84</v>
      </c>
      <c r="N502" s="3">
        <f t="shared" si="46"/>
        <v>365409.12</v>
      </c>
      <c r="O502" s="20">
        <f t="shared" si="47"/>
        <v>15571660.76</v>
      </c>
      <c r="P502" s="3">
        <f t="shared" si="42"/>
        <v>72595.421745377287</v>
      </c>
    </row>
    <row r="503" spans="1:16" x14ac:dyDescent="0.3">
      <c r="A503" s="10" t="s">
        <v>963</v>
      </c>
      <c r="B503" s="26" t="s">
        <v>964</v>
      </c>
      <c r="C503" s="2">
        <v>895</v>
      </c>
      <c r="D503" s="63">
        <v>228.98</v>
      </c>
      <c r="E503" s="3">
        <f t="shared" si="43"/>
        <v>204937.09999999998</v>
      </c>
      <c r="F503" s="2">
        <v>22916</v>
      </c>
      <c r="G503" s="63">
        <v>227.26</v>
      </c>
      <c r="H503" s="20">
        <f t="shared" si="44"/>
        <v>5207890.16</v>
      </c>
      <c r="I503" s="2">
        <v>0</v>
      </c>
      <c r="J503" s="63">
        <v>228.98</v>
      </c>
      <c r="K503" s="3">
        <f t="shared" si="45"/>
        <v>0</v>
      </c>
      <c r="L503" s="2">
        <v>0</v>
      </c>
      <c r="M503" s="63">
        <v>227.26</v>
      </c>
      <c r="N503" s="3">
        <f t="shared" si="46"/>
        <v>0</v>
      </c>
      <c r="O503" s="20">
        <f t="shared" si="47"/>
        <v>5412827.2599999998</v>
      </c>
      <c r="P503" s="3">
        <f t="shared" si="42"/>
        <v>25234.718623203229</v>
      </c>
    </row>
    <row r="504" spans="1:16" x14ac:dyDescent="0.3">
      <c r="A504" s="10" t="s">
        <v>965</v>
      </c>
      <c r="B504" s="26" t="s">
        <v>966</v>
      </c>
      <c r="C504" s="2">
        <v>0</v>
      </c>
      <c r="D504" s="63">
        <v>224.14</v>
      </c>
      <c r="E504" s="3">
        <f t="shared" si="43"/>
        <v>0</v>
      </c>
      <c r="F504" s="2">
        <v>24971</v>
      </c>
      <c r="G504" s="63">
        <v>222.13</v>
      </c>
      <c r="H504" s="20">
        <f t="shared" si="44"/>
        <v>5546808.2299999995</v>
      </c>
      <c r="I504" s="2">
        <v>0</v>
      </c>
      <c r="J504" s="63">
        <v>224.14</v>
      </c>
      <c r="K504" s="3">
        <f t="shared" si="45"/>
        <v>0</v>
      </c>
      <c r="L504" s="2">
        <v>4567</v>
      </c>
      <c r="M504" s="63">
        <v>222.13</v>
      </c>
      <c r="N504" s="3">
        <f t="shared" si="46"/>
        <v>1014467.71</v>
      </c>
      <c r="O504" s="20">
        <f t="shared" si="47"/>
        <v>6561275.9399999995</v>
      </c>
      <c r="P504" s="3">
        <f t="shared" si="42"/>
        <v>30588.811392272892</v>
      </c>
    </row>
    <row r="505" spans="1:16" x14ac:dyDescent="0.3">
      <c r="A505" s="10" t="s">
        <v>967</v>
      </c>
      <c r="B505" s="26" t="s">
        <v>968</v>
      </c>
      <c r="C505" s="2">
        <v>850</v>
      </c>
      <c r="D505" s="63">
        <v>298.52</v>
      </c>
      <c r="E505" s="3">
        <f t="shared" si="43"/>
        <v>253741.99999999997</v>
      </c>
      <c r="F505" s="2">
        <v>15706</v>
      </c>
      <c r="G505" s="63">
        <v>295.58</v>
      </c>
      <c r="H505" s="20">
        <f t="shared" si="44"/>
        <v>4642379.4799999995</v>
      </c>
      <c r="I505" s="2">
        <v>228</v>
      </c>
      <c r="J505" s="63">
        <v>298.52</v>
      </c>
      <c r="K505" s="3">
        <f t="shared" si="45"/>
        <v>68062.559999999998</v>
      </c>
      <c r="L505" s="2">
        <v>4216</v>
      </c>
      <c r="M505" s="63">
        <v>295.58</v>
      </c>
      <c r="N505" s="3">
        <f t="shared" si="46"/>
        <v>1246165.28</v>
      </c>
      <c r="O505" s="20">
        <f t="shared" si="47"/>
        <v>6210349.3199999994</v>
      </c>
      <c r="P505" s="3">
        <f t="shared" si="42"/>
        <v>28952.78384368791</v>
      </c>
    </row>
    <row r="506" spans="1:16" x14ac:dyDescent="0.3">
      <c r="A506" s="10" t="s">
        <v>969</v>
      </c>
      <c r="B506" s="26" t="s">
        <v>970</v>
      </c>
      <c r="C506" s="2">
        <v>13</v>
      </c>
      <c r="D506" s="63">
        <v>270.79000000000002</v>
      </c>
      <c r="E506" s="3">
        <f t="shared" si="43"/>
        <v>3520.2700000000004</v>
      </c>
      <c r="F506" s="2">
        <v>30838</v>
      </c>
      <c r="G506" s="63">
        <v>268.29000000000002</v>
      </c>
      <c r="H506" s="20">
        <f t="shared" si="44"/>
        <v>8273527.0200000005</v>
      </c>
      <c r="I506" s="2">
        <v>2</v>
      </c>
      <c r="J506" s="63">
        <v>270.79000000000002</v>
      </c>
      <c r="K506" s="3">
        <f t="shared" si="45"/>
        <v>541.58000000000004</v>
      </c>
      <c r="L506" s="2">
        <v>3999</v>
      </c>
      <c r="M506" s="63">
        <v>268.29000000000002</v>
      </c>
      <c r="N506" s="3">
        <f t="shared" si="46"/>
        <v>1072891.7100000002</v>
      </c>
      <c r="O506" s="20">
        <f t="shared" si="47"/>
        <v>9350480.5800000001</v>
      </c>
      <c r="P506" s="3">
        <f t="shared" si="42"/>
        <v>43592.144196381785</v>
      </c>
    </row>
    <row r="507" spans="1:16" x14ac:dyDescent="0.3">
      <c r="A507" s="10" t="s">
        <v>971</v>
      </c>
      <c r="B507" s="26" t="s">
        <v>972</v>
      </c>
      <c r="C507" s="2">
        <v>2806</v>
      </c>
      <c r="D507" s="63">
        <v>380.97</v>
      </c>
      <c r="E507" s="3">
        <f t="shared" si="43"/>
        <v>1069001.82</v>
      </c>
      <c r="F507" s="2">
        <v>45929</v>
      </c>
      <c r="G507" s="63">
        <v>377.88</v>
      </c>
      <c r="H507" s="20">
        <f t="shared" si="44"/>
        <v>17355650.52</v>
      </c>
      <c r="I507" s="2">
        <v>899</v>
      </c>
      <c r="J507" s="63">
        <v>380.97</v>
      </c>
      <c r="K507" s="3">
        <f t="shared" si="45"/>
        <v>342492.03</v>
      </c>
      <c r="L507" s="2">
        <v>14712</v>
      </c>
      <c r="M507" s="63">
        <v>377.88</v>
      </c>
      <c r="N507" s="3">
        <f t="shared" si="46"/>
        <v>5559370.5599999996</v>
      </c>
      <c r="O507" s="20">
        <f t="shared" si="47"/>
        <v>24326514.93</v>
      </c>
      <c r="P507" s="3">
        <f t="shared" si="42"/>
        <v>113410.74264056644</v>
      </c>
    </row>
    <row r="508" spans="1:16" x14ac:dyDescent="0.3">
      <c r="A508" s="10" t="s">
        <v>973</v>
      </c>
      <c r="B508" s="26" t="s">
        <v>974</v>
      </c>
      <c r="C508" s="2">
        <v>0</v>
      </c>
      <c r="D508" s="63">
        <v>210.71</v>
      </c>
      <c r="E508" s="3">
        <f t="shared" si="43"/>
        <v>0</v>
      </c>
      <c r="F508" s="2">
        <v>22155</v>
      </c>
      <c r="G508" s="63">
        <v>209.1</v>
      </c>
      <c r="H508" s="20">
        <f t="shared" si="44"/>
        <v>4632610.5</v>
      </c>
      <c r="I508" s="2">
        <v>0</v>
      </c>
      <c r="J508" s="63">
        <v>210.71</v>
      </c>
      <c r="K508" s="3">
        <f t="shared" si="45"/>
        <v>0</v>
      </c>
      <c r="L508" s="2">
        <v>273</v>
      </c>
      <c r="M508" s="63">
        <v>209.1</v>
      </c>
      <c r="N508" s="3">
        <f t="shared" si="46"/>
        <v>57084.299999999996</v>
      </c>
      <c r="O508" s="20">
        <f t="shared" si="47"/>
        <v>4689694.8</v>
      </c>
      <c r="P508" s="3">
        <f t="shared" si="42"/>
        <v>21863.459338752175</v>
      </c>
    </row>
    <row r="509" spans="1:16" x14ac:dyDescent="0.3">
      <c r="A509" s="10" t="s">
        <v>975</v>
      </c>
      <c r="B509" s="26" t="s">
        <v>976</v>
      </c>
      <c r="C509" s="2">
        <v>0</v>
      </c>
      <c r="D509" s="63">
        <v>288.68</v>
      </c>
      <c r="E509" s="3">
        <f t="shared" si="43"/>
        <v>0</v>
      </c>
      <c r="F509" s="2">
        <v>23551</v>
      </c>
      <c r="G509" s="63">
        <v>285.82</v>
      </c>
      <c r="H509" s="20">
        <f t="shared" si="44"/>
        <v>6731346.8200000003</v>
      </c>
      <c r="I509" s="2">
        <v>0</v>
      </c>
      <c r="J509" s="63">
        <v>288.68</v>
      </c>
      <c r="K509" s="3">
        <f t="shared" si="45"/>
        <v>0</v>
      </c>
      <c r="L509" s="2">
        <v>2106</v>
      </c>
      <c r="M509" s="63">
        <v>285.82</v>
      </c>
      <c r="N509" s="3">
        <f t="shared" si="46"/>
        <v>601936.92000000004</v>
      </c>
      <c r="O509" s="20">
        <f t="shared" si="47"/>
        <v>7333283.7400000002</v>
      </c>
      <c r="P509" s="3">
        <f t="shared" si="42"/>
        <v>34187.928576721555</v>
      </c>
    </row>
    <row r="510" spans="1:16" x14ac:dyDescent="0.3">
      <c r="A510" s="10" t="s">
        <v>977</v>
      </c>
      <c r="B510" s="26" t="s">
        <v>978</v>
      </c>
      <c r="C510" s="2">
        <v>952</v>
      </c>
      <c r="D510" s="63">
        <v>215.92</v>
      </c>
      <c r="E510" s="3">
        <f t="shared" si="43"/>
        <v>205555.84</v>
      </c>
      <c r="F510" s="2">
        <v>54779</v>
      </c>
      <c r="G510" s="63">
        <v>214.12</v>
      </c>
      <c r="H510" s="20">
        <f t="shared" si="44"/>
        <v>11729279.48</v>
      </c>
      <c r="I510" s="2">
        <v>19</v>
      </c>
      <c r="J510" s="63">
        <v>215.92</v>
      </c>
      <c r="K510" s="3">
        <f t="shared" si="45"/>
        <v>4102.4799999999996</v>
      </c>
      <c r="L510" s="2">
        <v>1119</v>
      </c>
      <c r="M510" s="63">
        <v>214.12</v>
      </c>
      <c r="N510" s="3">
        <f t="shared" si="46"/>
        <v>239600.28</v>
      </c>
      <c r="O510" s="20">
        <f t="shared" si="47"/>
        <v>12178538.08</v>
      </c>
      <c r="P510" s="3">
        <f t="shared" si="42"/>
        <v>56776.609880354044</v>
      </c>
    </row>
    <row r="511" spans="1:16" x14ac:dyDescent="0.3">
      <c r="A511" s="10" t="s">
        <v>979</v>
      </c>
      <c r="B511" s="26" t="s">
        <v>980</v>
      </c>
      <c r="C511" s="2">
        <v>15266</v>
      </c>
      <c r="D511" s="63">
        <v>203.21</v>
      </c>
      <c r="E511" s="3">
        <f t="shared" si="43"/>
        <v>3102203.8600000003</v>
      </c>
      <c r="F511" s="2">
        <v>0</v>
      </c>
      <c r="G511" s="63">
        <v>201.46</v>
      </c>
      <c r="H511" s="20">
        <f t="shared" si="44"/>
        <v>0</v>
      </c>
      <c r="I511" s="2">
        <v>1851</v>
      </c>
      <c r="J511" s="63">
        <v>203.21</v>
      </c>
      <c r="K511" s="3">
        <f t="shared" si="45"/>
        <v>376141.71</v>
      </c>
      <c r="L511" s="2">
        <v>0</v>
      </c>
      <c r="M511" s="63">
        <v>201.46</v>
      </c>
      <c r="N511" s="3">
        <f t="shared" si="46"/>
        <v>0</v>
      </c>
      <c r="O511" s="20">
        <f t="shared" si="47"/>
        <v>3478345.5700000003</v>
      </c>
      <c r="P511" s="3">
        <f t="shared" si="42"/>
        <v>16216.122835077404</v>
      </c>
    </row>
    <row r="512" spans="1:16" x14ac:dyDescent="0.3">
      <c r="A512" s="10" t="s">
        <v>981</v>
      </c>
      <c r="B512" s="26" t="s">
        <v>982</v>
      </c>
      <c r="C512" s="2">
        <v>0</v>
      </c>
      <c r="D512" s="63">
        <v>208.2</v>
      </c>
      <c r="E512" s="3">
        <f t="shared" si="43"/>
        <v>0</v>
      </c>
      <c r="F512" s="2">
        <v>18042</v>
      </c>
      <c r="G512" s="63">
        <v>206.55</v>
      </c>
      <c r="H512" s="20">
        <f t="shared" si="44"/>
        <v>3726575.1</v>
      </c>
      <c r="I512" s="2">
        <v>0</v>
      </c>
      <c r="J512" s="63">
        <v>208.2</v>
      </c>
      <c r="K512" s="3">
        <f t="shared" si="45"/>
        <v>0</v>
      </c>
      <c r="L512" s="2">
        <v>1095</v>
      </c>
      <c r="M512" s="63">
        <v>206.55</v>
      </c>
      <c r="N512" s="3">
        <f t="shared" si="46"/>
        <v>226172.25</v>
      </c>
      <c r="O512" s="20">
        <f t="shared" si="47"/>
        <v>3952747.35</v>
      </c>
      <c r="P512" s="3">
        <f t="shared" si="42"/>
        <v>18427.794269913986</v>
      </c>
    </row>
    <row r="513" spans="1:16" x14ac:dyDescent="0.3">
      <c r="A513" s="10" t="s">
        <v>1278</v>
      </c>
      <c r="B513" s="26" t="s">
        <v>1272</v>
      </c>
      <c r="C513" s="2">
        <v>1131</v>
      </c>
      <c r="D513" s="63">
        <v>199.98</v>
      </c>
      <c r="E513" s="3">
        <f t="shared" si="43"/>
        <v>226177.37999999998</v>
      </c>
      <c r="F513" s="2">
        <v>20792</v>
      </c>
      <c r="G513" s="63">
        <v>198.29</v>
      </c>
      <c r="H513" s="20">
        <f t="shared" si="44"/>
        <v>4122845.6799999997</v>
      </c>
      <c r="I513" s="2">
        <v>95</v>
      </c>
      <c r="J513" s="63">
        <v>199.98</v>
      </c>
      <c r="K513" s="3">
        <f t="shared" si="45"/>
        <v>18998.099999999999</v>
      </c>
      <c r="L513" s="2">
        <v>1756</v>
      </c>
      <c r="M513" s="63">
        <v>198.29</v>
      </c>
      <c r="N513" s="3">
        <f t="shared" si="46"/>
        <v>348197.24</v>
      </c>
      <c r="O513" s="20">
        <f t="shared" si="47"/>
        <v>4716218.3999999994</v>
      </c>
      <c r="P513" s="3">
        <f t="shared" si="42"/>
        <v>21987.112939860144</v>
      </c>
    </row>
    <row r="514" spans="1:16" x14ac:dyDescent="0.3">
      <c r="A514" s="10" t="s">
        <v>983</v>
      </c>
      <c r="B514" s="26" t="s">
        <v>984</v>
      </c>
      <c r="C514" s="2">
        <v>115</v>
      </c>
      <c r="D514" s="63">
        <v>278.94</v>
      </c>
      <c r="E514" s="3">
        <f t="shared" si="43"/>
        <v>32078.1</v>
      </c>
      <c r="F514" s="2">
        <v>37159</v>
      </c>
      <c r="G514" s="63">
        <v>276.27999999999997</v>
      </c>
      <c r="H514" s="20">
        <f t="shared" si="44"/>
        <v>10266288.52</v>
      </c>
      <c r="I514" s="2">
        <v>27</v>
      </c>
      <c r="J514" s="63">
        <v>278.94</v>
      </c>
      <c r="K514" s="3">
        <f t="shared" si="45"/>
        <v>7531.38</v>
      </c>
      <c r="L514" s="2">
        <v>8685</v>
      </c>
      <c r="M514" s="63">
        <v>276.27999999999997</v>
      </c>
      <c r="N514" s="3">
        <f t="shared" si="46"/>
        <v>2399491.7999999998</v>
      </c>
      <c r="O514" s="20">
        <f t="shared" si="47"/>
        <v>12705389.799999999</v>
      </c>
      <c r="P514" s="3">
        <f t="shared" si="42"/>
        <v>59232.804078273191</v>
      </c>
    </row>
    <row r="515" spans="1:16" x14ac:dyDescent="0.3">
      <c r="A515" s="10" t="s">
        <v>985</v>
      </c>
      <c r="B515" s="26" t="s">
        <v>986</v>
      </c>
      <c r="C515" s="2">
        <v>885</v>
      </c>
      <c r="D515" s="63">
        <v>235.51</v>
      </c>
      <c r="E515" s="3">
        <f t="shared" si="43"/>
        <v>208426.35</v>
      </c>
      <c r="F515" s="2">
        <v>31349</v>
      </c>
      <c r="G515" s="63">
        <v>233.58</v>
      </c>
      <c r="H515" s="20">
        <f t="shared" si="44"/>
        <v>7322499.4200000009</v>
      </c>
      <c r="I515" s="2">
        <v>0</v>
      </c>
      <c r="J515" s="63">
        <v>235.51</v>
      </c>
      <c r="K515" s="3">
        <f t="shared" si="45"/>
        <v>0</v>
      </c>
      <c r="L515" s="2">
        <v>0</v>
      </c>
      <c r="M515" s="63">
        <v>233.58</v>
      </c>
      <c r="N515" s="3">
        <f t="shared" si="46"/>
        <v>0</v>
      </c>
      <c r="O515" s="20">
        <f t="shared" si="47"/>
        <v>7530925.7700000005</v>
      </c>
      <c r="P515" s="3">
        <f t="shared" si="42"/>
        <v>35109.340026893842</v>
      </c>
    </row>
    <row r="516" spans="1:16" x14ac:dyDescent="0.3">
      <c r="A516" s="10" t="s">
        <v>987</v>
      </c>
      <c r="B516" s="26" t="s">
        <v>988</v>
      </c>
      <c r="C516" s="2">
        <v>806</v>
      </c>
      <c r="D516" s="63">
        <v>216.34</v>
      </c>
      <c r="E516" s="3">
        <f t="shared" si="43"/>
        <v>174370.04</v>
      </c>
      <c r="F516" s="2">
        <v>28998</v>
      </c>
      <c r="G516" s="63">
        <v>214.53</v>
      </c>
      <c r="H516" s="20">
        <f t="shared" si="44"/>
        <v>6220940.9400000004</v>
      </c>
      <c r="I516" s="2">
        <v>67</v>
      </c>
      <c r="J516" s="63">
        <v>216.34</v>
      </c>
      <c r="K516" s="3">
        <f t="shared" si="45"/>
        <v>14494.78</v>
      </c>
      <c r="L516" s="2">
        <v>2394</v>
      </c>
      <c r="M516" s="63">
        <v>214.53</v>
      </c>
      <c r="N516" s="3">
        <f t="shared" si="46"/>
        <v>513584.82</v>
      </c>
      <c r="O516" s="20">
        <f t="shared" si="47"/>
        <v>6923390.5800000001</v>
      </c>
      <c r="P516" s="3">
        <f t="shared" si="42"/>
        <v>32276.997733867425</v>
      </c>
    </row>
    <row r="517" spans="1:16" x14ac:dyDescent="0.3">
      <c r="A517" s="10" t="s">
        <v>989</v>
      </c>
      <c r="B517" s="26" t="s">
        <v>990</v>
      </c>
      <c r="C517" s="2">
        <v>446</v>
      </c>
      <c r="D517" s="63">
        <v>224.69</v>
      </c>
      <c r="E517" s="3">
        <f t="shared" si="43"/>
        <v>100211.74</v>
      </c>
      <c r="F517" s="2">
        <v>21663</v>
      </c>
      <c r="G517" s="63">
        <v>222.67</v>
      </c>
      <c r="H517" s="20">
        <f t="shared" si="44"/>
        <v>4823700.21</v>
      </c>
      <c r="I517" s="2">
        <v>81</v>
      </c>
      <c r="J517" s="63">
        <v>224.69</v>
      </c>
      <c r="K517" s="3">
        <f t="shared" si="45"/>
        <v>18199.89</v>
      </c>
      <c r="L517" s="2">
        <v>3949</v>
      </c>
      <c r="M517" s="63">
        <v>222.67</v>
      </c>
      <c r="N517" s="3">
        <f t="shared" si="46"/>
        <v>879323.83</v>
      </c>
      <c r="O517" s="20">
        <f t="shared" si="47"/>
        <v>5821435.6699999999</v>
      </c>
      <c r="P517" s="3">
        <f t="shared" si="42"/>
        <v>27139.659933564657</v>
      </c>
    </row>
    <row r="518" spans="1:16" x14ac:dyDescent="0.3">
      <c r="A518" s="10" t="s">
        <v>991</v>
      </c>
      <c r="B518" s="26" t="s">
        <v>992</v>
      </c>
      <c r="C518" s="2">
        <v>730</v>
      </c>
      <c r="D518" s="63">
        <v>274.12</v>
      </c>
      <c r="E518" s="3">
        <f t="shared" si="43"/>
        <v>200107.6</v>
      </c>
      <c r="F518" s="2">
        <v>26699</v>
      </c>
      <c r="G518" s="63">
        <v>271.58999999999997</v>
      </c>
      <c r="H518" s="20">
        <f t="shared" si="44"/>
        <v>7251181.4099999992</v>
      </c>
      <c r="I518" s="2">
        <v>354</v>
      </c>
      <c r="J518" s="63">
        <v>274.12</v>
      </c>
      <c r="K518" s="3">
        <f t="shared" si="45"/>
        <v>97038.48</v>
      </c>
      <c r="L518" s="2">
        <v>12942</v>
      </c>
      <c r="M518" s="63">
        <v>271.58999999999997</v>
      </c>
      <c r="N518" s="3">
        <f t="shared" si="46"/>
        <v>3514917.78</v>
      </c>
      <c r="O518" s="20">
        <f t="shared" si="47"/>
        <v>11063245.269999998</v>
      </c>
      <c r="P518" s="3">
        <f t="shared" si="42"/>
        <v>51577.090499639184</v>
      </c>
    </row>
    <row r="519" spans="1:16" x14ac:dyDescent="0.3">
      <c r="A519" s="10" t="s">
        <v>993</v>
      </c>
      <c r="B519" s="26" t="s">
        <v>994</v>
      </c>
      <c r="C519" s="2">
        <v>957</v>
      </c>
      <c r="D519" s="63">
        <v>244.93</v>
      </c>
      <c r="E519" s="3">
        <f t="shared" si="43"/>
        <v>234398.01</v>
      </c>
      <c r="F519" s="2">
        <v>38132</v>
      </c>
      <c r="G519" s="63">
        <v>242.94</v>
      </c>
      <c r="H519" s="20">
        <f t="shared" si="44"/>
        <v>9263788.0800000001</v>
      </c>
      <c r="I519" s="2">
        <v>8</v>
      </c>
      <c r="J519" s="63">
        <v>244.93</v>
      </c>
      <c r="K519" s="3">
        <f t="shared" si="45"/>
        <v>1959.44</v>
      </c>
      <c r="L519" s="2">
        <v>308</v>
      </c>
      <c r="M519" s="63">
        <v>242.94</v>
      </c>
      <c r="N519" s="3">
        <f t="shared" si="46"/>
        <v>74825.52</v>
      </c>
      <c r="O519" s="20">
        <f t="shared" si="47"/>
        <v>9574971.0500000007</v>
      </c>
      <c r="P519" s="3">
        <f t="shared" si="42"/>
        <v>44638.723658819807</v>
      </c>
    </row>
    <row r="520" spans="1:16" x14ac:dyDescent="0.3">
      <c r="A520" s="10" t="s">
        <v>995</v>
      </c>
      <c r="B520" s="26" t="s">
        <v>996</v>
      </c>
      <c r="C520" s="2">
        <v>467</v>
      </c>
      <c r="D520" s="63">
        <v>201.38</v>
      </c>
      <c r="E520" s="3">
        <f t="shared" si="43"/>
        <v>94044.459999999992</v>
      </c>
      <c r="F520" s="2">
        <v>40915</v>
      </c>
      <c r="G520" s="63">
        <v>199.68</v>
      </c>
      <c r="H520" s="20">
        <f t="shared" si="44"/>
        <v>8169907.2000000002</v>
      </c>
      <c r="I520" s="2">
        <v>29</v>
      </c>
      <c r="J520" s="63">
        <v>201.38</v>
      </c>
      <c r="K520" s="3">
        <f t="shared" si="45"/>
        <v>5840.0199999999995</v>
      </c>
      <c r="L520" s="2">
        <v>2574</v>
      </c>
      <c r="M520" s="63">
        <v>199.68</v>
      </c>
      <c r="N520" s="3">
        <f t="shared" si="46"/>
        <v>513976.32000000001</v>
      </c>
      <c r="O520" s="20">
        <f t="shared" si="47"/>
        <v>8783768.0000000019</v>
      </c>
      <c r="P520" s="3">
        <f t="shared" si="42"/>
        <v>40950.11780063653</v>
      </c>
    </row>
    <row r="521" spans="1:16" x14ac:dyDescent="0.3">
      <c r="A521" s="10" t="s">
        <v>997</v>
      </c>
      <c r="B521" s="26" t="s">
        <v>998</v>
      </c>
      <c r="C521" s="2">
        <v>2586</v>
      </c>
      <c r="D521" s="63">
        <v>257.81</v>
      </c>
      <c r="E521" s="3">
        <f t="shared" si="43"/>
        <v>666696.66</v>
      </c>
      <c r="F521" s="2">
        <v>41913</v>
      </c>
      <c r="G521" s="63">
        <v>255.38</v>
      </c>
      <c r="H521" s="20">
        <f t="shared" si="44"/>
        <v>10703741.939999999</v>
      </c>
      <c r="I521" s="2">
        <v>459</v>
      </c>
      <c r="J521" s="63">
        <v>257.81</v>
      </c>
      <c r="K521" s="3">
        <f t="shared" si="45"/>
        <v>118334.79000000001</v>
      </c>
      <c r="L521" s="2">
        <v>7445</v>
      </c>
      <c r="M521" s="63">
        <v>255.38</v>
      </c>
      <c r="N521" s="3">
        <f t="shared" si="46"/>
        <v>1901304.0999999999</v>
      </c>
      <c r="O521" s="20">
        <f t="shared" si="47"/>
        <v>13390077.49</v>
      </c>
      <c r="P521" s="3">
        <f t="shared" si="42"/>
        <v>62424.833007332541</v>
      </c>
    </row>
    <row r="522" spans="1:16" x14ac:dyDescent="0.3">
      <c r="A522" s="10" t="s">
        <v>999</v>
      </c>
      <c r="B522" s="26" t="s">
        <v>1000</v>
      </c>
      <c r="C522" s="2">
        <v>537</v>
      </c>
      <c r="D522" s="63">
        <v>198.6</v>
      </c>
      <c r="E522" s="3">
        <f t="shared" si="43"/>
        <v>106648.2</v>
      </c>
      <c r="F522" s="2">
        <v>49734</v>
      </c>
      <c r="G522" s="63">
        <v>197.03</v>
      </c>
      <c r="H522" s="20">
        <f t="shared" si="44"/>
        <v>9799090.0199999996</v>
      </c>
      <c r="I522" s="2">
        <v>85</v>
      </c>
      <c r="J522" s="63">
        <v>198.6</v>
      </c>
      <c r="K522" s="3">
        <f t="shared" si="45"/>
        <v>16881</v>
      </c>
      <c r="L522" s="2">
        <v>7857</v>
      </c>
      <c r="M522" s="63">
        <v>197.03</v>
      </c>
      <c r="N522" s="3">
        <f t="shared" si="46"/>
        <v>1548064.71</v>
      </c>
      <c r="O522" s="20">
        <f t="shared" si="47"/>
        <v>11470683.93</v>
      </c>
      <c r="P522" s="3">
        <f t="shared" ref="P522:P585" si="48">(O522/$O$8)*$P$8</f>
        <v>53476.578410013586</v>
      </c>
    </row>
    <row r="523" spans="1:16" x14ac:dyDescent="0.3">
      <c r="A523" s="10" t="s">
        <v>1001</v>
      </c>
      <c r="B523" s="26" t="s">
        <v>1002</v>
      </c>
      <c r="C523" s="2">
        <v>654</v>
      </c>
      <c r="D523" s="63">
        <v>321.45</v>
      </c>
      <c r="E523" s="3">
        <f t="shared" ref="E523:E586" si="49">D523*C523</f>
        <v>210228.3</v>
      </c>
      <c r="F523" s="2">
        <v>25348</v>
      </c>
      <c r="G523" s="63">
        <v>318.63</v>
      </c>
      <c r="H523" s="20">
        <f t="shared" ref="H523:H586" si="50">G523*F523</f>
        <v>8076633.2400000002</v>
      </c>
      <c r="I523" s="2">
        <v>76</v>
      </c>
      <c r="J523" s="63">
        <v>321.45</v>
      </c>
      <c r="K523" s="3">
        <f t="shared" ref="K523:K586" si="51">J523*I523</f>
        <v>24430.2</v>
      </c>
      <c r="L523" s="2">
        <v>2941</v>
      </c>
      <c r="M523" s="63">
        <v>318.63</v>
      </c>
      <c r="N523" s="3">
        <f t="shared" ref="N523:N586" si="52">M523*L523</f>
        <v>937090.83</v>
      </c>
      <c r="O523" s="20">
        <f t="shared" ref="O523:O586" si="53">N523+K523+H523+E523</f>
        <v>9248382.5700000003</v>
      </c>
      <c r="P523" s="3">
        <f t="shared" si="48"/>
        <v>43116.161049205024</v>
      </c>
    </row>
    <row r="524" spans="1:16" x14ac:dyDescent="0.3">
      <c r="A524" s="10" t="s">
        <v>1003</v>
      </c>
      <c r="B524" s="26" t="s">
        <v>1004</v>
      </c>
      <c r="C524" s="2">
        <v>2020</v>
      </c>
      <c r="D524" s="63">
        <v>318.93</v>
      </c>
      <c r="E524" s="3">
        <f t="shared" si="49"/>
        <v>644238.6</v>
      </c>
      <c r="F524" s="2">
        <v>43571</v>
      </c>
      <c r="G524" s="63">
        <v>315.87</v>
      </c>
      <c r="H524" s="20">
        <f t="shared" si="50"/>
        <v>13762771.77</v>
      </c>
      <c r="I524" s="2">
        <v>169</v>
      </c>
      <c r="J524" s="63">
        <v>318.93</v>
      </c>
      <c r="K524" s="3">
        <f t="shared" si="51"/>
        <v>53899.17</v>
      </c>
      <c r="L524" s="2">
        <v>3646</v>
      </c>
      <c r="M524" s="63">
        <v>315.87</v>
      </c>
      <c r="N524" s="3">
        <f t="shared" si="52"/>
        <v>1151662.02</v>
      </c>
      <c r="O524" s="20">
        <f t="shared" si="53"/>
        <v>15612571.559999999</v>
      </c>
      <c r="P524" s="3">
        <f t="shared" si="48"/>
        <v>72786.148786359947</v>
      </c>
    </row>
    <row r="525" spans="1:16" x14ac:dyDescent="0.3">
      <c r="A525" s="10" t="s">
        <v>1005</v>
      </c>
      <c r="B525" s="26" t="s">
        <v>1006</v>
      </c>
      <c r="C525" s="2">
        <v>5859</v>
      </c>
      <c r="D525" s="63">
        <v>289.92</v>
      </c>
      <c r="E525" s="3">
        <f t="shared" si="49"/>
        <v>1698641.28</v>
      </c>
      <c r="F525" s="2">
        <v>34232</v>
      </c>
      <c r="G525" s="63">
        <v>287.3</v>
      </c>
      <c r="H525" s="20">
        <f t="shared" si="50"/>
        <v>9834853.5999999996</v>
      </c>
      <c r="I525" s="2">
        <v>1306</v>
      </c>
      <c r="J525" s="63">
        <v>289.92</v>
      </c>
      <c r="K525" s="3">
        <f t="shared" si="51"/>
        <v>378635.52000000002</v>
      </c>
      <c r="L525" s="2">
        <v>7631</v>
      </c>
      <c r="M525" s="63">
        <v>287.3</v>
      </c>
      <c r="N525" s="3">
        <f t="shared" si="52"/>
        <v>2192386.3000000003</v>
      </c>
      <c r="O525" s="20">
        <f t="shared" si="53"/>
        <v>14104516.699999999</v>
      </c>
      <c r="P525" s="3">
        <f t="shared" si="48"/>
        <v>65755.564170871206</v>
      </c>
    </row>
    <row r="526" spans="1:16" x14ac:dyDescent="0.3">
      <c r="A526" s="10" t="s">
        <v>1007</v>
      </c>
      <c r="B526" s="26" t="s">
        <v>1008</v>
      </c>
      <c r="C526" s="2">
        <v>1129</v>
      </c>
      <c r="D526" s="63">
        <v>279.02999999999997</v>
      </c>
      <c r="E526" s="3">
        <f t="shared" si="49"/>
        <v>315024.87</v>
      </c>
      <c r="F526" s="2">
        <v>13161</v>
      </c>
      <c r="G526" s="63">
        <v>276.32</v>
      </c>
      <c r="H526" s="20">
        <f t="shared" si="50"/>
        <v>3636647.52</v>
      </c>
      <c r="I526" s="2">
        <v>347</v>
      </c>
      <c r="J526" s="63">
        <v>279.02999999999997</v>
      </c>
      <c r="K526" s="3">
        <f t="shared" si="51"/>
        <v>96823.409999999989</v>
      </c>
      <c r="L526" s="2">
        <v>4039</v>
      </c>
      <c r="M526" s="63">
        <v>276.32</v>
      </c>
      <c r="N526" s="3">
        <f t="shared" si="52"/>
        <v>1116056.48</v>
      </c>
      <c r="O526" s="20">
        <f t="shared" si="53"/>
        <v>5164552.28</v>
      </c>
      <c r="P526" s="3">
        <f t="shared" si="48"/>
        <v>24077.255256917753</v>
      </c>
    </row>
    <row r="527" spans="1:16" x14ac:dyDescent="0.3">
      <c r="A527" s="10" t="s">
        <v>1009</v>
      </c>
      <c r="B527" s="26" t="s">
        <v>1010</v>
      </c>
      <c r="C527" s="2">
        <v>210</v>
      </c>
      <c r="D527" s="63">
        <v>196.77</v>
      </c>
      <c r="E527" s="3">
        <f t="shared" si="49"/>
        <v>41321.700000000004</v>
      </c>
      <c r="F527" s="2">
        <v>25856</v>
      </c>
      <c r="G527" s="63">
        <v>195.24</v>
      </c>
      <c r="H527" s="20">
        <f t="shared" si="50"/>
        <v>5048125.4400000004</v>
      </c>
      <c r="I527" s="2">
        <v>9</v>
      </c>
      <c r="J527" s="63">
        <v>196.77</v>
      </c>
      <c r="K527" s="3">
        <f t="shared" si="51"/>
        <v>1770.93</v>
      </c>
      <c r="L527" s="2">
        <v>1073</v>
      </c>
      <c r="M527" s="63">
        <v>195.24</v>
      </c>
      <c r="N527" s="3">
        <f t="shared" si="52"/>
        <v>209492.52000000002</v>
      </c>
      <c r="O527" s="20">
        <f t="shared" si="53"/>
        <v>5300710.5900000008</v>
      </c>
      <c r="P527" s="3">
        <f t="shared" si="48"/>
        <v>24712.028264815453</v>
      </c>
    </row>
    <row r="528" spans="1:16" x14ac:dyDescent="0.3">
      <c r="A528" s="10" t="s">
        <v>1011</v>
      </c>
      <c r="B528" s="26" t="s">
        <v>1012</v>
      </c>
      <c r="C528" s="2">
        <v>1496</v>
      </c>
      <c r="D528" s="63">
        <v>216.01</v>
      </c>
      <c r="E528" s="3">
        <f t="shared" si="49"/>
        <v>323150.95999999996</v>
      </c>
      <c r="F528" s="2">
        <v>23538</v>
      </c>
      <c r="G528" s="63">
        <v>214.44</v>
      </c>
      <c r="H528" s="20">
        <f t="shared" si="50"/>
        <v>5047488.72</v>
      </c>
      <c r="I528" s="2">
        <v>580</v>
      </c>
      <c r="J528" s="63">
        <v>216.01</v>
      </c>
      <c r="K528" s="3">
        <f t="shared" si="51"/>
        <v>125285.79999999999</v>
      </c>
      <c r="L528" s="2">
        <v>9130</v>
      </c>
      <c r="M528" s="63">
        <v>214.44</v>
      </c>
      <c r="N528" s="3">
        <f t="shared" si="52"/>
        <v>1957837.2</v>
      </c>
      <c r="O528" s="20">
        <f t="shared" si="53"/>
        <v>7453762.6799999997</v>
      </c>
      <c r="P528" s="3">
        <f t="shared" si="48"/>
        <v>34749.604020050188</v>
      </c>
    </row>
    <row r="529" spans="1:16" x14ac:dyDescent="0.3">
      <c r="A529" s="10" t="s">
        <v>1013</v>
      </c>
      <c r="B529" s="26" t="s">
        <v>1014</v>
      </c>
      <c r="C529" s="2">
        <v>18</v>
      </c>
      <c r="D529" s="63">
        <v>203.85</v>
      </c>
      <c r="E529" s="3">
        <f t="shared" si="49"/>
        <v>3669.2999999999997</v>
      </c>
      <c r="F529" s="2">
        <v>31227</v>
      </c>
      <c r="G529" s="63">
        <v>202.03</v>
      </c>
      <c r="H529" s="20">
        <f t="shared" si="50"/>
        <v>6308790.8099999996</v>
      </c>
      <c r="I529" s="2">
        <v>0</v>
      </c>
      <c r="J529" s="63">
        <v>203.85</v>
      </c>
      <c r="K529" s="3">
        <f t="shared" si="51"/>
        <v>0</v>
      </c>
      <c r="L529" s="2">
        <v>680</v>
      </c>
      <c r="M529" s="63">
        <v>202.03</v>
      </c>
      <c r="N529" s="3">
        <f t="shared" si="52"/>
        <v>137380.4</v>
      </c>
      <c r="O529" s="20">
        <f t="shared" si="53"/>
        <v>6449840.5099999998</v>
      </c>
      <c r="P529" s="3">
        <f t="shared" si="48"/>
        <v>30069.296989608276</v>
      </c>
    </row>
    <row r="530" spans="1:16" x14ac:dyDescent="0.3">
      <c r="A530" s="10" t="s">
        <v>1015</v>
      </c>
      <c r="B530" s="26" t="s">
        <v>1016</v>
      </c>
      <c r="C530" s="2">
        <v>0</v>
      </c>
      <c r="D530" s="63">
        <v>225.06</v>
      </c>
      <c r="E530" s="3">
        <f t="shared" si="49"/>
        <v>0</v>
      </c>
      <c r="F530" s="2">
        <v>556</v>
      </c>
      <c r="G530" s="63">
        <v>223.01</v>
      </c>
      <c r="H530" s="20">
        <f t="shared" si="50"/>
        <v>123993.56</v>
      </c>
      <c r="I530" s="2">
        <v>0</v>
      </c>
      <c r="J530" s="63">
        <v>225.06</v>
      </c>
      <c r="K530" s="3">
        <f t="shared" si="51"/>
        <v>0</v>
      </c>
      <c r="L530" s="2">
        <v>0</v>
      </c>
      <c r="M530" s="63">
        <v>223.01</v>
      </c>
      <c r="N530" s="3">
        <f t="shared" si="52"/>
        <v>0</v>
      </c>
      <c r="O530" s="20">
        <f t="shared" si="53"/>
        <v>123993.56</v>
      </c>
      <c r="P530" s="3">
        <f t="shared" si="48"/>
        <v>578.06067834672911</v>
      </c>
    </row>
    <row r="531" spans="1:16" x14ac:dyDescent="0.3">
      <c r="A531" s="10" t="s">
        <v>1017</v>
      </c>
      <c r="B531" s="26" t="s">
        <v>1018</v>
      </c>
      <c r="C531" s="2">
        <v>6595</v>
      </c>
      <c r="D531" s="63">
        <v>339.19</v>
      </c>
      <c r="E531" s="3">
        <f t="shared" si="49"/>
        <v>2236958.0499999998</v>
      </c>
      <c r="F531" s="2">
        <v>77546</v>
      </c>
      <c r="G531" s="63">
        <v>336.18</v>
      </c>
      <c r="H531" s="20">
        <f t="shared" si="50"/>
        <v>26069414.280000001</v>
      </c>
      <c r="I531" s="2">
        <v>2503</v>
      </c>
      <c r="J531" s="63">
        <v>339.19</v>
      </c>
      <c r="K531" s="3">
        <f t="shared" si="51"/>
        <v>848992.57</v>
      </c>
      <c r="L531" s="2">
        <v>29430</v>
      </c>
      <c r="M531" s="63">
        <v>336.18</v>
      </c>
      <c r="N531" s="3">
        <f t="shared" si="52"/>
        <v>9893777.4000000004</v>
      </c>
      <c r="O531" s="20">
        <f t="shared" si="53"/>
        <v>39049142.299999997</v>
      </c>
      <c r="P531" s="3">
        <f t="shared" si="48"/>
        <v>182047.95222264732</v>
      </c>
    </row>
    <row r="532" spans="1:16" x14ac:dyDescent="0.3">
      <c r="A532" s="10" t="s">
        <v>1019</v>
      </c>
      <c r="B532" s="26" t="s">
        <v>1020</v>
      </c>
      <c r="C532" s="2">
        <v>5339</v>
      </c>
      <c r="D532" s="63">
        <v>287.08999999999997</v>
      </c>
      <c r="E532" s="3">
        <f t="shared" si="49"/>
        <v>1532773.5099999998</v>
      </c>
      <c r="F532" s="2">
        <v>66384</v>
      </c>
      <c r="G532" s="63">
        <v>284.70999999999998</v>
      </c>
      <c r="H532" s="20">
        <f t="shared" si="50"/>
        <v>18900188.639999997</v>
      </c>
      <c r="I532" s="2">
        <v>730</v>
      </c>
      <c r="J532" s="63">
        <v>287.08999999999997</v>
      </c>
      <c r="K532" s="3">
        <f t="shared" si="51"/>
        <v>209575.69999999998</v>
      </c>
      <c r="L532" s="2">
        <v>9080</v>
      </c>
      <c r="M532" s="63">
        <v>284.70999999999998</v>
      </c>
      <c r="N532" s="3">
        <f t="shared" si="52"/>
        <v>2585166.7999999998</v>
      </c>
      <c r="O532" s="20">
        <f t="shared" si="53"/>
        <v>23227704.649999999</v>
      </c>
      <c r="P532" s="3">
        <f t="shared" si="48"/>
        <v>108288.06517384027</v>
      </c>
    </row>
    <row r="533" spans="1:16" x14ac:dyDescent="0.3">
      <c r="A533" s="10" t="s">
        <v>1021</v>
      </c>
      <c r="B533" s="26" t="s">
        <v>1022</v>
      </c>
      <c r="C533" s="2">
        <v>1514</v>
      </c>
      <c r="D533" s="63">
        <v>309.26</v>
      </c>
      <c r="E533" s="3">
        <f t="shared" si="49"/>
        <v>468219.64</v>
      </c>
      <c r="F533" s="2">
        <v>63818</v>
      </c>
      <c r="G533" s="63">
        <v>306.52</v>
      </c>
      <c r="H533" s="20">
        <f t="shared" si="50"/>
        <v>19561493.359999999</v>
      </c>
      <c r="I533" s="2">
        <v>82</v>
      </c>
      <c r="J533" s="63">
        <v>309.26</v>
      </c>
      <c r="K533" s="3">
        <f t="shared" si="51"/>
        <v>25359.32</v>
      </c>
      <c r="L533" s="2">
        <v>3436</v>
      </c>
      <c r="M533" s="63">
        <v>306.52</v>
      </c>
      <c r="N533" s="3">
        <f t="shared" si="52"/>
        <v>1053202.72</v>
      </c>
      <c r="O533" s="20">
        <f t="shared" si="53"/>
        <v>21108275.039999999</v>
      </c>
      <c r="P533" s="3">
        <f t="shared" si="48"/>
        <v>98407.238152947059</v>
      </c>
    </row>
    <row r="534" spans="1:16" x14ac:dyDescent="0.3">
      <c r="A534" s="10" t="s">
        <v>1023</v>
      </c>
      <c r="B534" s="26" t="s">
        <v>1024</v>
      </c>
      <c r="C534" s="2">
        <v>4583</v>
      </c>
      <c r="D534" s="63">
        <v>380.27</v>
      </c>
      <c r="E534" s="3">
        <f t="shared" si="49"/>
        <v>1742777.41</v>
      </c>
      <c r="F534" s="2">
        <v>50710</v>
      </c>
      <c r="G534" s="63">
        <v>376.93</v>
      </c>
      <c r="H534" s="20">
        <f t="shared" si="50"/>
        <v>19114120.300000001</v>
      </c>
      <c r="I534" s="2">
        <v>1419</v>
      </c>
      <c r="J534" s="63">
        <v>380.27</v>
      </c>
      <c r="K534" s="3">
        <f t="shared" si="51"/>
        <v>539603.13</v>
      </c>
      <c r="L534" s="2">
        <v>15698</v>
      </c>
      <c r="M534" s="63">
        <v>376.93</v>
      </c>
      <c r="N534" s="3">
        <f t="shared" si="52"/>
        <v>5917047.1399999997</v>
      </c>
      <c r="O534" s="20">
        <f t="shared" si="53"/>
        <v>27313547.98</v>
      </c>
      <c r="P534" s="3">
        <f t="shared" si="48"/>
        <v>127336.35580246855</v>
      </c>
    </row>
    <row r="535" spans="1:16" x14ac:dyDescent="0.3">
      <c r="A535" s="10" t="s">
        <v>1283</v>
      </c>
      <c r="B535" s="26" t="s">
        <v>1273</v>
      </c>
      <c r="C535" s="2">
        <v>0</v>
      </c>
      <c r="D535" s="63">
        <v>185.16</v>
      </c>
      <c r="E535" s="3">
        <f t="shared" si="49"/>
        <v>0</v>
      </c>
      <c r="F535" s="2">
        <v>24713</v>
      </c>
      <c r="G535" s="63">
        <v>183.64</v>
      </c>
      <c r="H535" s="20">
        <f t="shared" si="50"/>
        <v>4538295.3199999994</v>
      </c>
      <c r="I535" s="2">
        <v>0</v>
      </c>
      <c r="J535" s="63">
        <v>185.16</v>
      </c>
      <c r="K535" s="3">
        <f t="shared" si="51"/>
        <v>0</v>
      </c>
      <c r="L535" s="2">
        <v>5337</v>
      </c>
      <c r="M535" s="63">
        <v>183.64</v>
      </c>
      <c r="N535" s="3">
        <f t="shared" si="52"/>
        <v>980086.67999999993</v>
      </c>
      <c r="O535" s="20">
        <f t="shared" si="53"/>
        <v>5518381.9999999991</v>
      </c>
      <c r="P535" s="3">
        <f t="shared" si="48"/>
        <v>25726.817120956759</v>
      </c>
    </row>
    <row r="536" spans="1:16" x14ac:dyDescent="0.3">
      <c r="A536" s="10" t="s">
        <v>1025</v>
      </c>
      <c r="B536" s="26" t="s">
        <v>1026</v>
      </c>
      <c r="C536" s="2">
        <v>8136</v>
      </c>
      <c r="D536" s="63">
        <v>323.08</v>
      </c>
      <c r="E536" s="3">
        <f t="shared" si="49"/>
        <v>2628578.88</v>
      </c>
      <c r="F536" s="2">
        <v>69509</v>
      </c>
      <c r="G536" s="63">
        <v>320.26</v>
      </c>
      <c r="H536" s="20">
        <f t="shared" si="50"/>
        <v>22260952.34</v>
      </c>
      <c r="I536" s="2">
        <v>3215</v>
      </c>
      <c r="J536" s="63">
        <v>323.08</v>
      </c>
      <c r="K536" s="3">
        <f t="shared" si="51"/>
        <v>1038702.2</v>
      </c>
      <c r="L536" s="2">
        <v>27468</v>
      </c>
      <c r="M536" s="63">
        <v>320.26</v>
      </c>
      <c r="N536" s="3">
        <f t="shared" si="52"/>
        <v>8796901.6799999997</v>
      </c>
      <c r="O536" s="20">
        <f t="shared" si="53"/>
        <v>34725135.100000001</v>
      </c>
      <c r="P536" s="3">
        <f t="shared" si="48"/>
        <v>161889.33644285891</v>
      </c>
    </row>
    <row r="537" spans="1:16" x14ac:dyDescent="0.3">
      <c r="A537" s="10" t="s">
        <v>1027</v>
      </c>
      <c r="B537" s="26" t="s">
        <v>1028</v>
      </c>
      <c r="C537" s="2">
        <v>380</v>
      </c>
      <c r="D537" s="63">
        <v>213.62</v>
      </c>
      <c r="E537" s="3">
        <f t="shared" si="49"/>
        <v>81175.600000000006</v>
      </c>
      <c r="F537" s="2">
        <v>27705</v>
      </c>
      <c r="G537" s="63">
        <v>211.94</v>
      </c>
      <c r="H537" s="20">
        <f t="shared" si="50"/>
        <v>5871797.7000000002</v>
      </c>
      <c r="I537" s="2">
        <v>31</v>
      </c>
      <c r="J537" s="63">
        <v>213.62</v>
      </c>
      <c r="K537" s="3">
        <f t="shared" si="51"/>
        <v>6622.22</v>
      </c>
      <c r="L537" s="2">
        <v>2238</v>
      </c>
      <c r="M537" s="63">
        <v>211.94</v>
      </c>
      <c r="N537" s="3">
        <f t="shared" si="52"/>
        <v>474321.72</v>
      </c>
      <c r="O537" s="20">
        <f t="shared" si="53"/>
        <v>6433917.2400000002</v>
      </c>
      <c r="P537" s="3">
        <f t="shared" si="48"/>
        <v>29995.062357925002</v>
      </c>
    </row>
    <row r="538" spans="1:16" x14ac:dyDescent="0.3">
      <c r="A538" s="10" t="s">
        <v>1029</v>
      </c>
      <c r="B538" s="26" t="s">
        <v>1030</v>
      </c>
      <c r="C538" s="2">
        <v>0</v>
      </c>
      <c r="D538" s="63">
        <v>207.15</v>
      </c>
      <c r="E538" s="3">
        <f t="shared" si="49"/>
        <v>0</v>
      </c>
      <c r="F538" s="2">
        <v>24638</v>
      </c>
      <c r="G538" s="63">
        <v>205.39</v>
      </c>
      <c r="H538" s="20">
        <f t="shared" si="50"/>
        <v>5060398.8199999994</v>
      </c>
      <c r="I538" s="2">
        <v>0</v>
      </c>
      <c r="J538" s="63">
        <v>207.15</v>
      </c>
      <c r="K538" s="3">
        <f t="shared" si="51"/>
        <v>0</v>
      </c>
      <c r="L538" s="2">
        <v>2669</v>
      </c>
      <c r="M538" s="63">
        <v>205.39</v>
      </c>
      <c r="N538" s="3">
        <f t="shared" si="52"/>
        <v>548185.90999999992</v>
      </c>
      <c r="O538" s="20">
        <f t="shared" si="53"/>
        <v>5608584.7299999995</v>
      </c>
      <c r="P538" s="3">
        <f t="shared" si="48"/>
        <v>26147.344213593886</v>
      </c>
    </row>
    <row r="539" spans="1:16" x14ac:dyDescent="0.3">
      <c r="A539" s="10" t="s">
        <v>1031</v>
      </c>
      <c r="B539" s="26" t="s">
        <v>1032</v>
      </c>
      <c r="C539" s="2">
        <v>0</v>
      </c>
      <c r="D539" s="63">
        <v>212.6</v>
      </c>
      <c r="E539" s="3">
        <f t="shared" si="49"/>
        <v>0</v>
      </c>
      <c r="F539" s="2">
        <v>4182</v>
      </c>
      <c r="G539" s="63">
        <v>210.7</v>
      </c>
      <c r="H539" s="20">
        <f t="shared" si="50"/>
        <v>881147.39999999991</v>
      </c>
      <c r="I539" s="2">
        <v>0</v>
      </c>
      <c r="J539" s="63">
        <v>212.6</v>
      </c>
      <c r="K539" s="3">
        <f t="shared" si="51"/>
        <v>0</v>
      </c>
      <c r="L539" s="2">
        <v>14</v>
      </c>
      <c r="M539" s="63">
        <v>210.7</v>
      </c>
      <c r="N539" s="3">
        <f t="shared" si="52"/>
        <v>2949.7999999999997</v>
      </c>
      <c r="O539" s="20">
        <f t="shared" si="53"/>
        <v>884097.2</v>
      </c>
      <c r="P539" s="3">
        <f t="shared" si="48"/>
        <v>4121.6804095022662</v>
      </c>
    </row>
    <row r="540" spans="1:16" x14ac:dyDescent="0.3">
      <c r="A540" s="10" t="s">
        <v>1033</v>
      </c>
      <c r="B540" s="26" t="s">
        <v>1034</v>
      </c>
      <c r="C540" s="2">
        <v>0</v>
      </c>
      <c r="D540" s="63">
        <v>208.56</v>
      </c>
      <c r="E540" s="3">
        <f t="shared" si="49"/>
        <v>0</v>
      </c>
      <c r="F540" s="2">
        <v>26209</v>
      </c>
      <c r="G540" s="63">
        <v>206.78</v>
      </c>
      <c r="H540" s="20">
        <f t="shared" si="50"/>
        <v>5419497.0200000005</v>
      </c>
      <c r="I540" s="2">
        <v>0</v>
      </c>
      <c r="J540" s="63">
        <v>208.56</v>
      </c>
      <c r="K540" s="3">
        <f t="shared" si="51"/>
        <v>0</v>
      </c>
      <c r="L540" s="2">
        <v>134</v>
      </c>
      <c r="M540" s="63">
        <v>206.78</v>
      </c>
      <c r="N540" s="3">
        <f t="shared" si="52"/>
        <v>27708.52</v>
      </c>
      <c r="O540" s="20">
        <f t="shared" si="53"/>
        <v>5447205.54</v>
      </c>
      <c r="P540" s="3">
        <f t="shared" si="48"/>
        <v>25394.990913612455</v>
      </c>
    </row>
    <row r="541" spans="1:16" x14ac:dyDescent="0.3">
      <c r="A541" s="10" t="s">
        <v>1035</v>
      </c>
      <c r="B541" s="26" t="s">
        <v>1036</v>
      </c>
      <c r="C541" s="2">
        <v>0</v>
      </c>
      <c r="D541" s="63">
        <v>263.79000000000002</v>
      </c>
      <c r="E541" s="3">
        <f t="shared" si="49"/>
        <v>0</v>
      </c>
      <c r="F541" s="2">
        <v>42239</v>
      </c>
      <c r="G541" s="63">
        <v>261.83</v>
      </c>
      <c r="H541" s="20">
        <f t="shared" si="50"/>
        <v>11059437.369999999</v>
      </c>
      <c r="I541" s="2">
        <v>0</v>
      </c>
      <c r="J541" s="63">
        <v>263.79000000000002</v>
      </c>
      <c r="K541" s="3">
        <f t="shared" si="51"/>
        <v>0</v>
      </c>
      <c r="L541" s="2">
        <v>8015</v>
      </c>
      <c r="M541" s="63">
        <v>261.83</v>
      </c>
      <c r="N541" s="3">
        <f t="shared" si="52"/>
        <v>2098567.4499999997</v>
      </c>
      <c r="O541" s="20">
        <f t="shared" si="53"/>
        <v>13158004.819999998</v>
      </c>
      <c r="P541" s="3">
        <f t="shared" si="48"/>
        <v>61342.905163290176</v>
      </c>
    </row>
    <row r="542" spans="1:16" x14ac:dyDescent="0.3">
      <c r="A542" s="10" t="s">
        <v>1037</v>
      </c>
      <c r="B542" s="26" t="s">
        <v>1038</v>
      </c>
      <c r="C542" s="2">
        <v>1329</v>
      </c>
      <c r="D542" s="63">
        <v>211.92</v>
      </c>
      <c r="E542" s="3">
        <f t="shared" si="49"/>
        <v>281641.68</v>
      </c>
      <c r="F542" s="2">
        <v>23299</v>
      </c>
      <c r="G542" s="63">
        <v>210.22</v>
      </c>
      <c r="H542" s="20">
        <f t="shared" si="50"/>
        <v>4897915.78</v>
      </c>
      <c r="I542" s="2">
        <v>181</v>
      </c>
      <c r="J542" s="63">
        <v>211.92</v>
      </c>
      <c r="K542" s="3">
        <f t="shared" si="51"/>
        <v>38357.519999999997</v>
      </c>
      <c r="L542" s="2">
        <v>3172</v>
      </c>
      <c r="M542" s="63">
        <v>210.22</v>
      </c>
      <c r="N542" s="3">
        <f t="shared" si="52"/>
        <v>666817.84</v>
      </c>
      <c r="O542" s="20">
        <f t="shared" si="53"/>
        <v>5884732.8200000003</v>
      </c>
      <c r="P542" s="3">
        <f t="shared" si="48"/>
        <v>27434.752626011064</v>
      </c>
    </row>
    <row r="543" spans="1:16" x14ac:dyDescent="0.3">
      <c r="A543" s="10" t="s">
        <v>1039</v>
      </c>
      <c r="B543" s="26" t="s">
        <v>1040</v>
      </c>
      <c r="C543" s="2">
        <v>24307</v>
      </c>
      <c r="D543" s="63">
        <v>382.4</v>
      </c>
      <c r="E543" s="3">
        <f t="shared" si="49"/>
        <v>9294996.7999999989</v>
      </c>
      <c r="F543" s="2">
        <v>129281</v>
      </c>
      <c r="G543" s="63">
        <v>379.18</v>
      </c>
      <c r="H543" s="20">
        <f t="shared" si="50"/>
        <v>49020769.579999998</v>
      </c>
      <c r="I543" s="2">
        <v>11794</v>
      </c>
      <c r="J543" s="63">
        <v>382.4</v>
      </c>
      <c r="K543" s="3">
        <f t="shared" si="51"/>
        <v>4510025.5999999996</v>
      </c>
      <c r="L543" s="2">
        <v>62731</v>
      </c>
      <c r="M543" s="63">
        <v>379.18</v>
      </c>
      <c r="N543" s="3">
        <f t="shared" si="52"/>
        <v>23786340.580000002</v>
      </c>
      <c r="O543" s="20">
        <f t="shared" si="53"/>
        <v>86612132.559999987</v>
      </c>
      <c r="P543" s="3">
        <f t="shared" si="48"/>
        <v>403787.64913831349</v>
      </c>
    </row>
    <row r="544" spans="1:16" x14ac:dyDescent="0.3">
      <c r="A544" s="10" t="s">
        <v>1041</v>
      </c>
      <c r="B544" s="26" t="s">
        <v>1042</v>
      </c>
      <c r="C544" s="2">
        <v>859</v>
      </c>
      <c r="D544" s="63">
        <v>364.97</v>
      </c>
      <c r="E544" s="3">
        <f t="shared" si="49"/>
        <v>313509.23000000004</v>
      </c>
      <c r="F544" s="2">
        <v>115774</v>
      </c>
      <c r="G544" s="63">
        <v>361.83</v>
      </c>
      <c r="H544" s="20">
        <f t="shared" si="50"/>
        <v>41890506.420000002</v>
      </c>
      <c r="I544" s="2">
        <v>103</v>
      </c>
      <c r="J544" s="63">
        <v>364.97</v>
      </c>
      <c r="K544" s="3">
        <f t="shared" si="51"/>
        <v>37591.910000000003</v>
      </c>
      <c r="L544" s="2">
        <v>13940</v>
      </c>
      <c r="M544" s="63">
        <v>361.83</v>
      </c>
      <c r="N544" s="3">
        <f t="shared" si="52"/>
        <v>5043910.2</v>
      </c>
      <c r="O544" s="20">
        <f t="shared" si="53"/>
        <v>47285517.759999998</v>
      </c>
      <c r="P544" s="3">
        <f t="shared" si="48"/>
        <v>220446.11407497214</v>
      </c>
    </row>
    <row r="545" spans="1:16" x14ac:dyDescent="0.3">
      <c r="A545" s="10" t="s">
        <v>1043</v>
      </c>
      <c r="B545" s="26" t="s">
        <v>1044</v>
      </c>
      <c r="C545" s="2">
        <v>1755</v>
      </c>
      <c r="D545" s="63">
        <v>175.85</v>
      </c>
      <c r="E545" s="3">
        <f t="shared" si="49"/>
        <v>308616.75</v>
      </c>
      <c r="F545" s="2">
        <v>47482</v>
      </c>
      <c r="G545" s="63">
        <v>174.4</v>
      </c>
      <c r="H545" s="20">
        <f t="shared" si="50"/>
        <v>8280860.7999999998</v>
      </c>
      <c r="I545" s="2">
        <v>271</v>
      </c>
      <c r="J545" s="63">
        <v>175.85</v>
      </c>
      <c r="K545" s="3">
        <f t="shared" si="51"/>
        <v>47655.35</v>
      </c>
      <c r="L545" s="2">
        <v>7331</v>
      </c>
      <c r="M545" s="63">
        <v>174.4</v>
      </c>
      <c r="N545" s="3">
        <f t="shared" si="52"/>
        <v>1278526.4000000001</v>
      </c>
      <c r="O545" s="20">
        <f t="shared" si="53"/>
        <v>9915659.3000000007</v>
      </c>
      <c r="P545" s="3">
        <f t="shared" si="48"/>
        <v>46227.019703386643</v>
      </c>
    </row>
    <row r="546" spans="1:16" x14ac:dyDescent="0.3">
      <c r="A546" s="10" t="s">
        <v>1045</v>
      </c>
      <c r="B546" s="26" t="s">
        <v>1046</v>
      </c>
      <c r="C546" s="2">
        <v>2302</v>
      </c>
      <c r="D546" s="63">
        <v>293.10000000000002</v>
      </c>
      <c r="E546" s="3">
        <f t="shared" si="49"/>
        <v>674716.20000000007</v>
      </c>
      <c r="F546" s="2">
        <v>61767</v>
      </c>
      <c r="G546" s="63">
        <v>290.49</v>
      </c>
      <c r="H546" s="20">
        <f t="shared" si="50"/>
        <v>17942695.830000002</v>
      </c>
      <c r="I546" s="2">
        <v>55</v>
      </c>
      <c r="J546" s="63">
        <v>293.10000000000002</v>
      </c>
      <c r="K546" s="3">
        <f t="shared" si="51"/>
        <v>16120.500000000002</v>
      </c>
      <c r="L546" s="2">
        <v>1478</v>
      </c>
      <c r="M546" s="63">
        <v>290.49</v>
      </c>
      <c r="N546" s="3">
        <f t="shared" si="52"/>
        <v>429344.22000000003</v>
      </c>
      <c r="O546" s="20">
        <f t="shared" si="53"/>
        <v>19062876.75</v>
      </c>
      <c r="P546" s="3">
        <f t="shared" si="48"/>
        <v>88871.546758921104</v>
      </c>
    </row>
    <row r="547" spans="1:16" x14ac:dyDescent="0.3">
      <c r="A547" s="10" t="s">
        <v>1047</v>
      </c>
      <c r="B547" s="26" t="s">
        <v>1048</v>
      </c>
      <c r="C547" s="2">
        <v>2328</v>
      </c>
      <c r="D547" s="63">
        <v>232.2</v>
      </c>
      <c r="E547" s="3">
        <f t="shared" si="49"/>
        <v>540561.6</v>
      </c>
      <c r="F547" s="2">
        <v>30771</v>
      </c>
      <c r="G547" s="63">
        <v>230.19</v>
      </c>
      <c r="H547" s="20">
        <f t="shared" si="50"/>
        <v>7083176.4900000002</v>
      </c>
      <c r="I547" s="2">
        <v>0</v>
      </c>
      <c r="J547" s="63">
        <v>232.2</v>
      </c>
      <c r="K547" s="3">
        <f t="shared" si="51"/>
        <v>0</v>
      </c>
      <c r="L547" s="2">
        <v>0</v>
      </c>
      <c r="M547" s="63">
        <v>230.19</v>
      </c>
      <c r="N547" s="3">
        <f t="shared" si="52"/>
        <v>0</v>
      </c>
      <c r="O547" s="20">
        <f t="shared" si="53"/>
        <v>7623738.0899999999</v>
      </c>
      <c r="P547" s="3">
        <f t="shared" si="48"/>
        <v>35542.033084969873</v>
      </c>
    </row>
    <row r="548" spans="1:16" x14ac:dyDescent="0.3">
      <c r="A548" s="10" t="s">
        <v>1049</v>
      </c>
      <c r="B548" s="26" t="s">
        <v>1050</v>
      </c>
      <c r="C548" s="2">
        <v>13</v>
      </c>
      <c r="D548" s="63">
        <v>271.02</v>
      </c>
      <c r="E548" s="3">
        <f t="shared" si="49"/>
        <v>3523.2599999999998</v>
      </c>
      <c r="F548" s="2">
        <v>20801</v>
      </c>
      <c r="G548" s="63">
        <v>268.51</v>
      </c>
      <c r="H548" s="20">
        <f t="shared" si="50"/>
        <v>5585276.5099999998</v>
      </c>
      <c r="I548" s="2">
        <v>0</v>
      </c>
      <c r="J548" s="63">
        <v>271.02</v>
      </c>
      <c r="K548" s="3">
        <f t="shared" si="51"/>
        <v>0</v>
      </c>
      <c r="L548" s="2">
        <v>654</v>
      </c>
      <c r="M548" s="63">
        <v>268.51</v>
      </c>
      <c r="N548" s="3">
        <f t="shared" si="52"/>
        <v>175605.54</v>
      </c>
      <c r="O548" s="20">
        <f t="shared" si="53"/>
        <v>5764405.3099999996</v>
      </c>
      <c r="P548" s="3">
        <f t="shared" si="48"/>
        <v>26873.783152641856</v>
      </c>
    </row>
    <row r="549" spans="1:16" x14ac:dyDescent="0.3">
      <c r="A549" s="10" t="s">
        <v>1051</v>
      </c>
      <c r="B549" s="26" t="s">
        <v>1052</v>
      </c>
      <c r="C549" s="2">
        <v>361</v>
      </c>
      <c r="D549" s="63">
        <v>299.08999999999997</v>
      </c>
      <c r="E549" s="3">
        <f t="shared" si="49"/>
        <v>107971.48999999999</v>
      </c>
      <c r="F549" s="2">
        <v>42313</v>
      </c>
      <c r="G549" s="63">
        <v>296.51</v>
      </c>
      <c r="H549" s="20">
        <f t="shared" si="50"/>
        <v>12546227.629999999</v>
      </c>
      <c r="I549" s="2">
        <v>29</v>
      </c>
      <c r="J549" s="63">
        <v>299.08999999999997</v>
      </c>
      <c r="K549" s="3">
        <f t="shared" si="51"/>
        <v>8673.6099999999988</v>
      </c>
      <c r="L549" s="2">
        <v>3433</v>
      </c>
      <c r="M549" s="63">
        <v>296.51</v>
      </c>
      <c r="N549" s="3">
        <f t="shared" si="52"/>
        <v>1017918.83</v>
      </c>
      <c r="O549" s="20">
        <f t="shared" si="53"/>
        <v>13680791.559999999</v>
      </c>
      <c r="P549" s="3">
        <f t="shared" si="48"/>
        <v>63780.148335879741</v>
      </c>
    </row>
    <row r="550" spans="1:16" x14ac:dyDescent="0.3">
      <c r="A550" s="10" t="s">
        <v>1053</v>
      </c>
      <c r="B550" s="26" t="s">
        <v>1054</v>
      </c>
      <c r="C550" s="2">
        <v>3440</v>
      </c>
      <c r="D550" s="63">
        <v>305.99</v>
      </c>
      <c r="E550" s="3">
        <f t="shared" si="49"/>
        <v>1052605.6000000001</v>
      </c>
      <c r="F550" s="2">
        <v>42496</v>
      </c>
      <c r="G550" s="63">
        <v>302.91000000000003</v>
      </c>
      <c r="H550" s="20">
        <f t="shared" si="50"/>
        <v>12872463.360000001</v>
      </c>
      <c r="I550" s="2">
        <v>662</v>
      </c>
      <c r="J550" s="63">
        <v>305.99</v>
      </c>
      <c r="K550" s="3">
        <f t="shared" si="51"/>
        <v>202565.38</v>
      </c>
      <c r="L550" s="2">
        <v>8177</v>
      </c>
      <c r="M550" s="63">
        <v>302.91000000000003</v>
      </c>
      <c r="N550" s="3">
        <f t="shared" si="52"/>
        <v>2476895.0700000003</v>
      </c>
      <c r="O550" s="20">
        <f t="shared" si="53"/>
        <v>16604529.410000002</v>
      </c>
      <c r="P550" s="3">
        <f t="shared" si="48"/>
        <v>77410.677896277964</v>
      </c>
    </row>
    <row r="551" spans="1:16" x14ac:dyDescent="0.3">
      <c r="A551" s="10" t="s">
        <v>1055</v>
      </c>
      <c r="B551" s="26" t="s">
        <v>1056</v>
      </c>
      <c r="C551" s="2">
        <v>668</v>
      </c>
      <c r="D551" s="63">
        <v>179.61</v>
      </c>
      <c r="E551" s="3">
        <f t="shared" si="49"/>
        <v>119979.48000000001</v>
      </c>
      <c r="F551" s="2">
        <v>15522</v>
      </c>
      <c r="G551" s="63">
        <v>178.11</v>
      </c>
      <c r="H551" s="20">
        <f t="shared" si="50"/>
        <v>2764623.4200000004</v>
      </c>
      <c r="I551" s="2">
        <v>41</v>
      </c>
      <c r="J551" s="63">
        <v>179.61</v>
      </c>
      <c r="K551" s="3">
        <f t="shared" si="51"/>
        <v>7364.01</v>
      </c>
      <c r="L551" s="2">
        <v>942</v>
      </c>
      <c r="M551" s="63">
        <v>178.11</v>
      </c>
      <c r="N551" s="3">
        <f t="shared" si="52"/>
        <v>167779.62000000002</v>
      </c>
      <c r="O551" s="20">
        <f t="shared" si="53"/>
        <v>3059746.5300000003</v>
      </c>
      <c r="P551" s="3">
        <f t="shared" si="48"/>
        <v>14264.604989975694</v>
      </c>
    </row>
    <row r="552" spans="1:16" x14ac:dyDescent="0.3">
      <c r="A552" s="10" t="s">
        <v>1057</v>
      </c>
      <c r="B552" s="26" t="s">
        <v>1058</v>
      </c>
      <c r="C552" s="2">
        <v>5986</v>
      </c>
      <c r="D552" s="63">
        <v>291.7</v>
      </c>
      <c r="E552" s="3">
        <f t="shared" si="49"/>
        <v>1746116.2</v>
      </c>
      <c r="F552" s="2">
        <v>47356</v>
      </c>
      <c r="G552" s="63">
        <v>289.14</v>
      </c>
      <c r="H552" s="20">
        <f t="shared" si="50"/>
        <v>13692513.84</v>
      </c>
      <c r="I552" s="2">
        <v>1095</v>
      </c>
      <c r="J552" s="63">
        <v>291.7</v>
      </c>
      <c r="K552" s="3">
        <f t="shared" si="51"/>
        <v>319411.5</v>
      </c>
      <c r="L552" s="2">
        <v>8659</v>
      </c>
      <c r="M552" s="63">
        <v>289.14</v>
      </c>
      <c r="N552" s="3">
        <f t="shared" si="52"/>
        <v>2503663.2599999998</v>
      </c>
      <c r="O552" s="20">
        <f t="shared" si="53"/>
        <v>18261704.800000001</v>
      </c>
      <c r="P552" s="3">
        <f t="shared" si="48"/>
        <v>85136.465671731014</v>
      </c>
    </row>
    <row r="553" spans="1:16" x14ac:dyDescent="0.3">
      <c r="A553" s="10" t="s">
        <v>1059</v>
      </c>
      <c r="B553" s="26" t="s">
        <v>1060</v>
      </c>
      <c r="C553" s="2">
        <v>17125</v>
      </c>
      <c r="D553" s="63">
        <v>403.2</v>
      </c>
      <c r="E553" s="3">
        <f t="shared" si="49"/>
        <v>6904800</v>
      </c>
      <c r="F553" s="2">
        <v>64451</v>
      </c>
      <c r="G553" s="63">
        <v>399.6</v>
      </c>
      <c r="H553" s="20">
        <f t="shared" si="50"/>
        <v>25754619.600000001</v>
      </c>
      <c r="I553" s="2">
        <v>8389</v>
      </c>
      <c r="J553" s="63">
        <v>403.2</v>
      </c>
      <c r="K553" s="3">
        <f t="shared" si="51"/>
        <v>3382444.8</v>
      </c>
      <c r="L553" s="2">
        <v>31571</v>
      </c>
      <c r="M553" s="63">
        <v>399.6</v>
      </c>
      <c r="N553" s="3">
        <f t="shared" si="52"/>
        <v>12615771.600000001</v>
      </c>
      <c r="O553" s="20">
        <f t="shared" si="53"/>
        <v>48657636</v>
      </c>
      <c r="P553" s="3">
        <f t="shared" si="48"/>
        <v>226842.95920617352</v>
      </c>
    </row>
    <row r="554" spans="1:16" x14ac:dyDescent="0.3">
      <c r="A554" s="10" t="s">
        <v>1061</v>
      </c>
      <c r="B554" s="26" t="s">
        <v>1062</v>
      </c>
      <c r="C554" s="2">
        <v>917</v>
      </c>
      <c r="D554" s="63">
        <v>253</v>
      </c>
      <c r="E554" s="3">
        <f t="shared" si="49"/>
        <v>232001</v>
      </c>
      <c r="F554" s="2">
        <v>17821</v>
      </c>
      <c r="G554" s="63">
        <v>250.89</v>
      </c>
      <c r="H554" s="20">
        <f t="shared" si="50"/>
        <v>4471110.6899999995</v>
      </c>
      <c r="I554" s="2">
        <v>122</v>
      </c>
      <c r="J554" s="63">
        <v>253</v>
      </c>
      <c r="K554" s="3">
        <f t="shared" si="51"/>
        <v>30866</v>
      </c>
      <c r="L554" s="2">
        <v>2379</v>
      </c>
      <c r="M554" s="63">
        <v>250.89</v>
      </c>
      <c r="N554" s="3">
        <f t="shared" si="52"/>
        <v>596867.30999999994</v>
      </c>
      <c r="O554" s="20">
        <f t="shared" si="53"/>
        <v>5330844.9999999991</v>
      </c>
      <c r="P554" s="3">
        <f t="shared" si="48"/>
        <v>24852.515540817349</v>
      </c>
    </row>
    <row r="555" spans="1:16" x14ac:dyDescent="0.3">
      <c r="A555" s="10" t="s">
        <v>1063</v>
      </c>
      <c r="B555" s="26" t="s">
        <v>1064</v>
      </c>
      <c r="C555" s="2">
        <v>1948</v>
      </c>
      <c r="D555" s="63">
        <v>320.08999999999997</v>
      </c>
      <c r="E555" s="3">
        <f t="shared" si="49"/>
        <v>623535.31999999995</v>
      </c>
      <c r="F555" s="2">
        <v>53573</v>
      </c>
      <c r="G555" s="63">
        <v>317.39</v>
      </c>
      <c r="H555" s="20">
        <f t="shared" si="50"/>
        <v>17003534.469999999</v>
      </c>
      <c r="I555" s="2">
        <v>595</v>
      </c>
      <c r="J555" s="63">
        <v>320.08999999999997</v>
      </c>
      <c r="K555" s="3">
        <f t="shared" si="51"/>
        <v>190453.55</v>
      </c>
      <c r="L555" s="2">
        <v>16369</v>
      </c>
      <c r="M555" s="63">
        <v>317.39</v>
      </c>
      <c r="N555" s="3">
        <f t="shared" si="52"/>
        <v>5195356.91</v>
      </c>
      <c r="O555" s="20">
        <f t="shared" si="53"/>
        <v>23012880.25</v>
      </c>
      <c r="P555" s="3">
        <f t="shared" si="48"/>
        <v>107286.54914035088</v>
      </c>
    </row>
    <row r="556" spans="1:16" x14ac:dyDescent="0.3">
      <c r="A556" s="10" t="s">
        <v>1065</v>
      </c>
      <c r="B556" s="26" t="s">
        <v>1066</v>
      </c>
      <c r="C556" s="2">
        <v>325</v>
      </c>
      <c r="D556" s="63">
        <v>282.33999999999997</v>
      </c>
      <c r="E556" s="3">
        <f t="shared" si="49"/>
        <v>91760.499999999985</v>
      </c>
      <c r="F556" s="2">
        <v>44555</v>
      </c>
      <c r="G556" s="63">
        <v>279.98</v>
      </c>
      <c r="H556" s="20">
        <f t="shared" si="50"/>
        <v>12474508.9</v>
      </c>
      <c r="I556" s="2">
        <v>0</v>
      </c>
      <c r="J556" s="63">
        <v>282.33999999999997</v>
      </c>
      <c r="K556" s="3">
        <f t="shared" si="51"/>
        <v>0</v>
      </c>
      <c r="L556" s="2">
        <v>0</v>
      </c>
      <c r="M556" s="63">
        <v>279.98</v>
      </c>
      <c r="N556" s="3">
        <f t="shared" si="52"/>
        <v>0</v>
      </c>
      <c r="O556" s="20">
        <f t="shared" si="53"/>
        <v>12566269.4</v>
      </c>
      <c r="P556" s="3">
        <f t="shared" si="48"/>
        <v>58584.221742256166</v>
      </c>
    </row>
    <row r="557" spans="1:16" x14ac:dyDescent="0.3">
      <c r="A557" s="10" t="s">
        <v>1067</v>
      </c>
      <c r="B557" s="26" t="s">
        <v>1068</v>
      </c>
      <c r="C557" s="2">
        <v>1209</v>
      </c>
      <c r="D557" s="63">
        <v>240.37</v>
      </c>
      <c r="E557" s="3">
        <f t="shared" si="49"/>
        <v>290607.33</v>
      </c>
      <c r="F557" s="2">
        <v>20377</v>
      </c>
      <c r="G557" s="63">
        <v>238.52</v>
      </c>
      <c r="H557" s="20">
        <f t="shared" si="50"/>
        <v>4860322.04</v>
      </c>
      <c r="I557" s="2">
        <v>763</v>
      </c>
      <c r="J557" s="63">
        <v>240.37</v>
      </c>
      <c r="K557" s="3">
        <f t="shared" si="51"/>
        <v>183402.31</v>
      </c>
      <c r="L557" s="2">
        <v>12864</v>
      </c>
      <c r="M557" s="63">
        <v>238.52</v>
      </c>
      <c r="N557" s="3">
        <f t="shared" si="52"/>
        <v>3068321.2800000003</v>
      </c>
      <c r="O557" s="20">
        <f t="shared" si="53"/>
        <v>8402652.9600000009</v>
      </c>
      <c r="P557" s="3">
        <f t="shared" si="48"/>
        <v>39173.351180252845</v>
      </c>
    </row>
    <row r="558" spans="1:16" x14ac:dyDescent="0.3">
      <c r="A558" s="10" t="s">
        <v>1069</v>
      </c>
      <c r="B558" s="26" t="s">
        <v>1070</v>
      </c>
      <c r="C558" s="2">
        <v>1614</v>
      </c>
      <c r="D558" s="63">
        <v>285.33</v>
      </c>
      <c r="E558" s="3">
        <f t="shared" si="49"/>
        <v>460522.62</v>
      </c>
      <c r="F558" s="2">
        <v>6196</v>
      </c>
      <c r="G558" s="63">
        <v>282.63</v>
      </c>
      <c r="H558" s="20">
        <f t="shared" si="50"/>
        <v>1751175.48</v>
      </c>
      <c r="I558" s="2">
        <v>751</v>
      </c>
      <c r="J558" s="63">
        <v>285.33</v>
      </c>
      <c r="K558" s="3">
        <f t="shared" si="51"/>
        <v>214282.83</v>
      </c>
      <c r="L558" s="2">
        <v>2885</v>
      </c>
      <c r="M558" s="63">
        <v>282.63</v>
      </c>
      <c r="N558" s="3">
        <f t="shared" si="52"/>
        <v>815387.54999999993</v>
      </c>
      <c r="O558" s="20">
        <f t="shared" si="53"/>
        <v>3241368.48</v>
      </c>
      <c r="P558" s="3">
        <f t="shared" si="48"/>
        <v>15111.330478135367</v>
      </c>
    </row>
    <row r="559" spans="1:16" x14ac:dyDescent="0.3">
      <c r="A559" s="10" t="s">
        <v>1071</v>
      </c>
      <c r="B559" s="26" t="s">
        <v>1072</v>
      </c>
      <c r="C559" s="2">
        <v>0</v>
      </c>
      <c r="D559" s="63">
        <v>326.16000000000003</v>
      </c>
      <c r="E559" s="3">
        <f t="shared" si="49"/>
        <v>0</v>
      </c>
      <c r="F559" s="2">
        <v>65454</v>
      </c>
      <c r="G559" s="63">
        <v>323.08999999999997</v>
      </c>
      <c r="H559" s="20">
        <f t="shared" si="50"/>
        <v>21147532.859999999</v>
      </c>
      <c r="I559" s="2">
        <v>0</v>
      </c>
      <c r="J559" s="63">
        <v>326.16000000000003</v>
      </c>
      <c r="K559" s="3">
        <f t="shared" si="51"/>
        <v>0</v>
      </c>
      <c r="L559" s="2">
        <v>16665</v>
      </c>
      <c r="M559" s="63">
        <v>323.08999999999997</v>
      </c>
      <c r="N559" s="3">
        <f t="shared" si="52"/>
        <v>5384294.8499999996</v>
      </c>
      <c r="O559" s="20">
        <f t="shared" si="53"/>
        <v>26531827.710000001</v>
      </c>
      <c r="P559" s="3">
        <f t="shared" si="48"/>
        <v>123691.95887126029</v>
      </c>
    </row>
    <row r="560" spans="1:16" x14ac:dyDescent="0.3">
      <c r="A560" s="10" t="s">
        <v>1073</v>
      </c>
      <c r="B560" s="26" t="s">
        <v>1074</v>
      </c>
      <c r="C560" s="2">
        <v>723</v>
      </c>
      <c r="D560" s="63">
        <v>200.53</v>
      </c>
      <c r="E560" s="3">
        <f t="shared" si="49"/>
        <v>144983.19</v>
      </c>
      <c r="F560" s="2">
        <v>27820</v>
      </c>
      <c r="G560" s="63">
        <v>198.82</v>
      </c>
      <c r="H560" s="20">
        <f t="shared" si="50"/>
        <v>5531172.3999999994</v>
      </c>
      <c r="I560" s="2">
        <v>145</v>
      </c>
      <c r="J560" s="63">
        <v>200.53</v>
      </c>
      <c r="K560" s="3">
        <f t="shared" si="51"/>
        <v>29076.85</v>
      </c>
      <c r="L560" s="2">
        <v>5575</v>
      </c>
      <c r="M560" s="63">
        <v>198.82</v>
      </c>
      <c r="N560" s="3">
        <f t="shared" si="52"/>
        <v>1108421.5</v>
      </c>
      <c r="O560" s="20">
        <f t="shared" si="53"/>
        <v>6813653.9400000004</v>
      </c>
      <c r="P560" s="3">
        <f t="shared" si="48"/>
        <v>31765.403127196798</v>
      </c>
    </row>
    <row r="561" spans="1:16" x14ac:dyDescent="0.3">
      <c r="A561" s="10" t="s">
        <v>1075</v>
      </c>
      <c r="B561" s="26" t="s">
        <v>1076</v>
      </c>
      <c r="C561" s="2">
        <v>34</v>
      </c>
      <c r="D561" s="63">
        <v>181.54</v>
      </c>
      <c r="E561" s="3">
        <f t="shared" si="49"/>
        <v>6172.36</v>
      </c>
      <c r="F561" s="2">
        <v>33827</v>
      </c>
      <c r="G561" s="63">
        <v>180.07</v>
      </c>
      <c r="H561" s="20">
        <f t="shared" si="50"/>
        <v>6091227.8899999997</v>
      </c>
      <c r="I561" s="2">
        <v>1</v>
      </c>
      <c r="J561" s="63">
        <v>181.54</v>
      </c>
      <c r="K561" s="3">
        <f t="shared" si="51"/>
        <v>181.54</v>
      </c>
      <c r="L561" s="2">
        <v>1143</v>
      </c>
      <c r="M561" s="63">
        <v>180.07</v>
      </c>
      <c r="N561" s="3">
        <f t="shared" si="52"/>
        <v>205820.00999999998</v>
      </c>
      <c r="O561" s="20">
        <f t="shared" si="53"/>
        <v>6303401.7999999998</v>
      </c>
      <c r="P561" s="3">
        <f t="shared" si="48"/>
        <v>29386.596532916654</v>
      </c>
    </row>
    <row r="562" spans="1:16" x14ac:dyDescent="0.3">
      <c r="A562" s="10" t="s">
        <v>1077</v>
      </c>
      <c r="B562" s="26" t="s">
        <v>1078</v>
      </c>
      <c r="C562" s="2">
        <v>646</v>
      </c>
      <c r="D562" s="63">
        <v>204.92</v>
      </c>
      <c r="E562" s="3">
        <f t="shared" si="49"/>
        <v>132378.31999999998</v>
      </c>
      <c r="F562" s="2">
        <v>18990</v>
      </c>
      <c r="G562" s="63">
        <v>202.99</v>
      </c>
      <c r="H562" s="20">
        <f t="shared" si="50"/>
        <v>3854780.1</v>
      </c>
      <c r="I562" s="2">
        <v>125</v>
      </c>
      <c r="J562" s="63">
        <v>204.92</v>
      </c>
      <c r="K562" s="3">
        <f t="shared" si="51"/>
        <v>25615</v>
      </c>
      <c r="L562" s="2">
        <v>3668</v>
      </c>
      <c r="M562" s="63">
        <v>202.99</v>
      </c>
      <c r="N562" s="3">
        <f t="shared" si="52"/>
        <v>744567.32000000007</v>
      </c>
      <c r="O562" s="20">
        <f t="shared" si="53"/>
        <v>4757340.74</v>
      </c>
      <c r="P562" s="3">
        <f t="shared" si="48"/>
        <v>22178.826184931946</v>
      </c>
    </row>
    <row r="563" spans="1:16" x14ac:dyDescent="0.3">
      <c r="A563" s="10" t="s">
        <v>1079</v>
      </c>
      <c r="B563" s="26" t="s">
        <v>1080</v>
      </c>
      <c r="C563" s="2">
        <v>8864</v>
      </c>
      <c r="D563" s="63">
        <v>228.92</v>
      </c>
      <c r="E563" s="3">
        <f t="shared" si="49"/>
        <v>2029146.88</v>
      </c>
      <c r="F563" s="2">
        <v>87340</v>
      </c>
      <c r="G563" s="63">
        <v>227.13</v>
      </c>
      <c r="H563" s="20">
        <f t="shared" si="50"/>
        <v>19837534.199999999</v>
      </c>
      <c r="I563" s="2">
        <v>2217</v>
      </c>
      <c r="J563" s="63">
        <v>228.92</v>
      </c>
      <c r="K563" s="3">
        <f t="shared" si="51"/>
        <v>507515.63999999996</v>
      </c>
      <c r="L563" s="2">
        <v>21848</v>
      </c>
      <c r="M563" s="63">
        <v>227.13</v>
      </c>
      <c r="N563" s="3">
        <f t="shared" si="52"/>
        <v>4962336.24</v>
      </c>
      <c r="O563" s="20">
        <f t="shared" si="53"/>
        <v>27336532.959999997</v>
      </c>
      <c r="P563" s="3">
        <f t="shared" si="48"/>
        <v>127443.51228003547</v>
      </c>
    </row>
    <row r="564" spans="1:16" x14ac:dyDescent="0.3">
      <c r="A564" s="10" t="s">
        <v>1081</v>
      </c>
      <c r="B564" s="26" t="s">
        <v>1082</v>
      </c>
      <c r="C564" s="2">
        <v>0</v>
      </c>
      <c r="D564" s="63">
        <v>230.21</v>
      </c>
      <c r="E564" s="3">
        <f t="shared" si="49"/>
        <v>0</v>
      </c>
      <c r="F564" s="2">
        <v>79718</v>
      </c>
      <c r="G564" s="63">
        <v>228.39</v>
      </c>
      <c r="H564" s="20">
        <f t="shared" si="50"/>
        <v>18206794.02</v>
      </c>
      <c r="I564" s="2">
        <v>0</v>
      </c>
      <c r="J564" s="63">
        <v>230.21</v>
      </c>
      <c r="K564" s="3">
        <f t="shared" si="51"/>
        <v>0</v>
      </c>
      <c r="L564" s="2">
        <v>1008</v>
      </c>
      <c r="M564" s="63">
        <v>228.39</v>
      </c>
      <c r="N564" s="3">
        <f t="shared" si="52"/>
        <v>230217.12</v>
      </c>
      <c r="O564" s="20">
        <f t="shared" si="53"/>
        <v>18437011.140000001</v>
      </c>
      <c r="P564" s="3">
        <f t="shared" si="48"/>
        <v>85953.747648463366</v>
      </c>
    </row>
    <row r="565" spans="1:16" x14ac:dyDescent="0.3">
      <c r="A565" s="10" t="s">
        <v>1083</v>
      </c>
      <c r="B565" s="26" t="s">
        <v>1084</v>
      </c>
      <c r="C565" s="2">
        <v>4284</v>
      </c>
      <c r="D565" s="63">
        <v>270.64</v>
      </c>
      <c r="E565" s="3">
        <f t="shared" si="49"/>
        <v>1159421.76</v>
      </c>
      <c r="F565" s="2">
        <v>22845</v>
      </c>
      <c r="G565" s="63">
        <v>268.04000000000002</v>
      </c>
      <c r="H565" s="20">
        <f t="shared" si="50"/>
        <v>6123373.8000000007</v>
      </c>
      <c r="I565" s="2">
        <v>1234</v>
      </c>
      <c r="J565" s="63">
        <v>270.64</v>
      </c>
      <c r="K565" s="3">
        <f t="shared" si="51"/>
        <v>333969.76</v>
      </c>
      <c r="L565" s="2">
        <v>6582</v>
      </c>
      <c r="M565" s="63">
        <v>268.04000000000002</v>
      </c>
      <c r="N565" s="3">
        <f t="shared" si="52"/>
        <v>1764239.28</v>
      </c>
      <c r="O565" s="20">
        <f t="shared" si="53"/>
        <v>9381004.6000000015</v>
      </c>
      <c r="P565" s="3">
        <f t="shared" si="48"/>
        <v>43734.447842692694</v>
      </c>
    </row>
    <row r="566" spans="1:16" x14ac:dyDescent="0.3">
      <c r="A566" s="10" t="s">
        <v>1085</v>
      </c>
      <c r="B566" s="26" t="s">
        <v>1086</v>
      </c>
      <c r="C566" s="2">
        <v>492</v>
      </c>
      <c r="D566" s="63">
        <v>226.08</v>
      </c>
      <c r="E566" s="3">
        <f t="shared" si="49"/>
        <v>111231.36</v>
      </c>
      <c r="F566" s="2">
        <v>37636</v>
      </c>
      <c r="G566" s="63">
        <v>224.5</v>
      </c>
      <c r="H566" s="20">
        <f t="shared" si="50"/>
        <v>8449282</v>
      </c>
      <c r="I566" s="2">
        <v>15</v>
      </c>
      <c r="J566" s="63">
        <v>226.08</v>
      </c>
      <c r="K566" s="3">
        <f t="shared" si="51"/>
        <v>3391.2000000000003</v>
      </c>
      <c r="L566" s="2">
        <v>1136</v>
      </c>
      <c r="M566" s="63">
        <v>224.5</v>
      </c>
      <c r="N566" s="3">
        <f t="shared" si="52"/>
        <v>255032</v>
      </c>
      <c r="O566" s="20">
        <f t="shared" si="53"/>
        <v>8818936.5599999987</v>
      </c>
      <c r="P566" s="3">
        <f t="shared" si="48"/>
        <v>41114.074393624702</v>
      </c>
    </row>
    <row r="567" spans="1:16" x14ac:dyDescent="0.3">
      <c r="A567" s="1" t="s">
        <v>1327</v>
      </c>
      <c r="B567" s="1" t="s">
        <v>1326</v>
      </c>
      <c r="C567" s="2">
        <v>0</v>
      </c>
      <c r="D567" s="63">
        <v>321.01</v>
      </c>
      <c r="E567" s="3">
        <f t="shared" si="49"/>
        <v>0</v>
      </c>
      <c r="F567" s="2">
        <v>407</v>
      </c>
      <c r="G567" s="63">
        <v>317.77</v>
      </c>
      <c r="H567" s="20">
        <f t="shared" si="50"/>
        <v>129332.39</v>
      </c>
      <c r="I567" s="2">
        <v>0</v>
      </c>
      <c r="J567" s="63">
        <v>321.01</v>
      </c>
      <c r="K567" s="3">
        <f t="shared" si="51"/>
        <v>0</v>
      </c>
      <c r="L567" s="2">
        <v>259</v>
      </c>
      <c r="M567" s="63">
        <v>317.77</v>
      </c>
      <c r="N567" s="3">
        <f t="shared" si="52"/>
        <v>82302.429999999993</v>
      </c>
      <c r="O567" s="20">
        <f t="shared" si="53"/>
        <v>211634.82</v>
      </c>
      <c r="P567" s="3">
        <f t="shared" si="48"/>
        <v>986.64614203340807</v>
      </c>
    </row>
    <row r="568" spans="1:16" x14ac:dyDescent="0.3">
      <c r="A568" s="10" t="s">
        <v>1088</v>
      </c>
      <c r="B568" s="26" t="s">
        <v>1089</v>
      </c>
      <c r="C568" s="2">
        <v>428</v>
      </c>
      <c r="D568" s="63">
        <v>226.91</v>
      </c>
      <c r="E568" s="3">
        <f t="shared" si="49"/>
        <v>97117.48</v>
      </c>
      <c r="F568" s="2">
        <v>20756</v>
      </c>
      <c r="G568" s="63">
        <v>225.01</v>
      </c>
      <c r="H568" s="20">
        <f t="shared" si="50"/>
        <v>4670307.5599999996</v>
      </c>
      <c r="I568" s="2">
        <v>59</v>
      </c>
      <c r="J568" s="63">
        <v>226.91</v>
      </c>
      <c r="K568" s="3">
        <f t="shared" si="51"/>
        <v>13387.69</v>
      </c>
      <c r="L568" s="2">
        <v>2874</v>
      </c>
      <c r="M568" s="63">
        <v>225.01</v>
      </c>
      <c r="N568" s="3">
        <f t="shared" si="52"/>
        <v>646678.74</v>
      </c>
      <c r="O568" s="20">
        <f t="shared" si="53"/>
        <v>5427491.4699999997</v>
      </c>
      <c r="P568" s="3">
        <f t="shared" si="48"/>
        <v>25303.083489733548</v>
      </c>
    </row>
    <row r="569" spans="1:16" x14ac:dyDescent="0.3">
      <c r="A569" s="10" t="s">
        <v>1090</v>
      </c>
      <c r="B569" s="26" t="s">
        <v>1091</v>
      </c>
      <c r="C569" s="2">
        <v>723</v>
      </c>
      <c r="D569" s="63">
        <v>244.61</v>
      </c>
      <c r="E569" s="3">
        <f t="shared" si="49"/>
        <v>176853.03</v>
      </c>
      <c r="F569" s="2">
        <v>34472</v>
      </c>
      <c r="G569" s="63">
        <v>242.62</v>
      </c>
      <c r="H569" s="20">
        <f t="shared" si="50"/>
        <v>8363596.6400000006</v>
      </c>
      <c r="I569" s="2">
        <v>34</v>
      </c>
      <c r="J569" s="63">
        <v>244.61</v>
      </c>
      <c r="K569" s="3">
        <f t="shared" si="51"/>
        <v>8316.74</v>
      </c>
      <c r="L569" s="2">
        <v>1644</v>
      </c>
      <c r="M569" s="63">
        <v>242.62</v>
      </c>
      <c r="N569" s="3">
        <f t="shared" si="52"/>
        <v>398867.28</v>
      </c>
      <c r="O569" s="20">
        <f t="shared" si="53"/>
        <v>8947633.6899999995</v>
      </c>
      <c r="P569" s="3">
        <f t="shared" si="48"/>
        <v>41714.063217794908</v>
      </c>
    </row>
    <row r="570" spans="1:16" x14ac:dyDescent="0.3">
      <c r="A570" s="10" t="s">
        <v>1092</v>
      </c>
      <c r="B570" s="26" t="s">
        <v>1093</v>
      </c>
      <c r="C570" s="2">
        <v>0</v>
      </c>
      <c r="D570" s="63">
        <v>295.64999999999998</v>
      </c>
      <c r="E570" s="3">
        <f t="shared" si="49"/>
        <v>0</v>
      </c>
      <c r="F570" s="2">
        <v>18372</v>
      </c>
      <c r="G570" s="63">
        <v>292.83</v>
      </c>
      <c r="H570" s="20">
        <f t="shared" si="50"/>
        <v>5379872.7599999998</v>
      </c>
      <c r="I570" s="2">
        <v>0</v>
      </c>
      <c r="J570" s="63">
        <v>295.64999999999998</v>
      </c>
      <c r="K570" s="3">
        <f t="shared" si="51"/>
        <v>0</v>
      </c>
      <c r="L570" s="2">
        <v>5514</v>
      </c>
      <c r="M570" s="63">
        <v>292.83</v>
      </c>
      <c r="N570" s="3">
        <f t="shared" si="52"/>
        <v>1614664.6199999999</v>
      </c>
      <c r="O570" s="20">
        <f t="shared" si="53"/>
        <v>6994537.3799999999</v>
      </c>
      <c r="P570" s="3">
        <f t="shared" si="48"/>
        <v>32608.685665645484</v>
      </c>
    </row>
    <row r="571" spans="1:16" x14ac:dyDescent="0.3">
      <c r="A571" s="10" t="s">
        <v>1094</v>
      </c>
      <c r="B571" s="26" t="s">
        <v>1095</v>
      </c>
      <c r="C571" s="2">
        <v>342</v>
      </c>
      <c r="D571" s="63">
        <v>287.91000000000003</v>
      </c>
      <c r="E571" s="3">
        <f t="shared" si="49"/>
        <v>98465.220000000016</v>
      </c>
      <c r="F571" s="2">
        <v>25168</v>
      </c>
      <c r="G571" s="63">
        <v>285.14999999999998</v>
      </c>
      <c r="H571" s="20">
        <f t="shared" si="50"/>
        <v>7176655.1999999993</v>
      </c>
      <c r="I571" s="2">
        <v>14</v>
      </c>
      <c r="J571" s="63">
        <v>287.91000000000003</v>
      </c>
      <c r="K571" s="3">
        <f t="shared" si="51"/>
        <v>4030.7400000000002</v>
      </c>
      <c r="L571" s="2">
        <v>1066</v>
      </c>
      <c r="M571" s="63">
        <v>285.14999999999998</v>
      </c>
      <c r="N571" s="3">
        <f t="shared" si="52"/>
        <v>303969.89999999997</v>
      </c>
      <c r="O571" s="20">
        <f t="shared" si="53"/>
        <v>7583121.0599999987</v>
      </c>
      <c r="P571" s="3">
        <f t="shared" si="48"/>
        <v>35352.675606127981</v>
      </c>
    </row>
    <row r="572" spans="1:16" x14ac:dyDescent="0.3">
      <c r="A572" s="10" t="s">
        <v>1096</v>
      </c>
      <c r="B572" s="26" t="s">
        <v>1097</v>
      </c>
      <c r="C572" s="2">
        <v>7631</v>
      </c>
      <c r="D572" s="63">
        <v>232.79</v>
      </c>
      <c r="E572" s="3">
        <f t="shared" si="49"/>
        <v>1776420.49</v>
      </c>
      <c r="F572" s="2">
        <v>29992</v>
      </c>
      <c r="G572" s="63">
        <v>230.75</v>
      </c>
      <c r="H572" s="20">
        <f t="shared" si="50"/>
        <v>6920654</v>
      </c>
      <c r="I572" s="2">
        <v>2334</v>
      </c>
      <c r="J572" s="63">
        <v>232.79</v>
      </c>
      <c r="K572" s="3">
        <f t="shared" si="51"/>
        <v>543331.86</v>
      </c>
      <c r="L572" s="2">
        <v>9171</v>
      </c>
      <c r="M572" s="63">
        <v>230.75</v>
      </c>
      <c r="N572" s="3">
        <f t="shared" si="52"/>
        <v>2116208.25</v>
      </c>
      <c r="O572" s="20">
        <f t="shared" si="53"/>
        <v>11356614.6</v>
      </c>
      <c r="P572" s="3">
        <f t="shared" si="48"/>
        <v>52944.78470816039</v>
      </c>
    </row>
    <row r="573" spans="1:16" x14ac:dyDescent="0.3">
      <c r="A573" s="10" t="s">
        <v>1098</v>
      </c>
      <c r="B573" s="26" t="s">
        <v>1099</v>
      </c>
      <c r="C573" s="2">
        <v>1281</v>
      </c>
      <c r="D573" s="63">
        <v>182.69</v>
      </c>
      <c r="E573" s="3">
        <f t="shared" si="49"/>
        <v>234025.88999999998</v>
      </c>
      <c r="F573" s="2">
        <v>23486</v>
      </c>
      <c r="G573" s="63">
        <v>181.13</v>
      </c>
      <c r="H573" s="20">
        <f t="shared" si="50"/>
        <v>4254019.18</v>
      </c>
      <c r="I573" s="2">
        <v>64</v>
      </c>
      <c r="J573" s="63">
        <v>182.69</v>
      </c>
      <c r="K573" s="3">
        <f t="shared" si="51"/>
        <v>11692.16</v>
      </c>
      <c r="L573" s="2">
        <v>1166</v>
      </c>
      <c r="M573" s="63">
        <v>181.13</v>
      </c>
      <c r="N573" s="3">
        <f t="shared" si="52"/>
        <v>211197.58</v>
      </c>
      <c r="O573" s="20">
        <f t="shared" si="53"/>
        <v>4710934.8099999996</v>
      </c>
      <c r="P573" s="3">
        <f t="shared" si="48"/>
        <v>21962.480728158938</v>
      </c>
    </row>
    <row r="574" spans="1:16" x14ac:dyDescent="0.3">
      <c r="A574" s="10" t="s">
        <v>1100</v>
      </c>
      <c r="B574" s="26" t="s">
        <v>1101</v>
      </c>
      <c r="C574" s="2">
        <v>14078</v>
      </c>
      <c r="D574" s="63">
        <v>273.83</v>
      </c>
      <c r="E574" s="3">
        <f t="shared" si="49"/>
        <v>3854978.7399999998</v>
      </c>
      <c r="F574" s="2">
        <v>27954</v>
      </c>
      <c r="G574" s="63">
        <v>271.36</v>
      </c>
      <c r="H574" s="20">
        <f t="shared" si="50"/>
        <v>7585597.4400000004</v>
      </c>
      <c r="I574" s="2">
        <v>7868</v>
      </c>
      <c r="J574" s="63">
        <v>273.83</v>
      </c>
      <c r="K574" s="3">
        <f t="shared" si="51"/>
        <v>2154494.44</v>
      </c>
      <c r="L574" s="2">
        <v>15624</v>
      </c>
      <c r="M574" s="63">
        <v>271.36</v>
      </c>
      <c r="N574" s="3">
        <f t="shared" si="52"/>
        <v>4239728.6400000006</v>
      </c>
      <c r="O574" s="20">
        <f t="shared" si="53"/>
        <v>17834799.259999998</v>
      </c>
      <c r="P574" s="3">
        <f t="shared" si="48"/>
        <v>83146.222742643571</v>
      </c>
    </row>
    <row r="575" spans="1:16" x14ac:dyDescent="0.3">
      <c r="A575" s="10" t="s">
        <v>1102</v>
      </c>
      <c r="B575" s="26" t="s">
        <v>1103</v>
      </c>
      <c r="C575" s="2">
        <v>333</v>
      </c>
      <c r="D575" s="63">
        <v>190.18</v>
      </c>
      <c r="E575" s="3">
        <f t="shared" si="49"/>
        <v>63329.94</v>
      </c>
      <c r="F575" s="2">
        <v>34547</v>
      </c>
      <c r="G575" s="63">
        <v>188.6</v>
      </c>
      <c r="H575" s="20">
        <f t="shared" si="50"/>
        <v>6515564.2000000002</v>
      </c>
      <c r="I575" s="2">
        <v>0</v>
      </c>
      <c r="J575" s="63">
        <v>190.18</v>
      </c>
      <c r="K575" s="3">
        <f t="shared" si="51"/>
        <v>0</v>
      </c>
      <c r="L575" s="2">
        <v>0</v>
      </c>
      <c r="M575" s="63">
        <v>188.6</v>
      </c>
      <c r="N575" s="3">
        <f t="shared" si="52"/>
        <v>0</v>
      </c>
      <c r="O575" s="20">
        <f t="shared" si="53"/>
        <v>6578894.1400000006</v>
      </c>
      <c r="P575" s="3">
        <f t="shared" si="48"/>
        <v>30670.94782454606</v>
      </c>
    </row>
    <row r="576" spans="1:16" x14ac:dyDescent="0.3">
      <c r="A576" s="10" t="s">
        <v>1104</v>
      </c>
      <c r="B576" s="26" t="s">
        <v>1105</v>
      </c>
      <c r="C576" s="2">
        <v>407</v>
      </c>
      <c r="D576" s="63">
        <v>224.86</v>
      </c>
      <c r="E576" s="3">
        <f t="shared" si="49"/>
        <v>91518.02</v>
      </c>
      <c r="F576" s="2">
        <v>37176</v>
      </c>
      <c r="G576" s="63">
        <v>223.21</v>
      </c>
      <c r="H576" s="20">
        <f t="shared" si="50"/>
        <v>8298054.96</v>
      </c>
      <c r="I576" s="2">
        <v>82</v>
      </c>
      <c r="J576" s="63">
        <v>224.86</v>
      </c>
      <c r="K576" s="3">
        <f t="shared" si="51"/>
        <v>18438.52</v>
      </c>
      <c r="L576" s="2">
        <v>7480</v>
      </c>
      <c r="M576" s="63">
        <v>223.21</v>
      </c>
      <c r="N576" s="3">
        <f t="shared" si="52"/>
        <v>1669610.8</v>
      </c>
      <c r="O576" s="20">
        <f t="shared" si="53"/>
        <v>10077622.299999999</v>
      </c>
      <c r="P576" s="3">
        <f t="shared" si="48"/>
        <v>46982.094738308377</v>
      </c>
    </row>
    <row r="577" spans="1:16" x14ac:dyDescent="0.3">
      <c r="A577" s="10" t="s">
        <v>1106</v>
      </c>
      <c r="B577" s="26" t="s">
        <v>1107</v>
      </c>
      <c r="C577" s="2">
        <v>0</v>
      </c>
      <c r="D577" s="63">
        <v>213.17</v>
      </c>
      <c r="E577" s="3">
        <f t="shared" si="49"/>
        <v>0</v>
      </c>
      <c r="F577" s="2">
        <v>4723</v>
      </c>
      <c r="G577" s="63">
        <v>211.23</v>
      </c>
      <c r="H577" s="20">
        <f t="shared" si="50"/>
        <v>997639.28999999992</v>
      </c>
      <c r="I577" s="2">
        <v>0</v>
      </c>
      <c r="J577" s="63">
        <v>213.17</v>
      </c>
      <c r="K577" s="3">
        <f t="shared" si="51"/>
        <v>0</v>
      </c>
      <c r="L577" s="2">
        <v>171</v>
      </c>
      <c r="M577" s="63">
        <v>211.23</v>
      </c>
      <c r="N577" s="3">
        <f t="shared" si="52"/>
        <v>36120.33</v>
      </c>
      <c r="O577" s="20">
        <f t="shared" si="53"/>
        <v>1033759.6199999999</v>
      </c>
      <c r="P577" s="3">
        <f t="shared" si="48"/>
        <v>4819.4098724535115</v>
      </c>
    </row>
    <row r="578" spans="1:16" x14ac:dyDescent="0.3">
      <c r="A578" s="10" t="s">
        <v>1108</v>
      </c>
      <c r="B578" s="26" t="s">
        <v>1109</v>
      </c>
      <c r="C578" s="2">
        <v>0</v>
      </c>
      <c r="D578" s="63">
        <v>160.59</v>
      </c>
      <c r="E578" s="3">
        <f t="shared" si="49"/>
        <v>0</v>
      </c>
      <c r="F578" s="2">
        <v>23662</v>
      </c>
      <c r="G578" s="63">
        <v>159.27000000000001</v>
      </c>
      <c r="H578" s="20">
        <f t="shared" si="50"/>
        <v>3768646.74</v>
      </c>
      <c r="I578" s="2">
        <v>0</v>
      </c>
      <c r="J578" s="63">
        <v>160.59</v>
      </c>
      <c r="K578" s="3">
        <f t="shared" si="51"/>
        <v>0</v>
      </c>
      <c r="L578" s="2">
        <v>537</v>
      </c>
      <c r="M578" s="63">
        <v>159.27000000000001</v>
      </c>
      <c r="N578" s="3">
        <f t="shared" si="52"/>
        <v>85527.99</v>
      </c>
      <c r="O578" s="20">
        <f t="shared" si="53"/>
        <v>3854174.7300000004</v>
      </c>
      <c r="P578" s="3">
        <f t="shared" si="48"/>
        <v>17968.246567729981</v>
      </c>
    </row>
    <row r="579" spans="1:16" x14ac:dyDescent="0.3">
      <c r="A579" s="10" t="s">
        <v>1110</v>
      </c>
      <c r="B579" s="26" t="s">
        <v>1111</v>
      </c>
      <c r="C579" s="2">
        <v>730</v>
      </c>
      <c r="D579" s="63">
        <v>225.85</v>
      </c>
      <c r="E579" s="3">
        <f t="shared" si="49"/>
        <v>164870.5</v>
      </c>
      <c r="F579" s="2">
        <v>27797</v>
      </c>
      <c r="G579" s="63">
        <v>223.72</v>
      </c>
      <c r="H579" s="20">
        <f t="shared" si="50"/>
        <v>6218744.8399999999</v>
      </c>
      <c r="I579" s="2">
        <v>121</v>
      </c>
      <c r="J579" s="63">
        <v>225.85</v>
      </c>
      <c r="K579" s="3">
        <f t="shared" si="51"/>
        <v>27327.85</v>
      </c>
      <c r="L579" s="2">
        <v>4591</v>
      </c>
      <c r="M579" s="63">
        <v>223.72</v>
      </c>
      <c r="N579" s="3">
        <f t="shared" si="52"/>
        <v>1027098.52</v>
      </c>
      <c r="O579" s="20">
        <f t="shared" si="53"/>
        <v>7438041.71</v>
      </c>
      <c r="P579" s="3">
        <f t="shared" si="48"/>
        <v>34676.31251537471</v>
      </c>
    </row>
    <row r="580" spans="1:16" x14ac:dyDescent="0.3">
      <c r="A580" s="10" t="s">
        <v>1112</v>
      </c>
      <c r="B580" s="26" t="s">
        <v>1113</v>
      </c>
      <c r="C580" s="2">
        <v>0</v>
      </c>
      <c r="D580" s="63">
        <v>216.48</v>
      </c>
      <c r="E580" s="3">
        <f t="shared" si="49"/>
        <v>0</v>
      </c>
      <c r="F580" s="2">
        <v>32961</v>
      </c>
      <c r="G580" s="63">
        <v>214.67</v>
      </c>
      <c r="H580" s="20">
        <f t="shared" si="50"/>
        <v>7075737.8699999992</v>
      </c>
      <c r="I580" s="2">
        <v>0</v>
      </c>
      <c r="J580" s="63">
        <v>216.48</v>
      </c>
      <c r="K580" s="3">
        <f t="shared" si="51"/>
        <v>0</v>
      </c>
      <c r="L580" s="2">
        <v>0</v>
      </c>
      <c r="M580" s="63">
        <v>214.67</v>
      </c>
      <c r="N580" s="3">
        <f t="shared" si="52"/>
        <v>0</v>
      </c>
      <c r="O580" s="20">
        <f t="shared" si="53"/>
        <v>7075737.8699999992</v>
      </c>
      <c r="P580" s="3">
        <f t="shared" si="48"/>
        <v>32987.244119257804</v>
      </c>
    </row>
    <row r="581" spans="1:16" x14ac:dyDescent="0.3">
      <c r="A581" s="10" t="s">
        <v>1114</v>
      </c>
      <c r="B581" s="26" t="s">
        <v>1115</v>
      </c>
      <c r="C581" s="2">
        <v>0</v>
      </c>
      <c r="D581" s="63">
        <v>237.8</v>
      </c>
      <c r="E581" s="3">
        <f t="shared" si="49"/>
        <v>0</v>
      </c>
      <c r="F581" s="2">
        <v>62457</v>
      </c>
      <c r="G581" s="63">
        <v>235.85</v>
      </c>
      <c r="H581" s="20">
        <f t="shared" si="50"/>
        <v>14730483.449999999</v>
      </c>
      <c r="I581" s="2">
        <v>0</v>
      </c>
      <c r="J581" s="63">
        <v>237.8</v>
      </c>
      <c r="K581" s="3">
        <f t="shared" si="51"/>
        <v>0</v>
      </c>
      <c r="L581" s="2">
        <v>840</v>
      </c>
      <c r="M581" s="63">
        <v>235.85</v>
      </c>
      <c r="N581" s="3">
        <f t="shared" si="52"/>
        <v>198114</v>
      </c>
      <c r="O581" s="20">
        <f t="shared" si="53"/>
        <v>14928597.449999999</v>
      </c>
      <c r="P581" s="3">
        <f t="shared" si="48"/>
        <v>69597.446582808421</v>
      </c>
    </row>
    <row r="582" spans="1:16" x14ac:dyDescent="0.3">
      <c r="A582" s="10" t="s">
        <v>1116</v>
      </c>
      <c r="B582" s="26" t="s">
        <v>1117</v>
      </c>
      <c r="C582" s="2">
        <v>6473</v>
      </c>
      <c r="D582" s="63">
        <v>327.02</v>
      </c>
      <c r="E582" s="3">
        <f t="shared" si="49"/>
        <v>2116800.46</v>
      </c>
      <c r="F582" s="2">
        <v>37949</v>
      </c>
      <c r="G582" s="63">
        <v>323.86</v>
      </c>
      <c r="H582" s="20">
        <f t="shared" si="50"/>
        <v>12290163.140000001</v>
      </c>
      <c r="I582" s="2">
        <v>1095</v>
      </c>
      <c r="J582" s="63">
        <v>327.02</v>
      </c>
      <c r="K582" s="3">
        <f t="shared" si="51"/>
        <v>358086.89999999997</v>
      </c>
      <c r="L582" s="2">
        <v>6422</v>
      </c>
      <c r="M582" s="63">
        <v>323.86</v>
      </c>
      <c r="N582" s="3">
        <f t="shared" si="52"/>
        <v>2079828.9200000002</v>
      </c>
      <c r="O582" s="20">
        <f t="shared" si="53"/>
        <v>16844879.420000002</v>
      </c>
      <c r="P582" s="3">
        <f t="shared" si="48"/>
        <v>78531.194879750663</v>
      </c>
    </row>
    <row r="583" spans="1:16" x14ac:dyDescent="0.3">
      <c r="A583" s="10" t="s">
        <v>1118</v>
      </c>
      <c r="B583" s="26" t="s">
        <v>1119</v>
      </c>
      <c r="C583" s="2">
        <v>6254</v>
      </c>
      <c r="D583" s="63">
        <v>342.39</v>
      </c>
      <c r="E583" s="3">
        <f t="shared" si="49"/>
        <v>2141307.06</v>
      </c>
      <c r="F583" s="2">
        <v>48155</v>
      </c>
      <c r="G583" s="63">
        <v>338.79</v>
      </c>
      <c r="H583" s="20">
        <f t="shared" si="50"/>
        <v>16314432.450000001</v>
      </c>
      <c r="I583" s="2">
        <v>1973</v>
      </c>
      <c r="J583" s="63">
        <v>342.39</v>
      </c>
      <c r="K583" s="3">
        <f t="shared" si="51"/>
        <v>675535.47</v>
      </c>
      <c r="L583" s="2">
        <v>15194</v>
      </c>
      <c r="M583" s="63">
        <v>338.79</v>
      </c>
      <c r="N583" s="3">
        <f t="shared" si="52"/>
        <v>5147575.2600000007</v>
      </c>
      <c r="O583" s="20">
        <f t="shared" si="53"/>
        <v>24278850.239999998</v>
      </c>
      <c r="P583" s="3">
        <f t="shared" si="48"/>
        <v>113188.52881724702</v>
      </c>
    </row>
    <row r="584" spans="1:16" x14ac:dyDescent="0.3">
      <c r="A584" s="10" t="s">
        <v>1120</v>
      </c>
      <c r="B584" s="26" t="s">
        <v>1121</v>
      </c>
      <c r="C584" s="2">
        <v>367</v>
      </c>
      <c r="D584" s="63">
        <v>238.7</v>
      </c>
      <c r="E584" s="3">
        <f t="shared" si="49"/>
        <v>87602.9</v>
      </c>
      <c r="F584" s="2">
        <v>14569</v>
      </c>
      <c r="G584" s="63">
        <v>237.01</v>
      </c>
      <c r="H584" s="20">
        <f t="shared" si="50"/>
        <v>3452998.69</v>
      </c>
      <c r="I584" s="2">
        <v>4</v>
      </c>
      <c r="J584" s="63">
        <v>238.7</v>
      </c>
      <c r="K584" s="3">
        <f t="shared" si="51"/>
        <v>954.8</v>
      </c>
      <c r="L584" s="2">
        <v>160</v>
      </c>
      <c r="M584" s="63">
        <v>237.01</v>
      </c>
      <c r="N584" s="3">
        <f t="shared" si="52"/>
        <v>37921.599999999999</v>
      </c>
      <c r="O584" s="20">
        <f t="shared" si="53"/>
        <v>3579477.9899999998</v>
      </c>
      <c r="P584" s="3">
        <f t="shared" si="48"/>
        <v>16687.604380635465</v>
      </c>
    </row>
    <row r="585" spans="1:16" x14ac:dyDescent="0.3">
      <c r="A585" s="10" t="s">
        <v>1122</v>
      </c>
      <c r="B585" s="26" t="s">
        <v>1123</v>
      </c>
      <c r="C585" s="2">
        <v>291</v>
      </c>
      <c r="D585" s="63">
        <v>336.27</v>
      </c>
      <c r="E585" s="3">
        <f t="shared" si="49"/>
        <v>97854.569999999992</v>
      </c>
      <c r="F585" s="2">
        <v>29520</v>
      </c>
      <c r="G585" s="63">
        <v>332.8</v>
      </c>
      <c r="H585" s="20">
        <f t="shared" si="50"/>
        <v>9824256</v>
      </c>
      <c r="I585" s="2">
        <v>17</v>
      </c>
      <c r="J585" s="63">
        <v>336.27</v>
      </c>
      <c r="K585" s="3">
        <f t="shared" si="51"/>
        <v>5716.59</v>
      </c>
      <c r="L585" s="2">
        <v>1774</v>
      </c>
      <c r="M585" s="63">
        <v>332.8</v>
      </c>
      <c r="N585" s="3">
        <f t="shared" si="52"/>
        <v>590387.20000000007</v>
      </c>
      <c r="O585" s="20">
        <f t="shared" si="53"/>
        <v>10518214.359999999</v>
      </c>
      <c r="P585" s="3">
        <f t="shared" si="48"/>
        <v>49036.144521843773</v>
      </c>
    </row>
    <row r="586" spans="1:16" x14ac:dyDescent="0.3">
      <c r="A586" s="10" t="s">
        <v>1124</v>
      </c>
      <c r="B586" s="26" t="s">
        <v>1125</v>
      </c>
      <c r="C586" s="2">
        <v>181</v>
      </c>
      <c r="D586" s="63">
        <v>310.2</v>
      </c>
      <c r="E586" s="3">
        <f t="shared" si="49"/>
        <v>56146.2</v>
      </c>
      <c r="F586" s="2">
        <v>35153</v>
      </c>
      <c r="G586" s="63">
        <v>306.86</v>
      </c>
      <c r="H586" s="20">
        <f t="shared" si="50"/>
        <v>10787049.58</v>
      </c>
      <c r="I586" s="2">
        <v>10</v>
      </c>
      <c r="J586" s="63">
        <v>310.2</v>
      </c>
      <c r="K586" s="3">
        <f t="shared" si="51"/>
        <v>3102</v>
      </c>
      <c r="L586" s="2">
        <v>1990</v>
      </c>
      <c r="M586" s="63">
        <v>306.86</v>
      </c>
      <c r="N586" s="3">
        <f t="shared" si="52"/>
        <v>610651.4</v>
      </c>
      <c r="O586" s="20">
        <f t="shared" si="53"/>
        <v>11456949.18</v>
      </c>
      <c r="P586" s="3">
        <f t="shared" ref="P586:P603" si="54">(O586/$O$8)*$P$8</f>
        <v>53412.546706254761</v>
      </c>
    </row>
    <row r="587" spans="1:16" x14ac:dyDescent="0.3">
      <c r="A587" s="10" t="s">
        <v>1126</v>
      </c>
      <c r="B587" s="26" t="s">
        <v>1127</v>
      </c>
      <c r="C587" s="2">
        <v>3760</v>
      </c>
      <c r="D587" s="63">
        <v>281.57</v>
      </c>
      <c r="E587" s="3">
        <f t="shared" ref="E587:E603" si="55">D587*C587</f>
        <v>1058703.2</v>
      </c>
      <c r="F587" s="2">
        <v>15877</v>
      </c>
      <c r="G587" s="63">
        <v>279</v>
      </c>
      <c r="H587" s="20">
        <f t="shared" ref="H587:H603" si="56">G587*F587</f>
        <v>4429683</v>
      </c>
      <c r="I587" s="2">
        <v>521</v>
      </c>
      <c r="J587" s="63">
        <v>281.57</v>
      </c>
      <c r="K587" s="3">
        <f t="shared" ref="K587:K603" si="57">J587*I587</f>
        <v>146697.97</v>
      </c>
      <c r="L587" s="2">
        <v>2198</v>
      </c>
      <c r="M587" s="63">
        <v>279</v>
      </c>
      <c r="N587" s="3">
        <f t="shared" ref="N587:N603" si="58">M587*L587</f>
        <v>613242</v>
      </c>
      <c r="O587" s="20">
        <f t="shared" ref="O587:O603" si="59">N587+K587+H587+E587</f>
        <v>6248326.1699999999</v>
      </c>
      <c r="P587" s="3">
        <f t="shared" si="54"/>
        <v>29129.832745844382</v>
      </c>
    </row>
    <row r="588" spans="1:16" x14ac:dyDescent="0.3">
      <c r="A588" s="10" t="s">
        <v>1128</v>
      </c>
      <c r="B588" s="26" t="s">
        <v>1129</v>
      </c>
      <c r="C588" s="2">
        <v>0</v>
      </c>
      <c r="D588" s="63">
        <v>208.79</v>
      </c>
      <c r="E588" s="3">
        <f t="shared" si="55"/>
        <v>0</v>
      </c>
      <c r="F588" s="2">
        <v>27325</v>
      </c>
      <c r="G588" s="63">
        <v>207.16</v>
      </c>
      <c r="H588" s="20">
        <f t="shared" si="56"/>
        <v>5660647</v>
      </c>
      <c r="I588" s="2">
        <v>0</v>
      </c>
      <c r="J588" s="63">
        <v>208.79</v>
      </c>
      <c r="K588" s="3">
        <f t="shared" si="57"/>
        <v>0</v>
      </c>
      <c r="L588" s="2">
        <v>0</v>
      </c>
      <c r="M588" s="63">
        <v>207.16</v>
      </c>
      <c r="N588" s="3">
        <f t="shared" si="58"/>
        <v>0</v>
      </c>
      <c r="O588" s="20">
        <f t="shared" si="59"/>
        <v>5660647</v>
      </c>
      <c r="P588" s="3">
        <f t="shared" si="54"/>
        <v>26390.059650689738</v>
      </c>
    </row>
    <row r="589" spans="1:16" x14ac:dyDescent="0.3">
      <c r="A589" s="10" t="s">
        <v>1130</v>
      </c>
      <c r="B589" s="26" t="s">
        <v>1131</v>
      </c>
      <c r="C589" s="2">
        <v>4839</v>
      </c>
      <c r="D589" s="63">
        <v>295.06</v>
      </c>
      <c r="E589" s="3">
        <f t="shared" si="55"/>
        <v>1427795.34</v>
      </c>
      <c r="F589" s="2">
        <v>11989</v>
      </c>
      <c r="G589" s="63">
        <v>292.32</v>
      </c>
      <c r="H589" s="20">
        <f t="shared" si="56"/>
        <v>3504624.48</v>
      </c>
      <c r="I589" s="2">
        <v>1671</v>
      </c>
      <c r="J589" s="63">
        <v>295.06</v>
      </c>
      <c r="K589" s="3">
        <f t="shared" si="57"/>
        <v>493045.26</v>
      </c>
      <c r="L589" s="2">
        <v>4141</v>
      </c>
      <c r="M589" s="63">
        <v>292.32</v>
      </c>
      <c r="N589" s="3">
        <f t="shared" si="58"/>
        <v>1210497.1199999999</v>
      </c>
      <c r="O589" s="20">
        <f t="shared" si="59"/>
        <v>6635962.1999999993</v>
      </c>
      <c r="P589" s="3">
        <f t="shared" si="54"/>
        <v>30937.00036369028</v>
      </c>
    </row>
    <row r="590" spans="1:16" x14ac:dyDescent="0.3">
      <c r="A590" s="10" t="s">
        <v>1132</v>
      </c>
      <c r="B590" s="26" t="s">
        <v>1133</v>
      </c>
      <c r="C590" s="2">
        <v>3487</v>
      </c>
      <c r="D590" s="63">
        <v>244.16</v>
      </c>
      <c r="E590" s="3">
        <f t="shared" si="55"/>
        <v>851385.92</v>
      </c>
      <c r="F590" s="2">
        <v>37230</v>
      </c>
      <c r="G590" s="63">
        <v>241.83</v>
      </c>
      <c r="H590" s="20">
        <f t="shared" si="56"/>
        <v>9003330.9000000004</v>
      </c>
      <c r="I590" s="2">
        <v>612</v>
      </c>
      <c r="J590" s="63">
        <v>244.16</v>
      </c>
      <c r="K590" s="3">
        <f t="shared" si="57"/>
        <v>149425.91999999998</v>
      </c>
      <c r="L590" s="2">
        <v>6535</v>
      </c>
      <c r="M590" s="63">
        <v>241.83</v>
      </c>
      <c r="N590" s="3">
        <f t="shared" si="58"/>
        <v>1580359.05</v>
      </c>
      <c r="O590" s="20">
        <f t="shared" si="59"/>
        <v>11584501.790000001</v>
      </c>
      <c r="P590" s="3">
        <f t="shared" si="54"/>
        <v>54007.19975324766</v>
      </c>
    </row>
    <row r="591" spans="1:16" x14ac:dyDescent="0.3">
      <c r="A591" s="10" t="s">
        <v>1134</v>
      </c>
      <c r="B591" s="26" t="s">
        <v>1135</v>
      </c>
      <c r="C591" s="2">
        <v>1876</v>
      </c>
      <c r="D591" s="63">
        <v>251.18</v>
      </c>
      <c r="E591" s="3">
        <f t="shared" si="55"/>
        <v>471213.68</v>
      </c>
      <c r="F591" s="2">
        <v>60328</v>
      </c>
      <c r="G591" s="63">
        <v>248.82</v>
      </c>
      <c r="H591" s="20">
        <f t="shared" si="56"/>
        <v>15010812.959999999</v>
      </c>
      <c r="I591" s="2">
        <v>98</v>
      </c>
      <c r="J591" s="63">
        <v>251.18</v>
      </c>
      <c r="K591" s="3">
        <f t="shared" si="57"/>
        <v>24615.64</v>
      </c>
      <c r="L591" s="2">
        <v>3162</v>
      </c>
      <c r="M591" s="63">
        <v>248.82</v>
      </c>
      <c r="N591" s="3">
        <f t="shared" si="58"/>
        <v>786768.84</v>
      </c>
      <c r="O591" s="20">
        <f t="shared" si="59"/>
        <v>16293411.119999999</v>
      </c>
      <c r="P591" s="3">
        <f t="shared" si="54"/>
        <v>75960.237649514529</v>
      </c>
    </row>
    <row r="592" spans="1:16" x14ac:dyDescent="0.3">
      <c r="A592" s="10" t="s">
        <v>1136</v>
      </c>
      <c r="B592" s="26" t="s">
        <v>1137</v>
      </c>
      <c r="C592" s="2">
        <v>2736</v>
      </c>
      <c r="D592" s="63">
        <v>306.73</v>
      </c>
      <c r="E592" s="3">
        <f t="shared" si="55"/>
        <v>839213.28</v>
      </c>
      <c r="F592" s="2">
        <v>8961</v>
      </c>
      <c r="G592" s="63">
        <v>303.64</v>
      </c>
      <c r="H592" s="20">
        <f t="shared" si="56"/>
        <v>2720918.04</v>
      </c>
      <c r="I592" s="2">
        <v>756</v>
      </c>
      <c r="J592" s="63">
        <v>306.73</v>
      </c>
      <c r="K592" s="3">
        <f t="shared" si="57"/>
        <v>231887.88</v>
      </c>
      <c r="L592" s="2">
        <v>2476</v>
      </c>
      <c r="M592" s="63">
        <v>303.64</v>
      </c>
      <c r="N592" s="3">
        <f t="shared" si="58"/>
        <v>751812.64</v>
      </c>
      <c r="O592" s="20">
        <f t="shared" si="59"/>
        <v>4543831.84</v>
      </c>
      <c r="P592" s="3">
        <f t="shared" si="54"/>
        <v>21183.443041105249</v>
      </c>
    </row>
    <row r="593" spans="1:16" x14ac:dyDescent="0.3">
      <c r="A593" s="10" t="s">
        <v>1138</v>
      </c>
      <c r="B593" s="26" t="s">
        <v>1139</v>
      </c>
      <c r="C593" s="2">
        <v>0</v>
      </c>
      <c r="D593" s="63">
        <v>238.13</v>
      </c>
      <c r="E593" s="3">
        <f t="shared" si="55"/>
        <v>0</v>
      </c>
      <c r="F593" s="2">
        <v>22475</v>
      </c>
      <c r="G593" s="63">
        <v>236.34</v>
      </c>
      <c r="H593" s="20">
        <f t="shared" si="56"/>
        <v>5311741.5</v>
      </c>
      <c r="I593" s="2">
        <v>0</v>
      </c>
      <c r="J593" s="63">
        <v>238.13</v>
      </c>
      <c r="K593" s="3">
        <f t="shared" si="57"/>
        <v>0</v>
      </c>
      <c r="L593" s="2">
        <v>3875</v>
      </c>
      <c r="M593" s="63">
        <v>236.34</v>
      </c>
      <c r="N593" s="3">
        <f t="shared" si="58"/>
        <v>915817.5</v>
      </c>
      <c r="O593" s="20">
        <f t="shared" si="59"/>
        <v>6227559</v>
      </c>
      <c r="P593" s="3">
        <f t="shared" si="54"/>
        <v>29033.01574682006</v>
      </c>
    </row>
    <row r="594" spans="1:16" x14ac:dyDescent="0.3">
      <c r="A594" s="10" t="s">
        <v>1140</v>
      </c>
      <c r="B594" s="26" t="s">
        <v>1141</v>
      </c>
      <c r="C594" s="2">
        <v>213</v>
      </c>
      <c r="D594" s="63">
        <v>246.83</v>
      </c>
      <c r="E594" s="3">
        <f t="shared" si="55"/>
        <v>52574.79</v>
      </c>
      <c r="F594" s="2">
        <v>22951</v>
      </c>
      <c r="G594" s="63">
        <v>245.02</v>
      </c>
      <c r="H594" s="20">
        <f t="shared" si="56"/>
        <v>5623454.0200000005</v>
      </c>
      <c r="I594" s="2">
        <v>35</v>
      </c>
      <c r="J594" s="63">
        <v>246.83</v>
      </c>
      <c r="K594" s="3">
        <f t="shared" si="57"/>
        <v>8639.0500000000011</v>
      </c>
      <c r="L594" s="2">
        <v>3741</v>
      </c>
      <c r="M594" s="63">
        <v>245.02</v>
      </c>
      <c r="N594" s="3">
        <f t="shared" si="58"/>
        <v>916619.82000000007</v>
      </c>
      <c r="O594" s="20">
        <f t="shared" si="59"/>
        <v>6601287.6800000006</v>
      </c>
      <c r="P594" s="3">
        <f t="shared" si="54"/>
        <v>30775.346995946449</v>
      </c>
    </row>
    <row r="595" spans="1:16" x14ac:dyDescent="0.3">
      <c r="A595" s="10" t="s">
        <v>1142</v>
      </c>
      <c r="B595" s="26" t="s">
        <v>1143</v>
      </c>
      <c r="C595" s="2">
        <v>126</v>
      </c>
      <c r="D595" s="63">
        <v>252.2</v>
      </c>
      <c r="E595" s="3">
        <f t="shared" si="55"/>
        <v>31777.199999999997</v>
      </c>
      <c r="F595" s="2">
        <v>13633</v>
      </c>
      <c r="G595" s="63">
        <v>250.35</v>
      </c>
      <c r="H595" s="20">
        <f t="shared" si="56"/>
        <v>3413021.55</v>
      </c>
      <c r="I595" s="2">
        <v>40</v>
      </c>
      <c r="J595" s="63">
        <v>252.2</v>
      </c>
      <c r="K595" s="3">
        <f t="shared" si="57"/>
        <v>10088</v>
      </c>
      <c r="L595" s="2">
        <v>4370</v>
      </c>
      <c r="M595" s="63">
        <v>250.35</v>
      </c>
      <c r="N595" s="3">
        <f t="shared" si="58"/>
        <v>1094029.5</v>
      </c>
      <c r="O595" s="20">
        <f t="shared" si="59"/>
        <v>4548916.25</v>
      </c>
      <c r="P595" s="3">
        <f t="shared" si="54"/>
        <v>21207.146671306633</v>
      </c>
    </row>
    <row r="596" spans="1:16" x14ac:dyDescent="0.3">
      <c r="A596" s="10" t="s">
        <v>1144</v>
      </c>
      <c r="B596" s="26" t="s">
        <v>1145</v>
      </c>
      <c r="C596" s="2">
        <v>10396</v>
      </c>
      <c r="D596" s="63">
        <v>253.57</v>
      </c>
      <c r="E596" s="3">
        <f t="shared" si="55"/>
        <v>2636113.7199999997</v>
      </c>
      <c r="F596" s="2">
        <v>35982</v>
      </c>
      <c r="G596" s="63">
        <v>251.34</v>
      </c>
      <c r="H596" s="20">
        <f t="shared" si="56"/>
        <v>9043715.8800000008</v>
      </c>
      <c r="I596" s="2">
        <v>2989</v>
      </c>
      <c r="J596" s="63">
        <v>253.57</v>
      </c>
      <c r="K596" s="3">
        <f t="shared" si="57"/>
        <v>757920.73</v>
      </c>
      <c r="L596" s="2">
        <v>10347</v>
      </c>
      <c r="M596" s="63">
        <v>251.34</v>
      </c>
      <c r="N596" s="3">
        <f t="shared" si="58"/>
        <v>2600614.98</v>
      </c>
      <c r="O596" s="20">
        <f t="shared" si="59"/>
        <v>15038365.309999999</v>
      </c>
      <c r="P596" s="3">
        <f t="shared" si="54"/>
        <v>70109.186737799275</v>
      </c>
    </row>
    <row r="597" spans="1:16" x14ac:dyDescent="0.3">
      <c r="A597" s="10" t="s">
        <v>1146</v>
      </c>
      <c r="B597" s="26" t="s">
        <v>1147</v>
      </c>
      <c r="C597" s="2">
        <v>0</v>
      </c>
      <c r="D597" s="63">
        <v>284.86</v>
      </c>
      <c r="E597" s="3">
        <f t="shared" si="55"/>
        <v>0</v>
      </c>
      <c r="F597" s="2">
        <v>31337</v>
      </c>
      <c r="G597" s="63">
        <v>281.95999999999998</v>
      </c>
      <c r="H597" s="20">
        <f t="shared" si="56"/>
        <v>8835780.5199999996</v>
      </c>
      <c r="I597" s="2">
        <v>0</v>
      </c>
      <c r="J597" s="63">
        <v>284.86</v>
      </c>
      <c r="K597" s="3">
        <f t="shared" si="57"/>
        <v>0</v>
      </c>
      <c r="L597" s="2">
        <v>1871</v>
      </c>
      <c r="M597" s="63">
        <v>281.95999999999998</v>
      </c>
      <c r="N597" s="3">
        <f t="shared" si="58"/>
        <v>527547.15999999992</v>
      </c>
      <c r="O597" s="20">
        <f t="shared" si="59"/>
        <v>9363327.6799999997</v>
      </c>
      <c r="P597" s="3">
        <f t="shared" si="54"/>
        <v>43652.037656500106</v>
      </c>
    </row>
    <row r="598" spans="1:16" x14ac:dyDescent="0.3">
      <c r="A598" s="10" t="s">
        <v>1148</v>
      </c>
      <c r="B598" s="26" t="s">
        <v>1149</v>
      </c>
      <c r="C598" s="2">
        <v>0</v>
      </c>
      <c r="D598" s="63">
        <v>206.59</v>
      </c>
      <c r="E598" s="3">
        <f t="shared" si="55"/>
        <v>0</v>
      </c>
      <c r="F598" s="2">
        <v>1746</v>
      </c>
      <c r="G598" s="63">
        <v>205.21</v>
      </c>
      <c r="H598" s="20">
        <f t="shared" si="56"/>
        <v>358296.66000000003</v>
      </c>
      <c r="I598" s="2">
        <v>0</v>
      </c>
      <c r="J598" s="63">
        <v>206.59</v>
      </c>
      <c r="K598" s="3">
        <f t="shared" si="57"/>
        <v>0</v>
      </c>
      <c r="L598" s="2">
        <v>0</v>
      </c>
      <c r="M598" s="63">
        <v>205.21</v>
      </c>
      <c r="N598" s="3">
        <f t="shared" si="58"/>
        <v>0</v>
      </c>
      <c r="O598" s="20">
        <f t="shared" si="59"/>
        <v>358296.66000000003</v>
      </c>
      <c r="P598" s="3">
        <f t="shared" si="54"/>
        <v>1670.3868356466851</v>
      </c>
    </row>
    <row r="599" spans="1:16" x14ac:dyDescent="0.3">
      <c r="A599" s="10" t="s">
        <v>1150</v>
      </c>
      <c r="B599" s="26" t="s">
        <v>1151</v>
      </c>
      <c r="C599" s="2">
        <v>0</v>
      </c>
      <c r="D599" s="63">
        <v>241.29</v>
      </c>
      <c r="E599" s="3">
        <f t="shared" si="55"/>
        <v>0</v>
      </c>
      <c r="F599" s="2">
        <v>10164</v>
      </c>
      <c r="G599" s="63">
        <v>239.2</v>
      </c>
      <c r="H599" s="20">
        <f t="shared" si="56"/>
        <v>2431228.7999999998</v>
      </c>
      <c r="I599" s="2">
        <v>0</v>
      </c>
      <c r="J599" s="63">
        <v>241.29</v>
      </c>
      <c r="K599" s="3">
        <f t="shared" si="57"/>
        <v>0</v>
      </c>
      <c r="L599" s="2">
        <v>47</v>
      </c>
      <c r="M599" s="63">
        <v>239.2</v>
      </c>
      <c r="N599" s="3">
        <f t="shared" si="58"/>
        <v>11242.4</v>
      </c>
      <c r="O599" s="20">
        <f t="shared" si="59"/>
        <v>2442471.1999999997</v>
      </c>
      <c r="P599" s="3">
        <f t="shared" si="54"/>
        <v>11386.853952046778</v>
      </c>
    </row>
    <row r="600" spans="1:16" x14ac:dyDescent="0.3">
      <c r="A600" s="10" t="s">
        <v>1152</v>
      </c>
      <c r="B600" s="26" t="s">
        <v>1153</v>
      </c>
      <c r="C600" s="2">
        <v>0</v>
      </c>
      <c r="D600" s="63">
        <v>309.95</v>
      </c>
      <c r="E600" s="3">
        <f t="shared" si="55"/>
        <v>0</v>
      </c>
      <c r="F600" s="2">
        <v>101446</v>
      </c>
      <c r="G600" s="63">
        <v>307.33</v>
      </c>
      <c r="H600" s="20">
        <f t="shared" si="56"/>
        <v>31177399.18</v>
      </c>
      <c r="I600" s="2">
        <v>0</v>
      </c>
      <c r="J600" s="63">
        <v>309.95</v>
      </c>
      <c r="K600" s="3">
        <f t="shared" si="57"/>
        <v>0</v>
      </c>
      <c r="L600" s="2">
        <v>29609</v>
      </c>
      <c r="M600" s="63">
        <v>307.33</v>
      </c>
      <c r="N600" s="3">
        <f t="shared" si="58"/>
        <v>9099733.9699999988</v>
      </c>
      <c r="O600" s="20">
        <f t="shared" si="59"/>
        <v>40277133.149999999</v>
      </c>
      <c r="P600" s="3">
        <f t="shared" si="54"/>
        <v>187772.87232135711</v>
      </c>
    </row>
    <row r="601" spans="1:16" x14ac:dyDescent="0.3">
      <c r="A601" s="10" t="s">
        <v>1154</v>
      </c>
      <c r="B601" s="26" t="s">
        <v>1155</v>
      </c>
      <c r="C601" s="2">
        <v>695</v>
      </c>
      <c r="D601" s="63">
        <v>237.58</v>
      </c>
      <c r="E601" s="3">
        <f t="shared" si="55"/>
        <v>165118.1</v>
      </c>
      <c r="F601" s="2">
        <v>35612</v>
      </c>
      <c r="G601" s="63">
        <v>235.78</v>
      </c>
      <c r="H601" s="20">
        <f t="shared" si="56"/>
        <v>8396597.3599999994</v>
      </c>
      <c r="I601" s="2">
        <v>52</v>
      </c>
      <c r="J601" s="63">
        <v>237.58</v>
      </c>
      <c r="K601" s="3">
        <f t="shared" si="57"/>
        <v>12354.16</v>
      </c>
      <c r="L601" s="2">
        <v>2684</v>
      </c>
      <c r="M601" s="63">
        <v>235.78</v>
      </c>
      <c r="N601" s="3">
        <f t="shared" si="58"/>
        <v>632833.52</v>
      </c>
      <c r="O601" s="20">
        <f t="shared" si="59"/>
        <v>9206903.1399999987</v>
      </c>
      <c r="P601" s="3">
        <f t="shared" si="54"/>
        <v>42922.783042772782</v>
      </c>
    </row>
    <row r="602" spans="1:16" x14ac:dyDescent="0.3">
      <c r="A602" s="10" t="s">
        <v>1156</v>
      </c>
      <c r="B602" s="26" t="s">
        <v>1157</v>
      </c>
      <c r="C602" s="2">
        <v>4724</v>
      </c>
      <c r="D602" s="63">
        <v>308.89</v>
      </c>
      <c r="E602" s="3">
        <f t="shared" si="55"/>
        <v>1459196.3599999999</v>
      </c>
      <c r="F602" s="2">
        <v>25556</v>
      </c>
      <c r="G602" s="63">
        <v>305.99</v>
      </c>
      <c r="H602" s="20">
        <f t="shared" si="56"/>
        <v>7819880.4400000004</v>
      </c>
      <c r="I602" s="2">
        <v>415</v>
      </c>
      <c r="J602" s="63">
        <v>308.89</v>
      </c>
      <c r="K602" s="3">
        <f t="shared" si="57"/>
        <v>128189.34999999999</v>
      </c>
      <c r="L602" s="2">
        <v>2246</v>
      </c>
      <c r="M602" s="63">
        <v>305.99</v>
      </c>
      <c r="N602" s="3">
        <f t="shared" si="58"/>
        <v>687253.54</v>
      </c>
      <c r="O602" s="20">
        <f t="shared" si="59"/>
        <v>10094519.689999999</v>
      </c>
      <c r="P602" s="3">
        <f t="shared" si="54"/>
        <v>47060.870738656216</v>
      </c>
    </row>
    <row r="603" spans="1:16" x14ac:dyDescent="0.3">
      <c r="A603" s="10" t="s">
        <v>1158</v>
      </c>
      <c r="B603" s="26" t="s">
        <v>1159</v>
      </c>
      <c r="C603" s="2">
        <v>1013</v>
      </c>
      <c r="D603" s="63">
        <v>286.56</v>
      </c>
      <c r="E603" s="3">
        <f t="shared" si="55"/>
        <v>290285.28000000003</v>
      </c>
      <c r="F603" s="2">
        <v>22919</v>
      </c>
      <c r="G603" s="63">
        <v>283.93</v>
      </c>
      <c r="H603" s="20">
        <f t="shared" si="56"/>
        <v>6507391.6699999999</v>
      </c>
      <c r="I603" s="2">
        <v>41</v>
      </c>
      <c r="J603" s="63">
        <v>286.56</v>
      </c>
      <c r="K603" s="3">
        <f t="shared" si="57"/>
        <v>11748.960000000001</v>
      </c>
      <c r="L603" s="2">
        <v>938</v>
      </c>
      <c r="M603" s="63">
        <v>283.93</v>
      </c>
      <c r="N603" s="3">
        <f t="shared" si="58"/>
        <v>266326.34000000003</v>
      </c>
      <c r="O603" s="20">
        <f t="shared" si="59"/>
        <v>7075752.25</v>
      </c>
      <c r="P603" s="3">
        <f t="shared" si="54"/>
        <v>32987.311159131124</v>
      </c>
    </row>
    <row r="604" spans="1:16" x14ac:dyDescent="0.3">
      <c r="A604" s="10" t="s">
        <v>1160</v>
      </c>
      <c r="B604" s="26" t="s">
        <v>4</v>
      </c>
      <c r="C604" s="2">
        <v>1855</v>
      </c>
      <c r="D604" s="63">
        <v>571.36</v>
      </c>
      <c r="E604" s="3">
        <f t="shared" ref="E604:E667" si="60">D604*C604</f>
        <v>1059872.8</v>
      </c>
      <c r="F604" s="2">
        <v>2897</v>
      </c>
      <c r="G604" s="63">
        <v>565.96</v>
      </c>
      <c r="H604" s="3">
        <f t="shared" ref="H604:H667" si="61">G604*F604</f>
        <v>1639586.12</v>
      </c>
      <c r="I604" s="2">
        <v>140</v>
      </c>
      <c r="J604" s="63">
        <v>571.36</v>
      </c>
      <c r="K604" s="3">
        <f t="shared" ref="K604:K667" si="62">J604*I604</f>
        <v>79990.400000000009</v>
      </c>
      <c r="L604" s="2">
        <v>219</v>
      </c>
      <c r="M604" s="63">
        <v>565.96</v>
      </c>
      <c r="N604" s="3">
        <f t="shared" ref="N604:N667" si="63">M604*L604</f>
        <v>123945.24</v>
      </c>
      <c r="O604" s="20">
        <f t="shared" ref="O604:O667" si="64">N604+K604+H604+E604</f>
        <v>2903394.5600000005</v>
      </c>
      <c r="P604" s="3">
        <f t="shared" ref="P604:P667" si="65">(O604/$O$8)*$P$8</f>
        <v>13535.688699169565</v>
      </c>
    </row>
    <row r="605" spans="1:16" x14ac:dyDescent="0.3">
      <c r="A605" s="10" t="s">
        <v>1161</v>
      </c>
      <c r="B605" s="26" t="s">
        <v>4</v>
      </c>
      <c r="C605" s="2">
        <v>743</v>
      </c>
      <c r="D605" s="63">
        <v>722.94</v>
      </c>
      <c r="E605" s="3">
        <f t="shared" si="60"/>
        <v>537144.42000000004</v>
      </c>
      <c r="F605" s="2">
        <v>437</v>
      </c>
      <c r="G605" s="63">
        <v>717.25</v>
      </c>
      <c r="H605" s="3">
        <f t="shared" si="61"/>
        <v>313438.25</v>
      </c>
      <c r="I605" s="2">
        <v>392</v>
      </c>
      <c r="J605" s="63">
        <v>722.94</v>
      </c>
      <c r="K605" s="3">
        <f t="shared" si="62"/>
        <v>283392.48000000004</v>
      </c>
      <c r="L605" s="2">
        <v>231</v>
      </c>
      <c r="M605" s="63">
        <v>717.25</v>
      </c>
      <c r="N605" s="3">
        <f t="shared" si="63"/>
        <v>165684.75</v>
      </c>
      <c r="O605" s="20">
        <f t="shared" si="64"/>
        <v>1299659.8999999999</v>
      </c>
      <c r="P605" s="3">
        <f t="shared" si="65"/>
        <v>6059.0427713668523</v>
      </c>
    </row>
    <row r="606" spans="1:16" x14ac:dyDescent="0.3">
      <c r="A606" s="10" t="s">
        <v>1162</v>
      </c>
      <c r="B606" s="26" t="s">
        <v>24</v>
      </c>
      <c r="C606" s="2">
        <v>327</v>
      </c>
      <c r="D606" s="63">
        <v>644.92999999999995</v>
      </c>
      <c r="E606" s="3">
        <f t="shared" si="60"/>
        <v>210892.11</v>
      </c>
      <c r="F606" s="2">
        <v>2626</v>
      </c>
      <c r="G606" s="63">
        <v>639.69000000000005</v>
      </c>
      <c r="H606" s="3">
        <f t="shared" si="61"/>
        <v>1679825.9400000002</v>
      </c>
      <c r="I606" s="2">
        <v>105</v>
      </c>
      <c r="J606" s="63">
        <v>644.92999999999995</v>
      </c>
      <c r="K606" s="3">
        <f t="shared" si="62"/>
        <v>67717.649999999994</v>
      </c>
      <c r="L606" s="2">
        <v>840</v>
      </c>
      <c r="M606" s="63">
        <v>639.69000000000005</v>
      </c>
      <c r="N606" s="3">
        <f t="shared" si="63"/>
        <v>537339.60000000009</v>
      </c>
      <c r="O606" s="20">
        <f t="shared" si="64"/>
        <v>2495775.3000000003</v>
      </c>
      <c r="P606" s="3">
        <f t="shared" si="65"/>
        <v>11635.358827660175</v>
      </c>
    </row>
    <row r="607" spans="1:16" x14ac:dyDescent="0.3">
      <c r="A607" s="10" t="s">
        <v>1163</v>
      </c>
      <c r="B607" s="26" t="s">
        <v>26</v>
      </c>
      <c r="C607" s="2">
        <v>457</v>
      </c>
      <c r="D607" s="63">
        <v>754.08</v>
      </c>
      <c r="E607" s="3">
        <f t="shared" si="60"/>
        <v>344614.56</v>
      </c>
      <c r="F607" s="2">
        <v>1703</v>
      </c>
      <c r="G607" s="63">
        <v>747.19</v>
      </c>
      <c r="H607" s="3">
        <f t="shared" si="61"/>
        <v>1272464.57</v>
      </c>
      <c r="I607" s="2">
        <v>51</v>
      </c>
      <c r="J607" s="63">
        <v>754.08</v>
      </c>
      <c r="K607" s="3">
        <f t="shared" si="62"/>
        <v>38458.080000000002</v>
      </c>
      <c r="L607" s="2">
        <v>192</v>
      </c>
      <c r="M607" s="63">
        <v>747.19</v>
      </c>
      <c r="N607" s="3">
        <f t="shared" si="63"/>
        <v>143460.48000000001</v>
      </c>
      <c r="O607" s="20">
        <f t="shared" si="64"/>
        <v>1798997.6900000002</v>
      </c>
      <c r="P607" s="3">
        <f t="shared" si="65"/>
        <v>8386.9664281402911</v>
      </c>
    </row>
    <row r="608" spans="1:16" x14ac:dyDescent="0.3">
      <c r="A608" s="10" t="s">
        <v>1164</v>
      </c>
      <c r="B608" s="26" t="s">
        <v>89</v>
      </c>
      <c r="C608" s="2">
        <v>0</v>
      </c>
      <c r="D608" s="63">
        <v>370.21</v>
      </c>
      <c r="E608" s="3">
        <f t="shared" si="60"/>
        <v>0</v>
      </c>
      <c r="F608" s="2">
        <v>0</v>
      </c>
      <c r="G608" s="63">
        <v>366.38</v>
      </c>
      <c r="H608" s="3">
        <f t="shared" si="61"/>
        <v>0</v>
      </c>
      <c r="I608" s="2">
        <v>0</v>
      </c>
      <c r="J608" s="63">
        <v>370.21</v>
      </c>
      <c r="K608" s="3">
        <f t="shared" si="62"/>
        <v>0</v>
      </c>
      <c r="L608" s="2">
        <v>0</v>
      </c>
      <c r="M608" s="63">
        <v>366.38</v>
      </c>
      <c r="N608" s="3">
        <f t="shared" si="63"/>
        <v>0</v>
      </c>
      <c r="O608" s="20">
        <f t="shared" si="64"/>
        <v>0</v>
      </c>
      <c r="P608" s="3">
        <f t="shared" si="65"/>
        <v>0</v>
      </c>
    </row>
    <row r="609" spans="1:16" x14ac:dyDescent="0.3">
      <c r="A609" s="10" t="s">
        <v>1165</v>
      </c>
      <c r="B609" s="26" t="s">
        <v>97</v>
      </c>
      <c r="C609" s="2">
        <v>562</v>
      </c>
      <c r="D609" s="63">
        <v>484.62</v>
      </c>
      <c r="E609" s="3">
        <f t="shared" si="60"/>
        <v>272356.44</v>
      </c>
      <c r="F609" s="2">
        <v>1522</v>
      </c>
      <c r="G609" s="63">
        <v>478.91</v>
      </c>
      <c r="H609" s="3">
        <f t="shared" si="61"/>
        <v>728901.02</v>
      </c>
      <c r="I609" s="2">
        <v>39</v>
      </c>
      <c r="J609" s="63">
        <v>484.62</v>
      </c>
      <c r="K609" s="3">
        <f t="shared" si="62"/>
        <v>18900.18</v>
      </c>
      <c r="L609" s="2">
        <v>105</v>
      </c>
      <c r="M609" s="63">
        <v>478.91</v>
      </c>
      <c r="N609" s="3">
        <f t="shared" si="63"/>
        <v>50285.55</v>
      </c>
      <c r="O609" s="20">
        <f t="shared" si="64"/>
        <v>1070443.19</v>
      </c>
      <c r="P609" s="3">
        <f t="shared" si="65"/>
        <v>4990.4294750714198</v>
      </c>
    </row>
    <row r="610" spans="1:16" x14ac:dyDescent="0.3">
      <c r="A610" s="10" t="s">
        <v>1166</v>
      </c>
      <c r="B610" s="26" t="s">
        <v>103</v>
      </c>
      <c r="C610" s="2">
        <v>1737</v>
      </c>
      <c r="D610" s="63">
        <v>447.8</v>
      </c>
      <c r="E610" s="3">
        <f t="shared" si="60"/>
        <v>777828.6</v>
      </c>
      <c r="F610" s="2">
        <v>2147</v>
      </c>
      <c r="G610" s="63">
        <v>441.38</v>
      </c>
      <c r="H610" s="3">
        <f t="shared" si="61"/>
        <v>947642.86</v>
      </c>
      <c r="I610" s="2">
        <v>2611</v>
      </c>
      <c r="J610" s="63">
        <v>447.8</v>
      </c>
      <c r="K610" s="3">
        <f t="shared" si="62"/>
        <v>1169205.8</v>
      </c>
      <c r="L610" s="2">
        <v>3227</v>
      </c>
      <c r="M610" s="63">
        <v>441.38</v>
      </c>
      <c r="N610" s="3">
        <f t="shared" si="63"/>
        <v>1424333.26</v>
      </c>
      <c r="O610" s="20">
        <f t="shared" si="64"/>
        <v>4319010.5199999996</v>
      </c>
      <c r="P610" s="3">
        <f t="shared" si="65"/>
        <v>20135.321148758521</v>
      </c>
    </row>
    <row r="611" spans="1:16" x14ac:dyDescent="0.3">
      <c r="A611" s="10" t="s">
        <v>1167</v>
      </c>
      <c r="B611" s="26" t="s">
        <v>103</v>
      </c>
      <c r="C611" s="2">
        <v>1150</v>
      </c>
      <c r="D611" s="63">
        <v>611.99</v>
      </c>
      <c r="E611" s="3">
        <f t="shared" si="60"/>
        <v>703788.5</v>
      </c>
      <c r="F611" s="2">
        <v>2198</v>
      </c>
      <c r="G611" s="63">
        <v>604.54</v>
      </c>
      <c r="H611" s="3">
        <f t="shared" si="61"/>
        <v>1328778.92</v>
      </c>
      <c r="I611" s="2">
        <v>668</v>
      </c>
      <c r="J611" s="63">
        <v>611.99</v>
      </c>
      <c r="K611" s="3">
        <f t="shared" si="62"/>
        <v>408809.32</v>
      </c>
      <c r="L611" s="2">
        <v>1276</v>
      </c>
      <c r="M611" s="63">
        <v>604.54</v>
      </c>
      <c r="N611" s="3">
        <f t="shared" si="63"/>
        <v>771393.03999999992</v>
      </c>
      <c r="O611" s="20">
        <f t="shared" si="64"/>
        <v>3212769.78</v>
      </c>
      <c r="P611" s="3">
        <f t="shared" si="65"/>
        <v>14978.002715614195</v>
      </c>
    </row>
    <row r="612" spans="1:16" x14ac:dyDescent="0.3">
      <c r="A612" s="10" t="s">
        <v>1168</v>
      </c>
      <c r="B612" s="26" t="s">
        <v>107</v>
      </c>
      <c r="C612" s="2">
        <v>6745</v>
      </c>
      <c r="D612" s="63">
        <v>468.11</v>
      </c>
      <c r="E612" s="3">
        <f t="shared" si="60"/>
        <v>3157401.95</v>
      </c>
      <c r="F612" s="2">
        <v>10030</v>
      </c>
      <c r="G612" s="63">
        <v>462.73</v>
      </c>
      <c r="H612" s="3">
        <f t="shared" si="61"/>
        <v>4641181.9000000004</v>
      </c>
      <c r="I612" s="2">
        <v>0</v>
      </c>
      <c r="J612" s="63">
        <v>468.11</v>
      </c>
      <c r="K612" s="3">
        <f t="shared" si="62"/>
        <v>0</v>
      </c>
      <c r="L612" s="2">
        <v>0</v>
      </c>
      <c r="M612" s="63">
        <v>462.73</v>
      </c>
      <c r="N612" s="3">
        <f t="shared" si="63"/>
        <v>0</v>
      </c>
      <c r="O612" s="20">
        <f t="shared" si="64"/>
        <v>7798583.8500000006</v>
      </c>
      <c r="P612" s="3">
        <f t="shared" si="65"/>
        <v>36357.167827706915</v>
      </c>
    </row>
    <row r="613" spans="1:16" x14ac:dyDescent="0.3">
      <c r="A613" s="10" t="s">
        <v>1169</v>
      </c>
      <c r="B613" s="26" t="s">
        <v>121</v>
      </c>
      <c r="C613" s="2">
        <v>11861</v>
      </c>
      <c r="D613" s="63">
        <v>1070.71</v>
      </c>
      <c r="E613" s="3">
        <f t="shared" si="60"/>
        <v>12699691.310000001</v>
      </c>
      <c r="F613" s="2">
        <v>0</v>
      </c>
      <c r="G613" s="63">
        <v>1070.71</v>
      </c>
      <c r="H613" s="3">
        <f t="shared" si="61"/>
        <v>0</v>
      </c>
      <c r="I613" s="2">
        <v>0</v>
      </c>
      <c r="J613" s="63">
        <v>1070.71</v>
      </c>
      <c r="K613" s="3">
        <f t="shared" si="62"/>
        <v>0</v>
      </c>
      <c r="L613" s="2">
        <v>0</v>
      </c>
      <c r="M613" s="63">
        <v>1070.71</v>
      </c>
      <c r="N613" s="3">
        <f t="shared" si="63"/>
        <v>0</v>
      </c>
      <c r="O613" s="20">
        <f t="shared" si="64"/>
        <v>12699691.310000001</v>
      </c>
      <c r="P613" s="3">
        <f t="shared" si="65"/>
        <v>59206.237593731974</v>
      </c>
    </row>
    <row r="614" spans="1:16" x14ac:dyDescent="0.3">
      <c r="A614" s="10" t="s">
        <v>1170</v>
      </c>
      <c r="B614" s="26" t="s">
        <v>1171</v>
      </c>
      <c r="C614" s="2">
        <v>4324</v>
      </c>
      <c r="D614" s="63">
        <v>415.81</v>
      </c>
      <c r="E614" s="3">
        <f t="shared" si="60"/>
        <v>1797962.44</v>
      </c>
      <c r="F614" s="2">
        <v>8773</v>
      </c>
      <c r="G614" s="63">
        <v>410.52</v>
      </c>
      <c r="H614" s="3">
        <f t="shared" si="61"/>
        <v>3601491.96</v>
      </c>
      <c r="I614" s="2">
        <v>2992</v>
      </c>
      <c r="J614" s="63">
        <v>415.81</v>
      </c>
      <c r="K614" s="3">
        <f t="shared" si="62"/>
        <v>1244103.52</v>
      </c>
      <c r="L614" s="2">
        <v>6071</v>
      </c>
      <c r="M614" s="63">
        <v>410.52</v>
      </c>
      <c r="N614" s="3">
        <f t="shared" si="63"/>
        <v>2492266.92</v>
      </c>
      <c r="O614" s="20">
        <f t="shared" si="64"/>
        <v>9135824.8399999999</v>
      </c>
      <c r="P614" s="3">
        <f t="shared" si="65"/>
        <v>42591.414459487234</v>
      </c>
    </row>
    <row r="615" spans="1:16" x14ac:dyDescent="0.3">
      <c r="A615" s="10" t="s">
        <v>1172</v>
      </c>
      <c r="B615" s="26" t="s">
        <v>159</v>
      </c>
      <c r="C615" s="2">
        <v>1625</v>
      </c>
      <c r="D615" s="63">
        <v>328.46</v>
      </c>
      <c r="E615" s="3">
        <f t="shared" si="60"/>
        <v>533747.5</v>
      </c>
      <c r="F615" s="2">
        <v>5371</v>
      </c>
      <c r="G615" s="63">
        <v>327.16000000000003</v>
      </c>
      <c r="H615" s="3">
        <f t="shared" si="61"/>
        <v>1757176.36</v>
      </c>
      <c r="I615" s="2">
        <v>489</v>
      </c>
      <c r="J615" s="63">
        <v>328.46</v>
      </c>
      <c r="K615" s="3">
        <f t="shared" si="62"/>
        <v>160616.94</v>
      </c>
      <c r="L615" s="2">
        <v>1616</v>
      </c>
      <c r="M615" s="63">
        <v>327.16000000000003</v>
      </c>
      <c r="N615" s="3">
        <f t="shared" si="63"/>
        <v>528690.56000000006</v>
      </c>
      <c r="O615" s="20">
        <f t="shared" si="64"/>
        <v>2980231.3600000003</v>
      </c>
      <c r="P615" s="3">
        <f t="shared" si="65"/>
        <v>13893.903534923871</v>
      </c>
    </row>
    <row r="616" spans="1:16" x14ac:dyDescent="0.3">
      <c r="A616" s="10" t="s">
        <v>1173</v>
      </c>
      <c r="B616" s="26" t="s">
        <v>173</v>
      </c>
      <c r="C616" s="2">
        <v>921</v>
      </c>
      <c r="D616" s="63">
        <v>688.75</v>
      </c>
      <c r="E616" s="3">
        <f t="shared" si="60"/>
        <v>634338.75</v>
      </c>
      <c r="F616" s="2">
        <v>3888</v>
      </c>
      <c r="G616" s="63">
        <v>681.49</v>
      </c>
      <c r="H616" s="3">
        <f t="shared" si="61"/>
        <v>2649633.12</v>
      </c>
      <c r="I616" s="2">
        <v>582</v>
      </c>
      <c r="J616" s="63">
        <v>688.75</v>
      </c>
      <c r="K616" s="3">
        <f t="shared" si="62"/>
        <v>400852.5</v>
      </c>
      <c r="L616" s="2">
        <v>2455</v>
      </c>
      <c r="M616" s="63">
        <v>681.49</v>
      </c>
      <c r="N616" s="3">
        <f t="shared" si="63"/>
        <v>1673057.95</v>
      </c>
      <c r="O616" s="20">
        <f t="shared" si="64"/>
        <v>5357882.32</v>
      </c>
      <c r="P616" s="3">
        <f t="shared" si="65"/>
        <v>24978.564115758487</v>
      </c>
    </row>
    <row r="617" spans="1:16" x14ac:dyDescent="0.3">
      <c r="A617" s="10" t="s">
        <v>1174</v>
      </c>
      <c r="B617" s="26" t="s">
        <v>175</v>
      </c>
      <c r="C617" s="2">
        <v>486</v>
      </c>
      <c r="D617" s="63">
        <v>552.29</v>
      </c>
      <c r="E617" s="3">
        <f t="shared" si="60"/>
        <v>268412.94</v>
      </c>
      <c r="F617" s="2">
        <v>1974</v>
      </c>
      <c r="G617" s="63">
        <v>551.66</v>
      </c>
      <c r="H617" s="3">
        <f t="shared" si="61"/>
        <v>1088976.8399999999</v>
      </c>
      <c r="I617" s="2">
        <v>216</v>
      </c>
      <c r="J617" s="63">
        <v>552.29</v>
      </c>
      <c r="K617" s="3">
        <f t="shared" si="62"/>
        <v>119294.63999999998</v>
      </c>
      <c r="L617" s="2">
        <v>877</v>
      </c>
      <c r="M617" s="63">
        <v>551.66</v>
      </c>
      <c r="N617" s="3">
        <f t="shared" si="63"/>
        <v>483805.81999999995</v>
      </c>
      <c r="O617" s="20">
        <f t="shared" si="64"/>
        <v>1960490.2399999998</v>
      </c>
      <c r="P617" s="3">
        <f t="shared" si="65"/>
        <v>9139.8482149116571</v>
      </c>
    </row>
    <row r="618" spans="1:16" x14ac:dyDescent="0.3">
      <c r="A618" s="10" t="s">
        <v>1175</v>
      </c>
      <c r="B618" s="26" t="s">
        <v>183</v>
      </c>
      <c r="C618" s="2">
        <v>1666</v>
      </c>
      <c r="D618" s="63">
        <v>781.56</v>
      </c>
      <c r="E618" s="3">
        <f t="shared" si="60"/>
        <v>1302078.96</v>
      </c>
      <c r="F618" s="2">
        <v>3519</v>
      </c>
      <c r="G618" s="63">
        <v>773.36</v>
      </c>
      <c r="H618" s="3">
        <f t="shared" si="61"/>
        <v>2721453.84</v>
      </c>
      <c r="I618" s="2">
        <v>41</v>
      </c>
      <c r="J618" s="63">
        <v>781.56</v>
      </c>
      <c r="K618" s="3">
        <f t="shared" si="62"/>
        <v>32043.96</v>
      </c>
      <c r="L618" s="2">
        <v>86</v>
      </c>
      <c r="M618" s="63">
        <v>773.36</v>
      </c>
      <c r="N618" s="3">
        <f t="shared" si="63"/>
        <v>66508.960000000006</v>
      </c>
      <c r="O618" s="20">
        <f t="shared" si="64"/>
        <v>4122085.7199999997</v>
      </c>
      <c r="P618" s="3">
        <f t="shared" si="65"/>
        <v>19217.25344047356</v>
      </c>
    </row>
    <row r="619" spans="1:16" x14ac:dyDescent="0.3">
      <c r="A619" s="10" t="s">
        <v>1176</v>
      </c>
      <c r="B619" s="26" t="s">
        <v>191</v>
      </c>
      <c r="C619" s="2">
        <v>595</v>
      </c>
      <c r="D619" s="63">
        <v>566.35</v>
      </c>
      <c r="E619" s="3">
        <f t="shared" si="60"/>
        <v>336978.25</v>
      </c>
      <c r="F619" s="2">
        <v>3014</v>
      </c>
      <c r="G619" s="63">
        <v>560.23</v>
      </c>
      <c r="H619" s="3">
        <f t="shared" si="61"/>
        <v>1688533.22</v>
      </c>
      <c r="I619" s="2">
        <v>175</v>
      </c>
      <c r="J619" s="63">
        <v>566.35</v>
      </c>
      <c r="K619" s="3">
        <f t="shared" si="62"/>
        <v>99111.25</v>
      </c>
      <c r="L619" s="2">
        <v>887</v>
      </c>
      <c r="M619" s="63">
        <v>560.23</v>
      </c>
      <c r="N619" s="3">
        <f t="shared" si="63"/>
        <v>496924.01</v>
      </c>
      <c r="O619" s="20">
        <f t="shared" si="64"/>
        <v>2621546.73</v>
      </c>
      <c r="P619" s="3">
        <f t="shared" si="65"/>
        <v>12221.707974683924</v>
      </c>
    </row>
    <row r="620" spans="1:16" x14ac:dyDescent="0.3">
      <c r="A620" s="10" t="s">
        <v>1177</v>
      </c>
      <c r="B620" s="26" t="s">
        <v>193</v>
      </c>
      <c r="C620" s="2">
        <v>1104</v>
      </c>
      <c r="D620" s="63">
        <v>667.68</v>
      </c>
      <c r="E620" s="3">
        <f t="shared" si="60"/>
        <v>737118.71999999997</v>
      </c>
      <c r="F620" s="2">
        <v>4947</v>
      </c>
      <c r="G620" s="63">
        <v>660.94</v>
      </c>
      <c r="H620" s="3">
        <f t="shared" si="61"/>
        <v>3269670.18</v>
      </c>
      <c r="I620" s="2">
        <v>141</v>
      </c>
      <c r="J620" s="63">
        <v>667.68</v>
      </c>
      <c r="K620" s="3">
        <f t="shared" si="62"/>
        <v>94142.87999999999</v>
      </c>
      <c r="L620" s="2">
        <v>630</v>
      </c>
      <c r="M620" s="63">
        <v>660.94</v>
      </c>
      <c r="N620" s="3">
        <f t="shared" si="63"/>
        <v>416392.2</v>
      </c>
      <c r="O620" s="20">
        <f t="shared" si="64"/>
        <v>4517323.9800000004</v>
      </c>
      <c r="P620" s="3">
        <f t="shared" si="65"/>
        <v>21059.862820220231</v>
      </c>
    </row>
    <row r="621" spans="1:16" x14ac:dyDescent="0.3">
      <c r="A621" s="10" t="s">
        <v>1274</v>
      </c>
      <c r="B621" s="26" t="s">
        <v>227</v>
      </c>
      <c r="C621" s="2">
        <v>3701</v>
      </c>
      <c r="D621" s="63">
        <v>2419.0100000000002</v>
      </c>
      <c r="E621" s="3">
        <f t="shared" si="60"/>
        <v>8952756.0100000016</v>
      </c>
      <c r="F621" s="2">
        <v>0</v>
      </c>
      <c r="G621" s="63">
        <v>2419.0100000000002</v>
      </c>
      <c r="H621" s="3">
        <f t="shared" si="61"/>
        <v>0</v>
      </c>
      <c r="I621" s="2">
        <v>2369</v>
      </c>
      <c r="J621" s="63">
        <v>2419.0100000000002</v>
      </c>
      <c r="K621" s="3">
        <f t="shared" si="62"/>
        <v>5730634.6900000004</v>
      </c>
      <c r="L621" s="2">
        <v>0</v>
      </c>
      <c r="M621" s="63">
        <v>2419.0100000000002</v>
      </c>
      <c r="N621" s="3">
        <f t="shared" si="63"/>
        <v>0</v>
      </c>
      <c r="O621" s="20">
        <f t="shared" si="64"/>
        <v>14683390.700000003</v>
      </c>
      <c r="P621" s="3">
        <f t="shared" si="65"/>
        <v>68454.287371634899</v>
      </c>
    </row>
    <row r="622" spans="1:16" x14ac:dyDescent="0.3">
      <c r="A622" s="10" t="s">
        <v>1275</v>
      </c>
      <c r="B622" s="26" t="s">
        <v>227</v>
      </c>
      <c r="C622" s="2">
        <v>463</v>
      </c>
      <c r="D622" s="63">
        <v>992.29</v>
      </c>
      <c r="E622" s="3">
        <f t="shared" si="60"/>
        <v>459430.26999999996</v>
      </c>
      <c r="F622" s="2">
        <v>5011</v>
      </c>
      <c r="G622" s="63">
        <v>986.88</v>
      </c>
      <c r="H622" s="3">
        <f t="shared" si="61"/>
        <v>4945255.68</v>
      </c>
      <c r="I622" s="2">
        <v>0</v>
      </c>
      <c r="J622" s="63">
        <v>992.29</v>
      </c>
      <c r="K622" s="3">
        <f t="shared" si="62"/>
        <v>0</v>
      </c>
      <c r="L622" s="2">
        <v>0</v>
      </c>
      <c r="M622" s="63">
        <v>986.88</v>
      </c>
      <c r="N622" s="3">
        <f t="shared" si="63"/>
        <v>0</v>
      </c>
      <c r="O622" s="20">
        <f t="shared" si="64"/>
        <v>5404685.9499999993</v>
      </c>
      <c r="P622" s="3">
        <f t="shared" si="65"/>
        <v>25196.763658596748</v>
      </c>
    </row>
    <row r="623" spans="1:16" x14ac:dyDescent="0.3">
      <c r="A623" s="10" t="s">
        <v>1178</v>
      </c>
      <c r="B623" s="26" t="s">
        <v>235</v>
      </c>
      <c r="C623" s="2">
        <v>309</v>
      </c>
      <c r="D623" s="63">
        <v>659.65</v>
      </c>
      <c r="E623" s="3">
        <f t="shared" si="60"/>
        <v>203831.85</v>
      </c>
      <c r="F623" s="2">
        <v>4673</v>
      </c>
      <c r="G623" s="63">
        <v>652.71</v>
      </c>
      <c r="H623" s="3">
        <f t="shared" si="61"/>
        <v>3050113.83</v>
      </c>
      <c r="I623" s="2">
        <v>11</v>
      </c>
      <c r="J623" s="63">
        <v>659.65</v>
      </c>
      <c r="K623" s="3">
        <f t="shared" si="62"/>
        <v>7256.15</v>
      </c>
      <c r="L623" s="2">
        <v>161</v>
      </c>
      <c r="M623" s="63">
        <v>652.71</v>
      </c>
      <c r="N623" s="3">
        <f t="shared" si="63"/>
        <v>105086.31000000001</v>
      </c>
      <c r="O623" s="20">
        <f t="shared" si="64"/>
        <v>3366288.14</v>
      </c>
      <c r="P623" s="3">
        <f t="shared" si="65"/>
        <v>15693.708654860373</v>
      </c>
    </row>
    <row r="624" spans="1:16" x14ac:dyDescent="0.3">
      <c r="A624" s="10" t="s">
        <v>1179</v>
      </c>
      <c r="B624" s="26" t="s">
        <v>243</v>
      </c>
      <c r="C624" s="2">
        <v>2298</v>
      </c>
      <c r="D624" s="63">
        <v>767.48</v>
      </c>
      <c r="E624" s="3">
        <f t="shared" si="60"/>
        <v>1763669.04</v>
      </c>
      <c r="F624" s="2">
        <v>3499</v>
      </c>
      <c r="G624" s="63">
        <v>761.13</v>
      </c>
      <c r="H624" s="3">
        <f t="shared" si="61"/>
        <v>2663193.87</v>
      </c>
      <c r="I624" s="2">
        <v>0</v>
      </c>
      <c r="J624" s="63">
        <v>767.48</v>
      </c>
      <c r="K624" s="3">
        <f t="shared" si="62"/>
        <v>0</v>
      </c>
      <c r="L624" s="2">
        <v>0</v>
      </c>
      <c r="M624" s="63">
        <v>761.13</v>
      </c>
      <c r="N624" s="3">
        <f t="shared" si="63"/>
        <v>0</v>
      </c>
      <c r="O624" s="20">
        <f t="shared" si="64"/>
        <v>4426862.91</v>
      </c>
      <c r="P624" s="3">
        <f t="shared" si="65"/>
        <v>20638.131340874279</v>
      </c>
    </row>
    <row r="625" spans="1:16" x14ac:dyDescent="0.3">
      <c r="A625" s="10" t="s">
        <v>1180</v>
      </c>
      <c r="B625" s="26" t="s">
        <v>270</v>
      </c>
      <c r="C625" s="2">
        <v>0</v>
      </c>
      <c r="D625" s="63">
        <v>382.64</v>
      </c>
      <c r="E625" s="3">
        <f t="shared" si="60"/>
        <v>0</v>
      </c>
      <c r="F625" s="2">
        <v>0</v>
      </c>
      <c r="G625" s="63">
        <v>380.97</v>
      </c>
      <c r="H625" s="3">
        <f t="shared" si="61"/>
        <v>0</v>
      </c>
      <c r="I625" s="2">
        <v>0</v>
      </c>
      <c r="J625" s="63">
        <v>382.64</v>
      </c>
      <c r="K625" s="3">
        <f t="shared" si="62"/>
        <v>0</v>
      </c>
      <c r="L625" s="2">
        <v>0</v>
      </c>
      <c r="M625" s="63">
        <v>380.97</v>
      </c>
      <c r="N625" s="3">
        <f t="shared" si="63"/>
        <v>0</v>
      </c>
      <c r="O625" s="20">
        <f t="shared" si="64"/>
        <v>0</v>
      </c>
      <c r="P625" s="3">
        <f t="shared" si="65"/>
        <v>0</v>
      </c>
    </row>
    <row r="626" spans="1:16" x14ac:dyDescent="0.3">
      <c r="A626" s="10" t="s">
        <v>1181</v>
      </c>
      <c r="B626" s="26" t="s">
        <v>286</v>
      </c>
      <c r="C626" s="2">
        <v>0</v>
      </c>
      <c r="D626" s="63">
        <v>520.45000000000005</v>
      </c>
      <c r="E626" s="3">
        <f t="shared" si="60"/>
        <v>0</v>
      </c>
      <c r="F626" s="2">
        <v>2955</v>
      </c>
      <c r="G626" s="63">
        <v>515.1</v>
      </c>
      <c r="H626" s="3">
        <f t="shared" si="61"/>
        <v>1522120.5</v>
      </c>
      <c r="I626" s="2">
        <v>0</v>
      </c>
      <c r="J626" s="63">
        <v>520.45000000000005</v>
      </c>
      <c r="K626" s="3">
        <f t="shared" si="62"/>
        <v>0</v>
      </c>
      <c r="L626" s="2">
        <v>162</v>
      </c>
      <c r="M626" s="63">
        <v>515.1</v>
      </c>
      <c r="N626" s="3">
        <f t="shared" si="63"/>
        <v>83446.2</v>
      </c>
      <c r="O626" s="20">
        <f t="shared" si="64"/>
        <v>1605566.7</v>
      </c>
      <c r="P626" s="3">
        <f t="shared" si="65"/>
        <v>7485.1869382000104</v>
      </c>
    </row>
    <row r="627" spans="1:16" x14ac:dyDescent="0.3">
      <c r="A627" s="10" t="s">
        <v>1182</v>
      </c>
      <c r="B627" s="26" t="s">
        <v>1183</v>
      </c>
      <c r="C627" s="2">
        <v>57773</v>
      </c>
      <c r="D627" s="63">
        <v>1705.74</v>
      </c>
      <c r="E627" s="3">
        <f t="shared" si="60"/>
        <v>98545717.019999996</v>
      </c>
      <c r="F627" s="2">
        <v>1095</v>
      </c>
      <c r="G627" s="63">
        <v>1705.74</v>
      </c>
      <c r="H627" s="3">
        <f t="shared" si="61"/>
        <v>1867785.3</v>
      </c>
      <c r="I627" s="2">
        <v>58</v>
      </c>
      <c r="J627" s="63">
        <v>1705.74</v>
      </c>
      <c r="K627" s="3">
        <f t="shared" si="62"/>
        <v>98932.92</v>
      </c>
      <c r="L627" s="2">
        <v>1</v>
      </c>
      <c r="M627" s="63">
        <v>1705.74</v>
      </c>
      <c r="N627" s="3">
        <f t="shared" si="63"/>
        <v>1705.74</v>
      </c>
      <c r="O627" s="20">
        <f t="shared" si="64"/>
        <v>100514140.97999999</v>
      </c>
      <c r="P627" s="3">
        <f t="shared" si="65"/>
        <v>468599.11529548431</v>
      </c>
    </row>
    <row r="628" spans="1:16" x14ac:dyDescent="0.3">
      <c r="A628" s="10" t="s">
        <v>1184</v>
      </c>
      <c r="B628" s="26" t="s">
        <v>318</v>
      </c>
      <c r="C628" s="2">
        <v>1124</v>
      </c>
      <c r="D628" s="63">
        <v>393.77</v>
      </c>
      <c r="E628" s="3">
        <f t="shared" si="60"/>
        <v>442597.48</v>
      </c>
      <c r="F628" s="2">
        <v>11681</v>
      </c>
      <c r="G628" s="63">
        <v>391.66</v>
      </c>
      <c r="H628" s="3">
        <f t="shared" si="61"/>
        <v>4574980.46</v>
      </c>
      <c r="I628" s="2">
        <v>241</v>
      </c>
      <c r="J628" s="63">
        <v>393.77</v>
      </c>
      <c r="K628" s="3">
        <f t="shared" si="62"/>
        <v>94898.569999999992</v>
      </c>
      <c r="L628" s="2">
        <v>2509</v>
      </c>
      <c r="M628" s="63">
        <v>391.66</v>
      </c>
      <c r="N628" s="3">
        <f t="shared" si="63"/>
        <v>982674.94000000006</v>
      </c>
      <c r="O628" s="20">
        <f t="shared" si="64"/>
        <v>6095151.4499999993</v>
      </c>
      <c r="P628" s="3">
        <f t="shared" si="65"/>
        <v>28415.72886376558</v>
      </c>
    </row>
    <row r="629" spans="1:16" x14ac:dyDescent="0.3">
      <c r="A629" s="10" t="s">
        <v>1185</v>
      </c>
      <c r="B629" s="26" t="s">
        <v>322</v>
      </c>
      <c r="C629" s="2">
        <v>402</v>
      </c>
      <c r="D629" s="63">
        <v>681.44</v>
      </c>
      <c r="E629" s="3">
        <f t="shared" si="60"/>
        <v>273938.88</v>
      </c>
      <c r="F629" s="2">
        <v>1236</v>
      </c>
      <c r="G629" s="63">
        <v>674.03</v>
      </c>
      <c r="H629" s="3">
        <f t="shared" si="61"/>
        <v>833101.08</v>
      </c>
      <c r="I629" s="2">
        <v>142</v>
      </c>
      <c r="J629" s="63">
        <v>681.44</v>
      </c>
      <c r="K629" s="3">
        <f t="shared" si="62"/>
        <v>96764.48000000001</v>
      </c>
      <c r="L629" s="2">
        <v>437</v>
      </c>
      <c r="M629" s="63">
        <v>674.03</v>
      </c>
      <c r="N629" s="3">
        <f t="shared" si="63"/>
        <v>294551.11</v>
      </c>
      <c r="O629" s="20">
        <f t="shared" si="64"/>
        <v>1498355.5499999998</v>
      </c>
      <c r="P629" s="3">
        <f t="shared" si="65"/>
        <v>6985.3662209358799</v>
      </c>
    </row>
    <row r="630" spans="1:16" x14ac:dyDescent="0.3">
      <c r="A630" s="10" t="s">
        <v>1186</v>
      </c>
      <c r="B630" s="26" t="s">
        <v>340</v>
      </c>
      <c r="C630" s="2">
        <v>180</v>
      </c>
      <c r="D630" s="63">
        <v>685.1</v>
      </c>
      <c r="E630" s="3">
        <f t="shared" si="60"/>
        <v>123318</v>
      </c>
      <c r="F630" s="2">
        <v>3592</v>
      </c>
      <c r="G630" s="63">
        <v>678</v>
      </c>
      <c r="H630" s="3">
        <f t="shared" si="61"/>
        <v>2435376</v>
      </c>
      <c r="I630" s="2">
        <v>57</v>
      </c>
      <c r="J630" s="63">
        <v>685.1</v>
      </c>
      <c r="K630" s="3">
        <f t="shared" si="62"/>
        <v>39050.700000000004</v>
      </c>
      <c r="L630" s="2">
        <v>1141</v>
      </c>
      <c r="M630" s="63">
        <v>678</v>
      </c>
      <c r="N630" s="3">
        <f t="shared" si="63"/>
        <v>773598</v>
      </c>
      <c r="O630" s="20">
        <f t="shared" si="64"/>
        <v>3371342.7</v>
      </c>
      <c r="P630" s="3">
        <f t="shared" si="65"/>
        <v>15717.273123711371</v>
      </c>
    </row>
    <row r="631" spans="1:16" x14ac:dyDescent="0.3">
      <c r="A631" s="10" t="s">
        <v>1187</v>
      </c>
      <c r="B631" s="26" t="s">
        <v>344</v>
      </c>
      <c r="C631" s="2">
        <v>884</v>
      </c>
      <c r="D631" s="63">
        <v>675.91</v>
      </c>
      <c r="E631" s="3">
        <f t="shared" si="60"/>
        <v>597504.43999999994</v>
      </c>
      <c r="F631" s="2">
        <v>2216</v>
      </c>
      <c r="G631" s="63">
        <v>670.05</v>
      </c>
      <c r="H631" s="3">
        <f t="shared" si="61"/>
        <v>1484830.7999999998</v>
      </c>
      <c r="I631" s="2">
        <v>151</v>
      </c>
      <c r="J631" s="63">
        <v>675.91</v>
      </c>
      <c r="K631" s="3">
        <f t="shared" si="62"/>
        <v>102062.40999999999</v>
      </c>
      <c r="L631" s="2">
        <v>380</v>
      </c>
      <c r="M631" s="63">
        <v>670.05</v>
      </c>
      <c r="N631" s="3">
        <f t="shared" si="63"/>
        <v>254618.99999999997</v>
      </c>
      <c r="O631" s="20">
        <f t="shared" si="64"/>
        <v>2439016.6499999994</v>
      </c>
      <c r="P631" s="3">
        <f t="shared" si="65"/>
        <v>11370.748764677508</v>
      </c>
    </row>
    <row r="632" spans="1:16" x14ac:dyDescent="0.3">
      <c r="A632" s="10" t="s">
        <v>1188</v>
      </c>
      <c r="B632" s="26" t="s">
        <v>346</v>
      </c>
      <c r="C632" s="2">
        <v>423</v>
      </c>
      <c r="D632" s="63">
        <v>533.45000000000005</v>
      </c>
      <c r="E632" s="3">
        <f t="shared" si="60"/>
        <v>225649.35</v>
      </c>
      <c r="F632" s="2">
        <v>2875</v>
      </c>
      <c r="G632" s="63">
        <v>531.4</v>
      </c>
      <c r="H632" s="3">
        <f t="shared" si="61"/>
        <v>1527775</v>
      </c>
      <c r="I632" s="2">
        <v>20</v>
      </c>
      <c r="J632" s="63">
        <v>533.45000000000005</v>
      </c>
      <c r="K632" s="3">
        <f t="shared" si="62"/>
        <v>10669</v>
      </c>
      <c r="L632" s="2">
        <v>133</v>
      </c>
      <c r="M632" s="63">
        <v>531.4</v>
      </c>
      <c r="N632" s="3">
        <f t="shared" si="63"/>
        <v>70676.2</v>
      </c>
      <c r="O632" s="20">
        <f t="shared" si="64"/>
        <v>1834769.55</v>
      </c>
      <c r="P632" s="3">
        <f t="shared" si="65"/>
        <v>8553.7356188734557</v>
      </c>
    </row>
    <row r="633" spans="1:16" x14ac:dyDescent="0.3">
      <c r="A633" s="10" t="s">
        <v>1189</v>
      </c>
      <c r="B633" s="26" t="s">
        <v>396</v>
      </c>
      <c r="C633" s="2">
        <v>214</v>
      </c>
      <c r="D633" s="63">
        <v>564.77</v>
      </c>
      <c r="E633" s="3">
        <f t="shared" si="60"/>
        <v>120860.78</v>
      </c>
      <c r="F633" s="2">
        <v>6291</v>
      </c>
      <c r="G633" s="63">
        <v>558.6</v>
      </c>
      <c r="H633" s="3">
        <f t="shared" si="61"/>
        <v>3514152.6</v>
      </c>
      <c r="I633" s="2">
        <v>34</v>
      </c>
      <c r="J633" s="63">
        <v>564.77</v>
      </c>
      <c r="K633" s="3">
        <f t="shared" si="62"/>
        <v>19202.18</v>
      </c>
      <c r="L633" s="2">
        <v>991</v>
      </c>
      <c r="M633" s="63">
        <v>558.6</v>
      </c>
      <c r="N633" s="3">
        <f t="shared" si="63"/>
        <v>553572.6</v>
      </c>
      <c r="O633" s="20">
        <f t="shared" si="64"/>
        <v>4207788.16</v>
      </c>
      <c r="P633" s="3">
        <f t="shared" si="65"/>
        <v>19616.800083076374</v>
      </c>
    </row>
    <row r="634" spans="1:16" x14ac:dyDescent="0.3">
      <c r="A634" s="10" t="s">
        <v>1190</v>
      </c>
      <c r="B634" s="26" t="s">
        <v>416</v>
      </c>
      <c r="C634" s="2">
        <v>2094</v>
      </c>
      <c r="D634" s="63">
        <v>1305.6600000000001</v>
      </c>
      <c r="E634" s="3">
        <f t="shared" si="60"/>
        <v>2734052.04</v>
      </c>
      <c r="F634" s="2">
        <v>2704</v>
      </c>
      <c r="G634" s="63">
        <v>1296.3800000000001</v>
      </c>
      <c r="H634" s="3">
        <f t="shared" si="61"/>
        <v>3505411.5200000005</v>
      </c>
      <c r="I634" s="2">
        <v>972</v>
      </c>
      <c r="J634" s="63">
        <v>1305.6600000000001</v>
      </c>
      <c r="K634" s="3">
        <f t="shared" si="62"/>
        <v>1269101.52</v>
      </c>
      <c r="L634" s="2">
        <v>1256</v>
      </c>
      <c r="M634" s="63">
        <v>1296.3800000000001</v>
      </c>
      <c r="N634" s="3">
        <f t="shared" si="63"/>
        <v>1628253.28</v>
      </c>
      <c r="O634" s="20">
        <f t="shared" si="64"/>
        <v>9136818.3599999994</v>
      </c>
      <c r="P634" s="3">
        <f t="shared" si="65"/>
        <v>42596.046271374486</v>
      </c>
    </row>
    <row r="635" spans="1:16" x14ac:dyDescent="0.3">
      <c r="A635" s="10" t="s">
        <v>1191</v>
      </c>
      <c r="B635" s="26" t="s">
        <v>1192</v>
      </c>
      <c r="C635" s="2">
        <v>5963</v>
      </c>
      <c r="D635" s="63">
        <v>458.41</v>
      </c>
      <c r="E635" s="3">
        <f t="shared" si="60"/>
        <v>2733498.83</v>
      </c>
      <c r="F635" s="2">
        <v>9572</v>
      </c>
      <c r="G635" s="63">
        <v>452.53</v>
      </c>
      <c r="H635" s="3">
        <f t="shared" si="61"/>
        <v>4331617.16</v>
      </c>
      <c r="I635" s="2">
        <v>40</v>
      </c>
      <c r="J635" s="63">
        <v>458.41</v>
      </c>
      <c r="K635" s="3">
        <f t="shared" si="62"/>
        <v>18336.400000000001</v>
      </c>
      <c r="L635" s="2">
        <v>63</v>
      </c>
      <c r="M635" s="63">
        <v>452.53</v>
      </c>
      <c r="N635" s="3">
        <f t="shared" si="63"/>
        <v>28509.39</v>
      </c>
      <c r="O635" s="20">
        <f t="shared" si="64"/>
        <v>7111961.7800000003</v>
      </c>
      <c r="P635" s="3">
        <f t="shared" si="65"/>
        <v>33156.120776940443</v>
      </c>
    </row>
    <row r="636" spans="1:16" x14ac:dyDescent="0.3">
      <c r="A636" s="10" t="s">
        <v>1193</v>
      </c>
      <c r="B636" s="26" t="s">
        <v>434</v>
      </c>
      <c r="C636" s="2">
        <v>2366</v>
      </c>
      <c r="D636" s="63">
        <v>708.04</v>
      </c>
      <c r="E636" s="3">
        <f t="shared" si="60"/>
        <v>1675222.64</v>
      </c>
      <c r="F636" s="2">
        <v>348</v>
      </c>
      <c r="G636" s="63">
        <v>702.08</v>
      </c>
      <c r="H636" s="3">
        <f t="shared" si="61"/>
        <v>244323.84000000003</v>
      </c>
      <c r="I636" s="2">
        <v>616</v>
      </c>
      <c r="J636" s="63">
        <v>708.04</v>
      </c>
      <c r="K636" s="3">
        <f t="shared" si="62"/>
        <v>436152.63999999996</v>
      </c>
      <c r="L636" s="2">
        <v>91</v>
      </c>
      <c r="M636" s="63">
        <v>702.08</v>
      </c>
      <c r="N636" s="3">
        <f t="shared" si="63"/>
        <v>63889.280000000006</v>
      </c>
      <c r="O636" s="20">
        <f t="shared" si="64"/>
        <v>2419588.4</v>
      </c>
      <c r="P636" s="3">
        <f t="shared" si="65"/>
        <v>11280.173839866175</v>
      </c>
    </row>
    <row r="637" spans="1:16" x14ac:dyDescent="0.3">
      <c r="A637" s="10" t="s">
        <v>1194</v>
      </c>
      <c r="B637" s="26" t="s">
        <v>434</v>
      </c>
      <c r="C637" s="2">
        <v>0</v>
      </c>
      <c r="D637" s="63">
        <v>716.01</v>
      </c>
      <c r="E637" s="3">
        <f t="shared" si="60"/>
        <v>0</v>
      </c>
      <c r="F637" s="2">
        <v>6180</v>
      </c>
      <c r="G637" s="63">
        <v>716.01</v>
      </c>
      <c r="H637" s="3">
        <f t="shared" si="61"/>
        <v>4424941.8</v>
      </c>
      <c r="I637" s="2">
        <v>0</v>
      </c>
      <c r="J637" s="63">
        <v>716.01</v>
      </c>
      <c r="K637" s="3">
        <f t="shared" si="62"/>
        <v>0</v>
      </c>
      <c r="L637" s="2">
        <v>893</v>
      </c>
      <c r="M637" s="63">
        <v>716.01</v>
      </c>
      <c r="N637" s="3">
        <f t="shared" si="63"/>
        <v>639396.92999999993</v>
      </c>
      <c r="O637" s="20">
        <f t="shared" si="64"/>
        <v>5064338.7299999995</v>
      </c>
      <c r="P637" s="3">
        <f t="shared" si="65"/>
        <v>23610.057503320433</v>
      </c>
    </row>
    <row r="638" spans="1:16" x14ac:dyDescent="0.3">
      <c r="A638" s="10" t="s">
        <v>1195</v>
      </c>
      <c r="B638" s="26" t="s">
        <v>1196</v>
      </c>
      <c r="C638" s="2">
        <v>3063</v>
      </c>
      <c r="D638" s="63">
        <v>387.91</v>
      </c>
      <c r="E638" s="3">
        <f t="shared" si="60"/>
        <v>1188168.33</v>
      </c>
      <c r="F638" s="2">
        <v>4952</v>
      </c>
      <c r="G638" s="63">
        <v>383.31</v>
      </c>
      <c r="H638" s="3">
        <f t="shared" si="61"/>
        <v>1898151.12</v>
      </c>
      <c r="I638" s="2">
        <v>4916</v>
      </c>
      <c r="J638" s="63">
        <v>387.91</v>
      </c>
      <c r="K638" s="3">
        <f t="shared" si="62"/>
        <v>1906965.56</v>
      </c>
      <c r="L638" s="2">
        <v>7947</v>
      </c>
      <c r="M638" s="63">
        <v>383.31</v>
      </c>
      <c r="N638" s="3">
        <f t="shared" si="63"/>
        <v>3046164.57</v>
      </c>
      <c r="O638" s="20">
        <f t="shared" si="64"/>
        <v>8039449.5800000001</v>
      </c>
      <c r="P638" s="3">
        <f t="shared" si="65"/>
        <v>37480.08910905636</v>
      </c>
    </row>
    <row r="639" spans="1:16" x14ac:dyDescent="0.3">
      <c r="A639" s="10" t="s">
        <v>1197</v>
      </c>
      <c r="B639" s="26" t="s">
        <v>468</v>
      </c>
      <c r="C639" s="2">
        <v>171</v>
      </c>
      <c r="D639" s="63">
        <v>613.15</v>
      </c>
      <c r="E639" s="3">
        <f t="shared" si="60"/>
        <v>104848.65</v>
      </c>
      <c r="F639" s="2">
        <v>5545</v>
      </c>
      <c r="G639" s="63">
        <v>605</v>
      </c>
      <c r="H639" s="3">
        <f t="shared" si="61"/>
        <v>3354725</v>
      </c>
      <c r="I639" s="2">
        <v>70</v>
      </c>
      <c r="J639" s="63">
        <v>613.15</v>
      </c>
      <c r="K639" s="3">
        <f t="shared" si="62"/>
        <v>42920.5</v>
      </c>
      <c r="L639" s="2">
        <v>2285</v>
      </c>
      <c r="M639" s="63">
        <v>605</v>
      </c>
      <c r="N639" s="3">
        <f t="shared" si="63"/>
        <v>1382425</v>
      </c>
      <c r="O639" s="20">
        <f t="shared" si="64"/>
        <v>4884919.1500000004</v>
      </c>
      <c r="P639" s="3">
        <f t="shared" si="65"/>
        <v>22773.599512086977</v>
      </c>
    </row>
    <row r="640" spans="1:16" x14ac:dyDescent="0.3">
      <c r="A640" s="10" t="s">
        <v>1198</v>
      </c>
      <c r="B640" s="26" t="s">
        <v>1303</v>
      </c>
      <c r="C640" s="2">
        <v>0</v>
      </c>
      <c r="D640" s="63">
        <v>565.01</v>
      </c>
      <c r="E640" s="3">
        <f t="shared" si="60"/>
        <v>0</v>
      </c>
      <c r="F640" s="2">
        <v>2983</v>
      </c>
      <c r="G640" s="63">
        <v>556.71</v>
      </c>
      <c r="H640" s="3">
        <f t="shared" si="61"/>
        <v>1660665.9300000002</v>
      </c>
      <c r="I640" s="2">
        <v>0</v>
      </c>
      <c r="J640" s="63">
        <v>565.01</v>
      </c>
      <c r="K640" s="3">
        <f t="shared" si="62"/>
        <v>0</v>
      </c>
      <c r="L640" s="2">
        <v>51</v>
      </c>
      <c r="M640" s="63">
        <v>556.71</v>
      </c>
      <c r="N640" s="3">
        <f t="shared" si="63"/>
        <v>28392.210000000003</v>
      </c>
      <c r="O640" s="20">
        <f t="shared" si="64"/>
        <v>1689058.1400000001</v>
      </c>
      <c r="P640" s="3">
        <f t="shared" si="65"/>
        <v>7874.4258506285705</v>
      </c>
    </row>
    <row r="641" spans="1:16" x14ac:dyDescent="0.3">
      <c r="A641" s="10" t="s">
        <v>1199</v>
      </c>
      <c r="B641" s="26" t="s">
        <v>529</v>
      </c>
      <c r="C641" s="2">
        <v>291</v>
      </c>
      <c r="D641" s="63">
        <v>667.44</v>
      </c>
      <c r="E641" s="3">
        <f t="shared" si="60"/>
        <v>194225.04</v>
      </c>
      <c r="F641" s="2">
        <v>2912</v>
      </c>
      <c r="G641" s="63">
        <v>661.12</v>
      </c>
      <c r="H641" s="3">
        <f t="shared" si="61"/>
        <v>1925181.4399999999</v>
      </c>
      <c r="I641" s="2">
        <v>0</v>
      </c>
      <c r="J641" s="63">
        <v>667.44</v>
      </c>
      <c r="K641" s="3">
        <f t="shared" si="62"/>
        <v>0</v>
      </c>
      <c r="L641" s="2">
        <v>0</v>
      </c>
      <c r="M641" s="63">
        <v>661.12</v>
      </c>
      <c r="N641" s="3">
        <f t="shared" si="63"/>
        <v>0</v>
      </c>
      <c r="O641" s="20">
        <f t="shared" si="64"/>
        <v>2119406.48</v>
      </c>
      <c r="P641" s="3">
        <f t="shared" si="65"/>
        <v>9880.7191883292435</v>
      </c>
    </row>
    <row r="642" spans="1:16" x14ac:dyDescent="0.3">
      <c r="A642" s="10" t="s">
        <v>1200</v>
      </c>
      <c r="B642" s="26" t="s">
        <v>574</v>
      </c>
      <c r="C642" s="2">
        <v>381</v>
      </c>
      <c r="D642" s="63">
        <v>524.83000000000004</v>
      </c>
      <c r="E642" s="3">
        <f t="shared" si="60"/>
        <v>199960.23</v>
      </c>
      <c r="F642" s="2">
        <v>2562</v>
      </c>
      <c r="G642" s="63">
        <v>518.65</v>
      </c>
      <c r="H642" s="3">
        <f t="shared" si="61"/>
        <v>1328781.3</v>
      </c>
      <c r="I642" s="2">
        <v>1</v>
      </c>
      <c r="J642" s="63">
        <v>524.83000000000004</v>
      </c>
      <c r="K642" s="3">
        <f t="shared" si="62"/>
        <v>524.83000000000004</v>
      </c>
      <c r="L642" s="2">
        <v>4</v>
      </c>
      <c r="M642" s="63">
        <v>518.65</v>
      </c>
      <c r="N642" s="3">
        <f t="shared" si="63"/>
        <v>2074.6</v>
      </c>
      <c r="O642" s="20">
        <f t="shared" si="64"/>
        <v>1531340.96</v>
      </c>
      <c r="P642" s="3">
        <f t="shared" si="65"/>
        <v>7139.1449210566361</v>
      </c>
    </row>
    <row r="643" spans="1:16" x14ac:dyDescent="0.3">
      <c r="A643" s="10" t="s">
        <v>1201</v>
      </c>
      <c r="B643" s="26" t="s">
        <v>578</v>
      </c>
      <c r="C643" s="2">
        <v>1484</v>
      </c>
      <c r="D643" s="63">
        <v>686.43</v>
      </c>
      <c r="E643" s="3">
        <f t="shared" si="60"/>
        <v>1018662.1199999999</v>
      </c>
      <c r="F643" s="2">
        <v>3079</v>
      </c>
      <c r="G643" s="63">
        <v>678.48</v>
      </c>
      <c r="H643" s="3">
        <f t="shared" si="61"/>
        <v>2089039.9200000002</v>
      </c>
      <c r="I643" s="2">
        <v>297</v>
      </c>
      <c r="J643" s="63">
        <v>686.43</v>
      </c>
      <c r="K643" s="3">
        <f t="shared" si="62"/>
        <v>203869.71</v>
      </c>
      <c r="L643" s="2">
        <v>617</v>
      </c>
      <c r="M643" s="63">
        <v>678.48</v>
      </c>
      <c r="N643" s="3">
        <f t="shared" si="63"/>
        <v>418622.16000000003</v>
      </c>
      <c r="O643" s="20">
        <f t="shared" si="64"/>
        <v>3730193.91</v>
      </c>
      <c r="P643" s="3">
        <f t="shared" si="65"/>
        <v>17390.245283540837</v>
      </c>
    </row>
    <row r="644" spans="1:16" x14ac:dyDescent="0.3">
      <c r="A644" s="10" t="s">
        <v>1277</v>
      </c>
      <c r="B644" s="26" t="s">
        <v>596</v>
      </c>
      <c r="C644" s="2">
        <v>1357</v>
      </c>
      <c r="D644" s="63">
        <v>752.03</v>
      </c>
      <c r="E644" s="3">
        <f t="shared" si="60"/>
        <v>1020504.71</v>
      </c>
      <c r="F644" s="2">
        <v>1339</v>
      </c>
      <c r="G644" s="63">
        <v>744.68</v>
      </c>
      <c r="H644" s="3">
        <f t="shared" si="61"/>
        <v>997126.5199999999</v>
      </c>
      <c r="I644" s="2">
        <v>548</v>
      </c>
      <c r="J644" s="63">
        <v>752.03</v>
      </c>
      <c r="K644" s="3">
        <f t="shared" si="62"/>
        <v>412112.44</v>
      </c>
      <c r="L644" s="2">
        <v>540</v>
      </c>
      <c r="M644" s="63">
        <v>744.68</v>
      </c>
      <c r="N644" s="3">
        <f t="shared" si="63"/>
        <v>402127.19999999995</v>
      </c>
      <c r="O644" s="20">
        <f t="shared" si="64"/>
        <v>2831870.8699999996</v>
      </c>
      <c r="P644" s="3">
        <f t="shared" si="65"/>
        <v>13202.243697999653</v>
      </c>
    </row>
    <row r="645" spans="1:16" x14ac:dyDescent="0.3">
      <c r="A645" s="10" t="s">
        <v>1276</v>
      </c>
      <c r="B645" s="26" t="s">
        <v>596</v>
      </c>
      <c r="C645" s="2">
        <v>1284</v>
      </c>
      <c r="D645" s="63">
        <v>845.56</v>
      </c>
      <c r="E645" s="3">
        <f t="shared" si="60"/>
        <v>1085699.04</v>
      </c>
      <c r="F645" s="2">
        <v>0</v>
      </c>
      <c r="G645" s="63">
        <v>837.74</v>
      </c>
      <c r="H645" s="3">
        <f t="shared" si="61"/>
        <v>0</v>
      </c>
      <c r="I645" s="2">
        <v>502</v>
      </c>
      <c r="J645" s="63">
        <v>845.56</v>
      </c>
      <c r="K645" s="3">
        <f t="shared" si="62"/>
        <v>424471.12</v>
      </c>
      <c r="L645" s="2">
        <v>0</v>
      </c>
      <c r="M645" s="63">
        <v>837.74</v>
      </c>
      <c r="N645" s="3">
        <f t="shared" si="63"/>
        <v>0</v>
      </c>
      <c r="O645" s="20">
        <f t="shared" si="64"/>
        <v>1510170.1600000001</v>
      </c>
      <c r="P645" s="3">
        <f t="shared" si="65"/>
        <v>7040.4461901778486</v>
      </c>
    </row>
    <row r="646" spans="1:16" x14ac:dyDescent="0.3">
      <c r="A646" s="10" t="s">
        <v>1202</v>
      </c>
      <c r="B646" s="26" t="s">
        <v>627</v>
      </c>
      <c r="C646" s="2">
        <v>632</v>
      </c>
      <c r="D646" s="63">
        <v>631.73</v>
      </c>
      <c r="E646" s="3">
        <f t="shared" si="60"/>
        <v>399253.36</v>
      </c>
      <c r="F646" s="2">
        <v>4415</v>
      </c>
      <c r="G646" s="63">
        <v>631.73</v>
      </c>
      <c r="H646" s="3">
        <f t="shared" si="61"/>
        <v>2789087.95</v>
      </c>
      <c r="I646" s="2">
        <v>0</v>
      </c>
      <c r="J646" s="63">
        <v>631.73</v>
      </c>
      <c r="K646" s="3">
        <f t="shared" si="62"/>
        <v>0</v>
      </c>
      <c r="L646" s="2">
        <v>0</v>
      </c>
      <c r="M646" s="63">
        <v>631.73</v>
      </c>
      <c r="N646" s="3">
        <f t="shared" si="63"/>
        <v>0</v>
      </c>
      <c r="O646" s="20">
        <f t="shared" si="64"/>
        <v>3188341.31</v>
      </c>
      <c r="P646" s="3">
        <f t="shared" si="65"/>
        <v>14864.116656215847</v>
      </c>
    </row>
    <row r="647" spans="1:16" x14ac:dyDescent="0.3">
      <c r="A647" s="10" t="s">
        <v>1203</v>
      </c>
      <c r="B647" s="26" t="s">
        <v>645</v>
      </c>
      <c r="C647" s="2">
        <v>2359</v>
      </c>
      <c r="D647" s="63">
        <v>316.92</v>
      </c>
      <c r="E647" s="3">
        <f t="shared" si="60"/>
        <v>747614.28</v>
      </c>
      <c r="F647" s="2">
        <v>3916</v>
      </c>
      <c r="G647" s="63">
        <v>312.94</v>
      </c>
      <c r="H647" s="3">
        <f t="shared" si="61"/>
        <v>1225473.04</v>
      </c>
      <c r="I647" s="2">
        <v>236</v>
      </c>
      <c r="J647" s="63">
        <v>316.92</v>
      </c>
      <c r="K647" s="3">
        <f t="shared" si="62"/>
        <v>74793.12000000001</v>
      </c>
      <c r="L647" s="2">
        <v>392</v>
      </c>
      <c r="M647" s="63">
        <v>312.94</v>
      </c>
      <c r="N647" s="3">
        <f t="shared" si="63"/>
        <v>122672.48</v>
      </c>
      <c r="O647" s="20">
        <f t="shared" si="64"/>
        <v>2170552.92</v>
      </c>
      <c r="P647" s="3">
        <f t="shared" si="65"/>
        <v>10119.165006010584</v>
      </c>
    </row>
    <row r="648" spans="1:16" x14ac:dyDescent="0.3">
      <c r="A648" s="10" t="s">
        <v>1204</v>
      </c>
      <c r="B648" s="26" t="s">
        <v>645</v>
      </c>
      <c r="C648" s="2">
        <v>12348</v>
      </c>
      <c r="D648" s="63">
        <v>344.76</v>
      </c>
      <c r="E648" s="3">
        <f t="shared" si="60"/>
        <v>4257096.4799999995</v>
      </c>
      <c r="F648" s="2">
        <v>15854</v>
      </c>
      <c r="G648" s="63">
        <v>340.47</v>
      </c>
      <c r="H648" s="3">
        <f t="shared" si="61"/>
        <v>5397811.3800000008</v>
      </c>
      <c r="I648" s="2">
        <v>4574</v>
      </c>
      <c r="J648" s="63">
        <v>344.76</v>
      </c>
      <c r="K648" s="3">
        <f t="shared" si="62"/>
        <v>1576932.24</v>
      </c>
      <c r="L648" s="2">
        <v>5872</v>
      </c>
      <c r="M648" s="63">
        <v>340.47</v>
      </c>
      <c r="N648" s="3">
        <f t="shared" si="63"/>
        <v>1999239.84</v>
      </c>
      <c r="O648" s="20">
        <f t="shared" si="64"/>
        <v>13231079.940000001</v>
      </c>
      <c r="P648" s="3">
        <f t="shared" si="65"/>
        <v>61683.582964923342</v>
      </c>
    </row>
    <row r="649" spans="1:16" x14ac:dyDescent="0.3">
      <c r="A649" s="10" t="s">
        <v>1205</v>
      </c>
      <c r="B649" s="26" t="s">
        <v>645</v>
      </c>
      <c r="C649" s="2">
        <v>967</v>
      </c>
      <c r="D649" s="63">
        <v>538.66</v>
      </c>
      <c r="E649" s="3">
        <f t="shared" si="60"/>
        <v>520884.22</v>
      </c>
      <c r="F649" s="2">
        <v>2156</v>
      </c>
      <c r="G649" s="63">
        <v>533.39</v>
      </c>
      <c r="H649" s="3">
        <f t="shared" si="61"/>
        <v>1149988.8400000001</v>
      </c>
      <c r="I649" s="2">
        <v>625</v>
      </c>
      <c r="J649" s="63">
        <v>538.66</v>
      </c>
      <c r="K649" s="3">
        <f t="shared" si="62"/>
        <v>336662.5</v>
      </c>
      <c r="L649" s="2">
        <v>1395</v>
      </c>
      <c r="M649" s="63">
        <v>533.39</v>
      </c>
      <c r="N649" s="3">
        <f t="shared" si="63"/>
        <v>744079.04999999993</v>
      </c>
      <c r="O649" s="20">
        <f t="shared" si="64"/>
        <v>2751614.6099999994</v>
      </c>
      <c r="P649" s="3">
        <f t="shared" si="65"/>
        <v>12828.087265220631</v>
      </c>
    </row>
    <row r="650" spans="1:16" x14ac:dyDescent="0.3">
      <c r="A650" s="10" t="s">
        <v>1206</v>
      </c>
      <c r="B650" s="26" t="s">
        <v>651</v>
      </c>
      <c r="C650" s="2">
        <v>1402</v>
      </c>
      <c r="D650" s="63">
        <v>616.22</v>
      </c>
      <c r="E650" s="3">
        <f t="shared" si="60"/>
        <v>863940.44000000006</v>
      </c>
      <c r="F650" s="2">
        <v>2570</v>
      </c>
      <c r="G650" s="63">
        <v>615.79</v>
      </c>
      <c r="H650" s="3">
        <f t="shared" si="61"/>
        <v>1582580.2999999998</v>
      </c>
      <c r="I650" s="2">
        <v>712</v>
      </c>
      <c r="J650" s="63">
        <v>616.22</v>
      </c>
      <c r="K650" s="3">
        <f t="shared" si="62"/>
        <v>438748.64</v>
      </c>
      <c r="L650" s="2">
        <v>1305</v>
      </c>
      <c r="M650" s="63">
        <v>615.79</v>
      </c>
      <c r="N650" s="3">
        <f t="shared" si="63"/>
        <v>803605.95</v>
      </c>
      <c r="O650" s="20">
        <f t="shared" si="64"/>
        <v>3688875.3299999996</v>
      </c>
      <c r="P650" s="3">
        <f t="shared" si="65"/>
        <v>17197.617163313273</v>
      </c>
    </row>
    <row r="651" spans="1:16" x14ac:dyDescent="0.3">
      <c r="A651" s="10" t="s">
        <v>1207</v>
      </c>
      <c r="B651" s="26" t="s">
        <v>679</v>
      </c>
      <c r="C651" s="2">
        <v>287</v>
      </c>
      <c r="D651" s="63">
        <v>491.35</v>
      </c>
      <c r="E651" s="3">
        <f t="shared" si="60"/>
        <v>141017.45000000001</v>
      </c>
      <c r="F651" s="2">
        <v>1222</v>
      </c>
      <c r="G651" s="63">
        <v>486.7</v>
      </c>
      <c r="H651" s="3">
        <f t="shared" si="61"/>
        <v>594747.4</v>
      </c>
      <c r="I651" s="2">
        <v>155</v>
      </c>
      <c r="J651" s="63">
        <v>491.35</v>
      </c>
      <c r="K651" s="3">
        <f t="shared" si="62"/>
        <v>76159.25</v>
      </c>
      <c r="L651" s="2">
        <v>662</v>
      </c>
      <c r="M651" s="63">
        <v>486.7</v>
      </c>
      <c r="N651" s="3">
        <f t="shared" si="63"/>
        <v>322195.39999999997</v>
      </c>
      <c r="O651" s="20">
        <f t="shared" si="64"/>
        <v>1134119.5</v>
      </c>
      <c r="P651" s="3">
        <f t="shared" si="65"/>
        <v>5287.28981969913</v>
      </c>
    </row>
    <row r="652" spans="1:16" x14ac:dyDescent="0.3">
      <c r="A652" s="10" t="s">
        <v>1208</v>
      </c>
      <c r="B652" s="26" t="s">
        <v>698</v>
      </c>
      <c r="C652" s="2">
        <v>2789</v>
      </c>
      <c r="D652" s="63">
        <v>650.85</v>
      </c>
      <c r="E652" s="3">
        <f t="shared" si="60"/>
        <v>1815220.6500000001</v>
      </c>
      <c r="F652" s="2">
        <v>7078</v>
      </c>
      <c r="G652" s="63">
        <v>644.89</v>
      </c>
      <c r="H652" s="3">
        <f t="shared" si="61"/>
        <v>4564531.42</v>
      </c>
      <c r="I652" s="2">
        <v>79</v>
      </c>
      <c r="J652" s="63">
        <v>650.85</v>
      </c>
      <c r="K652" s="3">
        <f t="shared" si="62"/>
        <v>51417.15</v>
      </c>
      <c r="L652" s="2">
        <v>199</v>
      </c>
      <c r="M652" s="63">
        <v>644.89</v>
      </c>
      <c r="N652" s="3">
        <f t="shared" si="63"/>
        <v>128333.11</v>
      </c>
      <c r="O652" s="20">
        <f t="shared" si="64"/>
        <v>6559502.3300000001</v>
      </c>
      <c r="P652" s="3">
        <f t="shared" si="65"/>
        <v>30580.542783808694</v>
      </c>
    </row>
    <row r="653" spans="1:16" x14ac:dyDescent="0.3">
      <c r="A653" s="10" t="s">
        <v>1209</v>
      </c>
      <c r="B653" s="26" t="s">
        <v>708</v>
      </c>
      <c r="C653" s="2">
        <v>5765</v>
      </c>
      <c r="D653" s="63">
        <v>526.53</v>
      </c>
      <c r="E653" s="3">
        <f t="shared" si="60"/>
        <v>3035445.4499999997</v>
      </c>
      <c r="F653" s="2">
        <v>1400</v>
      </c>
      <c r="G653" s="63">
        <v>521.33000000000004</v>
      </c>
      <c r="H653" s="3">
        <f t="shared" si="61"/>
        <v>729862</v>
      </c>
      <c r="I653" s="2">
        <v>0</v>
      </c>
      <c r="J653" s="63">
        <v>526.53</v>
      </c>
      <c r="K653" s="3">
        <f t="shared" si="62"/>
        <v>0</v>
      </c>
      <c r="L653" s="2">
        <v>0</v>
      </c>
      <c r="M653" s="63">
        <v>521.33000000000004</v>
      </c>
      <c r="N653" s="3">
        <f t="shared" si="63"/>
        <v>0</v>
      </c>
      <c r="O653" s="20">
        <f t="shared" si="64"/>
        <v>3765307.4499999997</v>
      </c>
      <c r="P653" s="3">
        <f t="shared" si="65"/>
        <v>17553.945372090235</v>
      </c>
    </row>
    <row r="654" spans="1:16" x14ac:dyDescent="0.3">
      <c r="A654" s="10" t="s">
        <v>1210</v>
      </c>
      <c r="B654" s="26" t="s">
        <v>714</v>
      </c>
      <c r="C654" s="2">
        <v>8941</v>
      </c>
      <c r="D654" s="63">
        <v>466.63</v>
      </c>
      <c r="E654" s="3">
        <f t="shared" si="60"/>
        <v>4172138.83</v>
      </c>
      <c r="F654" s="2">
        <v>0</v>
      </c>
      <c r="G654" s="63">
        <v>466.63</v>
      </c>
      <c r="H654" s="3">
        <f t="shared" si="61"/>
        <v>0</v>
      </c>
      <c r="I654" s="2">
        <v>0</v>
      </c>
      <c r="J654" s="63">
        <v>466.63</v>
      </c>
      <c r="K654" s="3">
        <f t="shared" si="62"/>
        <v>0</v>
      </c>
      <c r="L654" s="2">
        <v>0</v>
      </c>
      <c r="M654" s="63">
        <v>466.63</v>
      </c>
      <c r="N654" s="3">
        <f t="shared" si="63"/>
        <v>0</v>
      </c>
      <c r="O654" s="20">
        <f t="shared" si="64"/>
        <v>4172138.83</v>
      </c>
      <c r="P654" s="3">
        <f t="shared" si="65"/>
        <v>19450.602129872947</v>
      </c>
    </row>
    <row r="655" spans="1:16" x14ac:dyDescent="0.3">
      <c r="A655" s="10" t="s">
        <v>1211</v>
      </c>
      <c r="B655" s="26" t="s">
        <v>714</v>
      </c>
      <c r="C655" s="2">
        <v>8312</v>
      </c>
      <c r="D655" s="63">
        <v>489.87</v>
      </c>
      <c r="E655" s="3">
        <f t="shared" si="60"/>
        <v>4071799.44</v>
      </c>
      <c r="F655" s="2">
        <v>0</v>
      </c>
      <c r="G655" s="63">
        <v>485.04</v>
      </c>
      <c r="H655" s="3">
        <f t="shared" si="61"/>
        <v>0</v>
      </c>
      <c r="I655" s="2">
        <v>0</v>
      </c>
      <c r="J655" s="63">
        <v>489.87</v>
      </c>
      <c r="K655" s="3">
        <f t="shared" si="62"/>
        <v>0</v>
      </c>
      <c r="L655" s="2">
        <v>0</v>
      </c>
      <c r="M655" s="63">
        <v>485.04</v>
      </c>
      <c r="N655" s="3">
        <f t="shared" si="63"/>
        <v>0</v>
      </c>
      <c r="O655" s="20">
        <f t="shared" si="64"/>
        <v>4071799.44</v>
      </c>
      <c r="P655" s="3">
        <f t="shared" si="65"/>
        <v>18982.817707453771</v>
      </c>
    </row>
    <row r="656" spans="1:16" x14ac:dyDescent="0.3">
      <c r="A656" s="10" t="s">
        <v>1212</v>
      </c>
      <c r="B656" s="26" t="s">
        <v>714</v>
      </c>
      <c r="C656" s="2">
        <v>14664</v>
      </c>
      <c r="D656" s="63">
        <v>899.96</v>
      </c>
      <c r="E656" s="3">
        <f t="shared" si="60"/>
        <v>13197013.440000001</v>
      </c>
      <c r="F656" s="2">
        <v>0</v>
      </c>
      <c r="G656" s="63">
        <v>899.96</v>
      </c>
      <c r="H656" s="3">
        <f t="shared" si="61"/>
        <v>0</v>
      </c>
      <c r="I656" s="2">
        <v>0</v>
      </c>
      <c r="J656" s="63">
        <v>899.96</v>
      </c>
      <c r="K656" s="3">
        <f t="shared" si="62"/>
        <v>0</v>
      </c>
      <c r="L656" s="2">
        <v>0</v>
      </c>
      <c r="M656" s="63">
        <v>899.96</v>
      </c>
      <c r="N656" s="3">
        <f t="shared" si="63"/>
        <v>0</v>
      </c>
      <c r="O656" s="20">
        <f t="shared" si="64"/>
        <v>13197013.440000001</v>
      </c>
      <c r="P656" s="3">
        <f t="shared" si="65"/>
        <v>61524.764199667319</v>
      </c>
    </row>
    <row r="657" spans="1:16" x14ac:dyDescent="0.3">
      <c r="A657" s="10" t="s">
        <v>1213</v>
      </c>
      <c r="B657" s="26" t="s">
        <v>741</v>
      </c>
      <c r="C657" s="2">
        <v>1257</v>
      </c>
      <c r="D657" s="63">
        <v>602.63</v>
      </c>
      <c r="E657" s="3">
        <f t="shared" si="60"/>
        <v>757505.91</v>
      </c>
      <c r="F657" s="2">
        <v>2841</v>
      </c>
      <c r="G657" s="63">
        <v>595.94000000000005</v>
      </c>
      <c r="H657" s="3">
        <f t="shared" si="61"/>
        <v>1693065.5400000003</v>
      </c>
      <c r="I657" s="2">
        <v>740</v>
      </c>
      <c r="J657" s="63">
        <v>602.63</v>
      </c>
      <c r="K657" s="3">
        <f t="shared" si="62"/>
        <v>445946.2</v>
      </c>
      <c r="L657" s="2">
        <v>1672</v>
      </c>
      <c r="M657" s="63">
        <v>595.94000000000005</v>
      </c>
      <c r="N657" s="3">
        <f t="shared" si="63"/>
        <v>996411.68</v>
      </c>
      <c r="O657" s="20">
        <f t="shared" si="64"/>
        <v>3892929.3300000005</v>
      </c>
      <c r="P657" s="3">
        <f t="shared" si="65"/>
        <v>18148.921357332412</v>
      </c>
    </row>
    <row r="658" spans="1:16" x14ac:dyDescent="0.3">
      <c r="A658" s="10" t="s">
        <v>1214</v>
      </c>
      <c r="B658" s="26" t="s">
        <v>755</v>
      </c>
      <c r="C658" s="2">
        <v>2195</v>
      </c>
      <c r="D658" s="63">
        <v>608.67999999999995</v>
      </c>
      <c r="E658" s="3">
        <f t="shared" si="60"/>
        <v>1336052.5999999999</v>
      </c>
      <c r="F658" s="2">
        <v>1401</v>
      </c>
      <c r="G658" s="63">
        <v>602.57000000000005</v>
      </c>
      <c r="H658" s="3">
        <f t="shared" si="61"/>
        <v>844200.57000000007</v>
      </c>
      <c r="I658" s="2">
        <v>894</v>
      </c>
      <c r="J658" s="63">
        <v>608.67999999999995</v>
      </c>
      <c r="K658" s="3">
        <f t="shared" si="62"/>
        <v>544159.91999999993</v>
      </c>
      <c r="L658" s="2">
        <v>571</v>
      </c>
      <c r="M658" s="63">
        <v>602.57000000000005</v>
      </c>
      <c r="N658" s="3">
        <f t="shared" si="63"/>
        <v>344067.47000000003</v>
      </c>
      <c r="O658" s="20">
        <f t="shared" si="64"/>
        <v>3068480.5599999996</v>
      </c>
      <c r="P658" s="3">
        <f t="shared" si="65"/>
        <v>14305.323228136614</v>
      </c>
    </row>
    <row r="659" spans="1:16" x14ac:dyDescent="0.3">
      <c r="A659" s="10" t="s">
        <v>1215</v>
      </c>
      <c r="B659" s="26" t="s">
        <v>769</v>
      </c>
      <c r="C659" s="2">
        <v>807</v>
      </c>
      <c r="D659" s="63">
        <v>632.49</v>
      </c>
      <c r="E659" s="3">
        <f t="shared" si="60"/>
        <v>510419.43</v>
      </c>
      <c r="F659" s="2">
        <v>1599</v>
      </c>
      <c r="G659" s="63">
        <v>625.66999999999996</v>
      </c>
      <c r="H659" s="3">
        <f t="shared" si="61"/>
        <v>1000446.33</v>
      </c>
      <c r="I659" s="2">
        <v>105</v>
      </c>
      <c r="J659" s="63">
        <v>632.49</v>
      </c>
      <c r="K659" s="3">
        <f t="shared" si="62"/>
        <v>66411.45</v>
      </c>
      <c r="L659" s="2">
        <v>207</v>
      </c>
      <c r="M659" s="63">
        <v>625.66999999999996</v>
      </c>
      <c r="N659" s="3">
        <f t="shared" si="63"/>
        <v>129513.68999999999</v>
      </c>
      <c r="O659" s="20">
        <f t="shared" si="64"/>
        <v>1706790.9</v>
      </c>
      <c r="P659" s="3">
        <f t="shared" si="65"/>
        <v>7957.0963641178159</v>
      </c>
    </row>
    <row r="660" spans="1:16" x14ac:dyDescent="0.3">
      <c r="A660" s="10" t="s">
        <v>1219</v>
      </c>
      <c r="B660" s="26" t="s">
        <v>771</v>
      </c>
      <c r="C660" s="2">
        <v>0</v>
      </c>
      <c r="D660" s="63">
        <v>678.84</v>
      </c>
      <c r="E660" s="3">
        <f t="shared" si="60"/>
        <v>0</v>
      </c>
      <c r="F660" s="2">
        <v>0</v>
      </c>
      <c r="G660" s="63">
        <v>670.27</v>
      </c>
      <c r="H660" s="3">
        <f t="shared" si="61"/>
        <v>0</v>
      </c>
      <c r="I660" s="2">
        <v>0</v>
      </c>
      <c r="J660" s="63">
        <v>678.84</v>
      </c>
      <c r="K660" s="3">
        <f t="shared" si="62"/>
        <v>0</v>
      </c>
      <c r="L660" s="2">
        <v>0</v>
      </c>
      <c r="M660" s="63">
        <v>670.27</v>
      </c>
      <c r="N660" s="3">
        <f t="shared" si="63"/>
        <v>0</v>
      </c>
      <c r="O660" s="20">
        <f t="shared" si="64"/>
        <v>0</v>
      </c>
      <c r="P660" s="3">
        <f t="shared" si="65"/>
        <v>0</v>
      </c>
    </row>
    <row r="661" spans="1:16" x14ac:dyDescent="0.3">
      <c r="A661" s="10" t="s">
        <v>1217</v>
      </c>
      <c r="B661" s="26" t="s">
        <v>771</v>
      </c>
      <c r="C661" s="2">
        <v>18673</v>
      </c>
      <c r="D661" s="63">
        <v>488.62</v>
      </c>
      <c r="E661" s="3">
        <f t="shared" si="60"/>
        <v>9124001.2599999998</v>
      </c>
      <c r="F661" s="2">
        <v>18157</v>
      </c>
      <c r="G661" s="63">
        <v>482.76</v>
      </c>
      <c r="H661" s="3">
        <f t="shared" si="61"/>
        <v>8765473.3200000003</v>
      </c>
      <c r="I661" s="2">
        <v>7452</v>
      </c>
      <c r="J661" s="63">
        <v>488.62</v>
      </c>
      <c r="K661" s="3">
        <f t="shared" si="62"/>
        <v>3641196.24</v>
      </c>
      <c r="L661" s="2">
        <v>7247</v>
      </c>
      <c r="M661" s="63">
        <v>482.76</v>
      </c>
      <c r="N661" s="3">
        <f t="shared" si="63"/>
        <v>3498561.7199999997</v>
      </c>
      <c r="O661" s="20">
        <f t="shared" si="64"/>
        <v>25029232.539999999</v>
      </c>
      <c r="P661" s="3">
        <f t="shared" si="65"/>
        <v>116686.82744950967</v>
      </c>
    </row>
    <row r="662" spans="1:16" x14ac:dyDescent="0.3">
      <c r="A662" s="10" t="s">
        <v>1218</v>
      </c>
      <c r="B662" s="26" t="s">
        <v>771</v>
      </c>
      <c r="C662" s="2">
        <v>1948</v>
      </c>
      <c r="D662" s="63">
        <v>716.63</v>
      </c>
      <c r="E662" s="3">
        <f t="shared" si="60"/>
        <v>1395995.24</v>
      </c>
      <c r="F662" s="2">
        <v>1856</v>
      </c>
      <c r="G662" s="63">
        <v>708.06</v>
      </c>
      <c r="H662" s="3">
        <f t="shared" si="61"/>
        <v>1314159.3599999999</v>
      </c>
      <c r="I662" s="2">
        <v>1193</v>
      </c>
      <c r="J662" s="63">
        <v>716.63</v>
      </c>
      <c r="K662" s="3">
        <f t="shared" si="62"/>
        <v>854939.59</v>
      </c>
      <c r="L662" s="2">
        <v>1136</v>
      </c>
      <c r="M662" s="63">
        <v>708.06</v>
      </c>
      <c r="N662" s="3">
        <f t="shared" si="63"/>
        <v>804356.15999999992</v>
      </c>
      <c r="O662" s="20">
        <f t="shared" si="64"/>
        <v>4369450.3499999996</v>
      </c>
      <c r="P662" s="3">
        <f t="shared" si="65"/>
        <v>20370.472735223932</v>
      </c>
    </row>
    <row r="663" spans="1:16" x14ac:dyDescent="0.3">
      <c r="A663" s="10" t="s">
        <v>1216</v>
      </c>
      <c r="B663" s="26" t="s">
        <v>771</v>
      </c>
      <c r="C663" s="2">
        <v>5974</v>
      </c>
      <c r="D663" s="63">
        <v>481.3</v>
      </c>
      <c r="E663" s="3">
        <f t="shared" si="60"/>
        <v>2875286.2</v>
      </c>
      <c r="F663" s="2">
        <v>9259</v>
      </c>
      <c r="G663" s="63">
        <v>475.07</v>
      </c>
      <c r="H663" s="3">
        <f t="shared" si="61"/>
        <v>4398673.13</v>
      </c>
      <c r="I663" s="2">
        <v>2541</v>
      </c>
      <c r="J663" s="63">
        <v>481.3</v>
      </c>
      <c r="K663" s="3">
        <f t="shared" si="62"/>
        <v>1222983.3</v>
      </c>
      <c r="L663" s="2">
        <v>3937</v>
      </c>
      <c r="M663" s="63">
        <v>475.07</v>
      </c>
      <c r="N663" s="3">
        <f t="shared" si="63"/>
        <v>1870350.59</v>
      </c>
      <c r="O663" s="20">
        <f t="shared" si="64"/>
        <v>10367293.219999999</v>
      </c>
      <c r="P663" s="3">
        <f t="shared" si="65"/>
        <v>48332.546878826972</v>
      </c>
    </row>
    <row r="664" spans="1:16" x14ac:dyDescent="0.3">
      <c r="A664" s="10" t="s">
        <v>1220</v>
      </c>
      <c r="B664" s="26" t="s">
        <v>781</v>
      </c>
      <c r="C664" s="2">
        <v>761</v>
      </c>
      <c r="D664" s="63">
        <v>550.48</v>
      </c>
      <c r="E664" s="3">
        <f t="shared" si="60"/>
        <v>418915.28</v>
      </c>
      <c r="F664" s="2">
        <v>1764</v>
      </c>
      <c r="G664" s="63">
        <v>545.28</v>
      </c>
      <c r="H664" s="3">
        <f t="shared" si="61"/>
        <v>961873.91999999993</v>
      </c>
      <c r="I664" s="2">
        <v>179</v>
      </c>
      <c r="J664" s="63">
        <v>550.48</v>
      </c>
      <c r="K664" s="3">
        <f t="shared" si="62"/>
        <v>98535.92</v>
      </c>
      <c r="L664" s="2">
        <v>415</v>
      </c>
      <c r="M664" s="63">
        <v>545.28</v>
      </c>
      <c r="N664" s="3">
        <f t="shared" si="63"/>
        <v>226291.19999999998</v>
      </c>
      <c r="O664" s="20">
        <f t="shared" si="64"/>
        <v>1705616.32</v>
      </c>
      <c r="P664" s="3">
        <f t="shared" si="65"/>
        <v>7951.6204465655455</v>
      </c>
    </row>
    <row r="665" spans="1:16" x14ac:dyDescent="0.3">
      <c r="A665" s="10" t="s">
        <v>1221</v>
      </c>
      <c r="B665" s="26" t="s">
        <v>794</v>
      </c>
      <c r="C665" s="2">
        <v>9169</v>
      </c>
      <c r="D665" s="63">
        <v>1585.88</v>
      </c>
      <c r="E665" s="3">
        <f t="shared" si="60"/>
        <v>14540933.720000001</v>
      </c>
      <c r="F665" s="2">
        <v>365</v>
      </c>
      <c r="G665" s="63">
        <v>1585.88</v>
      </c>
      <c r="H665" s="3">
        <f t="shared" si="61"/>
        <v>578846.20000000007</v>
      </c>
      <c r="I665" s="2">
        <v>733</v>
      </c>
      <c r="J665" s="63">
        <v>1585.88</v>
      </c>
      <c r="K665" s="3">
        <f t="shared" si="62"/>
        <v>1162450.04</v>
      </c>
      <c r="L665" s="2">
        <v>29</v>
      </c>
      <c r="M665" s="63">
        <v>1585.88</v>
      </c>
      <c r="N665" s="3">
        <f t="shared" si="63"/>
        <v>45990.520000000004</v>
      </c>
      <c r="O665" s="20">
        <f t="shared" si="64"/>
        <v>16328220.48</v>
      </c>
      <c r="P665" s="3">
        <f t="shared" si="65"/>
        <v>76122.519644276312</v>
      </c>
    </row>
    <row r="666" spans="1:16" x14ac:dyDescent="0.3">
      <c r="A666" s="10" t="s">
        <v>1222</v>
      </c>
      <c r="B666" s="26" t="s">
        <v>794</v>
      </c>
      <c r="C666" s="2">
        <v>3201</v>
      </c>
      <c r="D666" s="63">
        <v>584.82000000000005</v>
      </c>
      <c r="E666" s="3">
        <f t="shared" si="60"/>
        <v>1872008.82</v>
      </c>
      <c r="F666" s="2">
        <v>3053</v>
      </c>
      <c r="G666" s="63">
        <v>578.54999999999995</v>
      </c>
      <c r="H666" s="3">
        <f t="shared" si="61"/>
        <v>1766313.15</v>
      </c>
      <c r="I666" s="2">
        <v>850</v>
      </c>
      <c r="J666" s="63">
        <v>584.82000000000005</v>
      </c>
      <c r="K666" s="3">
        <f t="shared" si="62"/>
        <v>497097.00000000006</v>
      </c>
      <c r="L666" s="2">
        <v>810</v>
      </c>
      <c r="M666" s="63">
        <v>578.54999999999995</v>
      </c>
      <c r="N666" s="3">
        <f t="shared" si="63"/>
        <v>468625.49999999994</v>
      </c>
      <c r="O666" s="20">
        <f t="shared" si="64"/>
        <v>4604044.47</v>
      </c>
      <c r="P666" s="3">
        <f t="shared" si="65"/>
        <v>21464.155634104762</v>
      </c>
    </row>
    <row r="667" spans="1:16" x14ac:dyDescent="0.3">
      <c r="A667" s="10" t="s">
        <v>1223</v>
      </c>
      <c r="B667" s="26" t="s">
        <v>835</v>
      </c>
      <c r="C667" s="2">
        <v>7077</v>
      </c>
      <c r="D667" s="63">
        <v>505.32</v>
      </c>
      <c r="E667" s="3">
        <f t="shared" si="60"/>
        <v>3576149.64</v>
      </c>
      <c r="F667" s="2">
        <v>12597</v>
      </c>
      <c r="G667" s="63">
        <v>498.65</v>
      </c>
      <c r="H667" s="3">
        <f t="shared" si="61"/>
        <v>6281494.0499999998</v>
      </c>
      <c r="I667" s="2">
        <v>2626</v>
      </c>
      <c r="J667" s="63">
        <v>505.32</v>
      </c>
      <c r="K667" s="3">
        <f t="shared" si="62"/>
        <v>1326970.32</v>
      </c>
      <c r="L667" s="2">
        <v>4675</v>
      </c>
      <c r="M667" s="63">
        <v>498.65</v>
      </c>
      <c r="N667" s="3">
        <f t="shared" si="63"/>
        <v>2331188.75</v>
      </c>
      <c r="O667" s="20">
        <f t="shared" si="64"/>
        <v>13515802.760000002</v>
      </c>
      <c r="P667" s="3">
        <f t="shared" si="65"/>
        <v>63010.966955430544</v>
      </c>
    </row>
    <row r="668" spans="1:16" x14ac:dyDescent="0.3">
      <c r="A668" s="10" t="s">
        <v>1224</v>
      </c>
      <c r="B668" s="26" t="s">
        <v>835</v>
      </c>
      <c r="C668" s="2">
        <v>661</v>
      </c>
      <c r="D668" s="63">
        <v>684.64</v>
      </c>
      <c r="E668" s="3">
        <f t="shared" ref="E668:E696" si="66">D668*C668</f>
        <v>452547.04</v>
      </c>
      <c r="F668" s="2">
        <v>6078</v>
      </c>
      <c r="G668" s="63">
        <v>676.2</v>
      </c>
      <c r="H668" s="3">
        <f t="shared" ref="H668:H696" si="67">G668*F668</f>
        <v>4109943.6</v>
      </c>
      <c r="I668" s="2">
        <v>257</v>
      </c>
      <c r="J668" s="63">
        <v>684.64</v>
      </c>
      <c r="K668" s="3">
        <f t="shared" ref="K668:K696" si="68">J668*I668</f>
        <v>175952.48</v>
      </c>
      <c r="L668" s="2">
        <v>2366</v>
      </c>
      <c r="M668" s="63">
        <v>676.2</v>
      </c>
      <c r="N668" s="3">
        <f t="shared" ref="N668:N696" si="69">M668*L668</f>
        <v>1599889.2000000002</v>
      </c>
      <c r="O668" s="20">
        <f t="shared" ref="O668:O696" si="70">N668+K668+H668+E668</f>
        <v>6338332.3200000003</v>
      </c>
      <c r="P668" s="3">
        <f t="shared" ref="P668:P696" si="71">(O668/$O$8)*$P$8</f>
        <v>29549.443378238335</v>
      </c>
    </row>
    <row r="669" spans="1:16" x14ac:dyDescent="0.3">
      <c r="A669" s="10" t="s">
        <v>1225</v>
      </c>
      <c r="B669" s="26" t="s">
        <v>841</v>
      </c>
      <c r="C669" s="2">
        <v>0</v>
      </c>
      <c r="D669" s="63">
        <v>558.29999999999995</v>
      </c>
      <c r="E669" s="3">
        <f t="shared" si="66"/>
        <v>0</v>
      </c>
      <c r="F669" s="2">
        <v>0</v>
      </c>
      <c r="G669" s="63">
        <v>553.84</v>
      </c>
      <c r="H669" s="3">
        <f t="shared" si="67"/>
        <v>0</v>
      </c>
      <c r="I669" s="2">
        <v>0</v>
      </c>
      <c r="J669" s="63">
        <v>558.29999999999995</v>
      </c>
      <c r="K669" s="3">
        <f t="shared" si="68"/>
        <v>0</v>
      </c>
      <c r="L669" s="2">
        <v>0</v>
      </c>
      <c r="M669" s="63">
        <v>553.84</v>
      </c>
      <c r="N669" s="3">
        <f t="shared" si="69"/>
        <v>0</v>
      </c>
      <c r="O669" s="20">
        <f t="shared" si="70"/>
        <v>0</v>
      </c>
      <c r="P669" s="3">
        <f t="shared" si="71"/>
        <v>0</v>
      </c>
    </row>
    <row r="670" spans="1:16" x14ac:dyDescent="0.3">
      <c r="A670" s="10" t="s">
        <v>1226</v>
      </c>
      <c r="B670" s="26" t="s">
        <v>859</v>
      </c>
      <c r="C670" s="2">
        <v>920</v>
      </c>
      <c r="D670" s="63">
        <v>549.49</v>
      </c>
      <c r="E670" s="3">
        <f t="shared" si="66"/>
        <v>505530.8</v>
      </c>
      <c r="F670" s="2">
        <v>4411</v>
      </c>
      <c r="G670" s="63">
        <v>544.24</v>
      </c>
      <c r="H670" s="3">
        <f t="shared" si="67"/>
        <v>2400642.64</v>
      </c>
      <c r="I670" s="2">
        <v>204</v>
      </c>
      <c r="J670" s="63">
        <v>549.49</v>
      </c>
      <c r="K670" s="3">
        <f t="shared" si="68"/>
        <v>112095.96</v>
      </c>
      <c r="L670" s="2">
        <v>978</v>
      </c>
      <c r="M670" s="63">
        <v>544.24</v>
      </c>
      <c r="N670" s="3">
        <f t="shared" si="69"/>
        <v>532266.72</v>
      </c>
      <c r="O670" s="20">
        <f t="shared" si="70"/>
        <v>3550536.12</v>
      </c>
      <c r="P670" s="3">
        <f t="shared" si="71"/>
        <v>16552.676752097155</v>
      </c>
    </row>
    <row r="671" spans="1:16" x14ac:dyDescent="0.3">
      <c r="A671" s="10" t="s">
        <v>1227</v>
      </c>
      <c r="B671" s="26" t="s">
        <v>861</v>
      </c>
      <c r="C671" s="2">
        <v>6080</v>
      </c>
      <c r="D671" s="63">
        <v>636.01</v>
      </c>
      <c r="E671" s="3">
        <f t="shared" si="66"/>
        <v>3866940.8</v>
      </c>
      <c r="F671" s="2">
        <v>7500</v>
      </c>
      <c r="G671" s="63">
        <v>629.95000000000005</v>
      </c>
      <c r="H671" s="3">
        <f t="shared" si="67"/>
        <v>4724625</v>
      </c>
      <c r="I671" s="2">
        <v>2701</v>
      </c>
      <c r="J671" s="63">
        <v>636.01</v>
      </c>
      <c r="K671" s="3">
        <f t="shared" si="68"/>
        <v>1717863.01</v>
      </c>
      <c r="L671" s="2">
        <v>3331</v>
      </c>
      <c r="M671" s="63">
        <v>629.95000000000005</v>
      </c>
      <c r="N671" s="3">
        <f t="shared" si="69"/>
        <v>2098363.4500000002</v>
      </c>
      <c r="O671" s="20">
        <f t="shared" si="70"/>
        <v>12407792.260000002</v>
      </c>
      <c r="P671" s="3">
        <f t="shared" si="71"/>
        <v>57845.397862605896</v>
      </c>
    </row>
    <row r="672" spans="1:16" x14ac:dyDescent="0.3">
      <c r="A672" s="10" t="s">
        <v>1228</v>
      </c>
      <c r="B672" s="26" t="s">
        <v>871</v>
      </c>
      <c r="C672" s="2">
        <v>579</v>
      </c>
      <c r="D672" s="63">
        <v>334.02</v>
      </c>
      <c r="E672" s="3">
        <f t="shared" si="66"/>
        <v>193397.58</v>
      </c>
      <c r="F672" s="2">
        <v>5544</v>
      </c>
      <c r="G672" s="63">
        <v>330.92</v>
      </c>
      <c r="H672" s="3">
        <f t="shared" si="67"/>
        <v>1834620.48</v>
      </c>
      <c r="I672" s="2">
        <v>57</v>
      </c>
      <c r="J672" s="63">
        <v>334.02</v>
      </c>
      <c r="K672" s="3">
        <f t="shared" si="68"/>
        <v>19039.14</v>
      </c>
      <c r="L672" s="2">
        <v>541</v>
      </c>
      <c r="M672" s="63">
        <v>330.92</v>
      </c>
      <c r="N672" s="3">
        <f t="shared" si="69"/>
        <v>179027.72</v>
      </c>
      <c r="O672" s="20">
        <f t="shared" si="70"/>
        <v>2226084.92</v>
      </c>
      <c r="P672" s="3">
        <f t="shared" si="71"/>
        <v>10378.056399966452</v>
      </c>
    </row>
    <row r="673" spans="1:16" x14ac:dyDescent="0.3">
      <c r="A673" s="10" t="s">
        <v>1229</v>
      </c>
      <c r="B673" s="26" t="s">
        <v>873</v>
      </c>
      <c r="C673" s="2">
        <v>619</v>
      </c>
      <c r="D673" s="63">
        <v>546.52</v>
      </c>
      <c r="E673" s="3">
        <f t="shared" si="66"/>
        <v>338295.88</v>
      </c>
      <c r="F673" s="2">
        <v>1260</v>
      </c>
      <c r="G673" s="63">
        <v>540.63</v>
      </c>
      <c r="H673" s="3">
        <f t="shared" si="67"/>
        <v>681193.8</v>
      </c>
      <c r="I673" s="2">
        <v>1101</v>
      </c>
      <c r="J673" s="63">
        <v>546.52</v>
      </c>
      <c r="K673" s="3">
        <f t="shared" si="68"/>
        <v>601718.52</v>
      </c>
      <c r="L673" s="2">
        <v>2240</v>
      </c>
      <c r="M673" s="63">
        <v>540.63</v>
      </c>
      <c r="N673" s="3">
        <f t="shared" si="69"/>
        <v>1211011.2</v>
      </c>
      <c r="O673" s="20">
        <f t="shared" si="70"/>
        <v>2832219.4</v>
      </c>
      <c r="P673" s="3">
        <f t="shared" si="71"/>
        <v>13203.868552453579</v>
      </c>
    </row>
    <row r="674" spans="1:16" x14ac:dyDescent="0.3">
      <c r="A674" s="10" t="s">
        <v>1230</v>
      </c>
      <c r="B674" s="26" t="s">
        <v>875</v>
      </c>
      <c r="C674" s="2">
        <v>1882</v>
      </c>
      <c r="D674" s="63">
        <v>675.92</v>
      </c>
      <c r="E674" s="3">
        <f t="shared" si="66"/>
        <v>1272081.44</v>
      </c>
      <c r="F674" s="2">
        <v>2271</v>
      </c>
      <c r="G674" s="63">
        <v>670.25</v>
      </c>
      <c r="H674" s="3">
        <f t="shared" si="67"/>
        <v>1522137.75</v>
      </c>
      <c r="I674" s="2">
        <v>1430</v>
      </c>
      <c r="J674" s="63">
        <v>675.92</v>
      </c>
      <c r="K674" s="3">
        <f t="shared" si="68"/>
        <v>966565.6</v>
      </c>
      <c r="L674" s="2">
        <v>1725</v>
      </c>
      <c r="M674" s="63">
        <v>670.25</v>
      </c>
      <c r="N674" s="3">
        <f t="shared" si="69"/>
        <v>1156181.25</v>
      </c>
      <c r="O674" s="20">
        <f t="shared" si="70"/>
        <v>4916966.04</v>
      </c>
      <c r="P674" s="3">
        <f t="shared" si="71"/>
        <v>22923.002811518843</v>
      </c>
    </row>
    <row r="675" spans="1:16" x14ac:dyDescent="0.3">
      <c r="A675" s="10" t="s">
        <v>1231</v>
      </c>
      <c r="B675" s="26" t="s">
        <v>887</v>
      </c>
      <c r="C675" s="2">
        <v>13</v>
      </c>
      <c r="D675" s="63">
        <v>380.62</v>
      </c>
      <c r="E675" s="3">
        <f t="shared" si="66"/>
        <v>4948.0600000000004</v>
      </c>
      <c r="F675" s="2">
        <v>1198</v>
      </c>
      <c r="G675" s="63">
        <v>377.52</v>
      </c>
      <c r="H675" s="3">
        <f t="shared" si="67"/>
        <v>452268.95999999996</v>
      </c>
      <c r="I675" s="2">
        <v>7</v>
      </c>
      <c r="J675" s="63">
        <v>380.62</v>
      </c>
      <c r="K675" s="3">
        <f t="shared" si="68"/>
        <v>2664.34</v>
      </c>
      <c r="L675" s="2">
        <v>682</v>
      </c>
      <c r="M675" s="63">
        <v>377.52</v>
      </c>
      <c r="N675" s="3">
        <f t="shared" si="69"/>
        <v>257468.63999999998</v>
      </c>
      <c r="O675" s="20">
        <f t="shared" si="70"/>
        <v>717350</v>
      </c>
      <c r="P675" s="3">
        <f t="shared" si="71"/>
        <v>3344.3013299402492</v>
      </c>
    </row>
    <row r="676" spans="1:16" x14ac:dyDescent="0.3">
      <c r="A676" s="10" t="s">
        <v>1232</v>
      </c>
      <c r="B676" s="26" t="s">
        <v>895</v>
      </c>
      <c r="C676" s="2">
        <v>958</v>
      </c>
      <c r="D676" s="63">
        <v>586.95000000000005</v>
      </c>
      <c r="E676" s="3">
        <f t="shared" si="66"/>
        <v>562298.10000000009</v>
      </c>
      <c r="F676" s="2">
        <v>336</v>
      </c>
      <c r="G676" s="63">
        <v>580.42999999999995</v>
      </c>
      <c r="H676" s="3">
        <f t="shared" si="67"/>
        <v>195024.47999999998</v>
      </c>
      <c r="I676" s="2">
        <v>41</v>
      </c>
      <c r="J676" s="63">
        <v>586.95000000000005</v>
      </c>
      <c r="K676" s="3">
        <f t="shared" si="68"/>
        <v>24064.95</v>
      </c>
      <c r="L676" s="2">
        <v>15</v>
      </c>
      <c r="M676" s="63">
        <v>580.42999999999995</v>
      </c>
      <c r="N676" s="3">
        <f t="shared" si="69"/>
        <v>8706.4499999999989</v>
      </c>
      <c r="O676" s="20">
        <f t="shared" si="70"/>
        <v>790093.9800000001</v>
      </c>
      <c r="P676" s="3">
        <f t="shared" si="71"/>
        <v>3683.4353496783792</v>
      </c>
    </row>
    <row r="677" spans="1:16" x14ac:dyDescent="0.3">
      <c r="A677" s="10" t="s">
        <v>1233</v>
      </c>
      <c r="B677" s="26" t="s">
        <v>1234</v>
      </c>
      <c r="C677" s="2">
        <v>18332</v>
      </c>
      <c r="D677" s="63">
        <v>782.45</v>
      </c>
      <c r="E677" s="3">
        <f t="shared" si="66"/>
        <v>14343873.4</v>
      </c>
      <c r="F677" s="2">
        <v>730</v>
      </c>
      <c r="G677" s="63">
        <v>782.45</v>
      </c>
      <c r="H677" s="3">
        <f t="shared" si="67"/>
        <v>571188.5</v>
      </c>
      <c r="I677" s="2">
        <v>435</v>
      </c>
      <c r="J677" s="63">
        <v>782.45</v>
      </c>
      <c r="K677" s="3">
        <f t="shared" si="68"/>
        <v>340365.75</v>
      </c>
      <c r="L677" s="2">
        <v>17</v>
      </c>
      <c r="M677" s="63">
        <v>782.45</v>
      </c>
      <c r="N677" s="3">
        <f t="shared" si="69"/>
        <v>13301.650000000001</v>
      </c>
      <c r="O677" s="20">
        <f t="shared" si="70"/>
        <v>15268729.300000001</v>
      </c>
      <c r="P677" s="3">
        <f t="shared" si="71"/>
        <v>71183.148678452155</v>
      </c>
    </row>
    <row r="678" spans="1:16" x14ac:dyDescent="0.3">
      <c r="A678" s="10" t="s">
        <v>1235</v>
      </c>
      <c r="B678" s="26" t="s">
        <v>1234</v>
      </c>
      <c r="C678" s="2">
        <v>5868</v>
      </c>
      <c r="D678" s="63">
        <v>645.22</v>
      </c>
      <c r="E678" s="3">
        <f t="shared" si="66"/>
        <v>3786150.96</v>
      </c>
      <c r="F678" s="2">
        <v>1095</v>
      </c>
      <c r="G678" s="63">
        <v>645.22</v>
      </c>
      <c r="H678" s="3">
        <f t="shared" si="67"/>
        <v>706515.9</v>
      </c>
      <c r="I678" s="2">
        <v>0</v>
      </c>
      <c r="J678" s="63">
        <v>645.22</v>
      </c>
      <c r="K678" s="3">
        <f t="shared" si="68"/>
        <v>0</v>
      </c>
      <c r="L678" s="2">
        <v>0</v>
      </c>
      <c r="M678" s="63">
        <v>645.22</v>
      </c>
      <c r="N678" s="3">
        <f t="shared" si="69"/>
        <v>0</v>
      </c>
      <c r="O678" s="20">
        <f t="shared" si="70"/>
        <v>4492666.8600000003</v>
      </c>
      <c r="P678" s="3">
        <f t="shared" si="71"/>
        <v>20944.910789539954</v>
      </c>
    </row>
    <row r="679" spans="1:16" x14ac:dyDescent="0.3">
      <c r="A679" s="10" t="s">
        <v>1236</v>
      </c>
      <c r="B679" s="26" t="s">
        <v>1237</v>
      </c>
      <c r="C679" s="2">
        <v>3422</v>
      </c>
      <c r="D679" s="63">
        <v>422.94</v>
      </c>
      <c r="E679" s="3">
        <f t="shared" si="66"/>
        <v>1447300.68</v>
      </c>
      <c r="F679" s="2">
        <v>4968</v>
      </c>
      <c r="G679" s="63">
        <v>417.95</v>
      </c>
      <c r="H679" s="3">
        <f t="shared" si="67"/>
        <v>2076375.5999999999</v>
      </c>
      <c r="I679" s="2">
        <v>1444</v>
      </c>
      <c r="J679" s="63">
        <v>422.94</v>
      </c>
      <c r="K679" s="3">
        <f t="shared" si="68"/>
        <v>610725.36</v>
      </c>
      <c r="L679" s="2">
        <v>2097</v>
      </c>
      <c r="M679" s="63">
        <v>417.95</v>
      </c>
      <c r="N679" s="3">
        <f t="shared" si="69"/>
        <v>876441.15</v>
      </c>
      <c r="O679" s="20">
        <f t="shared" si="70"/>
        <v>5010842.79</v>
      </c>
      <c r="P679" s="3">
        <f t="shared" si="71"/>
        <v>23360.658265447146</v>
      </c>
    </row>
    <row r="680" spans="1:16" x14ac:dyDescent="0.3">
      <c r="A680" s="10" t="s">
        <v>1238</v>
      </c>
      <c r="B680" s="26" t="s">
        <v>1239</v>
      </c>
      <c r="C680" s="2">
        <v>33525</v>
      </c>
      <c r="D680" s="63">
        <v>1917.79</v>
      </c>
      <c r="E680" s="3">
        <f t="shared" si="66"/>
        <v>64293909.75</v>
      </c>
      <c r="F680" s="2">
        <v>0</v>
      </c>
      <c r="G680" s="63">
        <v>1917.79</v>
      </c>
      <c r="H680" s="3">
        <f t="shared" si="67"/>
        <v>0</v>
      </c>
      <c r="I680" s="2">
        <v>9761</v>
      </c>
      <c r="J680" s="63">
        <v>1917.79</v>
      </c>
      <c r="K680" s="3">
        <f t="shared" si="68"/>
        <v>18719548.190000001</v>
      </c>
      <c r="L680" s="2">
        <v>0</v>
      </c>
      <c r="M680" s="63">
        <v>1917.79</v>
      </c>
      <c r="N680" s="3">
        <f t="shared" si="69"/>
        <v>0</v>
      </c>
      <c r="O680" s="20">
        <f t="shared" si="70"/>
        <v>83013457.939999998</v>
      </c>
      <c r="P680" s="3">
        <f t="shared" si="71"/>
        <v>387010.54965035332</v>
      </c>
    </row>
    <row r="681" spans="1:16" x14ac:dyDescent="0.3">
      <c r="A681" s="10" t="s">
        <v>1240</v>
      </c>
      <c r="B681" s="26" t="s">
        <v>1241</v>
      </c>
      <c r="C681" s="2">
        <v>22088</v>
      </c>
      <c r="D681" s="63">
        <v>1516.12</v>
      </c>
      <c r="E681" s="3">
        <f t="shared" si="66"/>
        <v>33488058.559999999</v>
      </c>
      <c r="F681" s="2">
        <v>136</v>
      </c>
      <c r="G681" s="63">
        <v>1511.66</v>
      </c>
      <c r="H681" s="3">
        <f t="shared" si="67"/>
        <v>205585.76</v>
      </c>
      <c r="I681" s="2">
        <v>0</v>
      </c>
      <c r="J681" s="63">
        <v>1516.12</v>
      </c>
      <c r="K681" s="3">
        <f t="shared" si="68"/>
        <v>0</v>
      </c>
      <c r="L681" s="2">
        <v>0</v>
      </c>
      <c r="M681" s="63">
        <v>1511.66</v>
      </c>
      <c r="N681" s="3">
        <f t="shared" si="69"/>
        <v>0</v>
      </c>
      <c r="O681" s="20">
        <f t="shared" si="70"/>
        <v>33693644.32</v>
      </c>
      <c r="P681" s="3">
        <f t="shared" si="71"/>
        <v>157080.50395191988</v>
      </c>
    </row>
    <row r="682" spans="1:16" x14ac:dyDescent="0.3">
      <c r="A682" s="10" t="s">
        <v>1242</v>
      </c>
      <c r="B682" s="26" t="s">
        <v>943</v>
      </c>
      <c r="C682" s="2">
        <v>3348</v>
      </c>
      <c r="D682" s="63">
        <v>486.82</v>
      </c>
      <c r="E682" s="3">
        <f t="shared" si="66"/>
        <v>1629873.3599999999</v>
      </c>
      <c r="F682" s="2">
        <v>10825</v>
      </c>
      <c r="G682" s="63">
        <v>484.24</v>
      </c>
      <c r="H682" s="3">
        <f t="shared" si="67"/>
        <v>5241898</v>
      </c>
      <c r="I682" s="2">
        <v>394</v>
      </c>
      <c r="J682" s="63">
        <v>486.82</v>
      </c>
      <c r="K682" s="3">
        <f t="shared" si="68"/>
        <v>191807.08</v>
      </c>
      <c r="L682" s="2">
        <v>1274</v>
      </c>
      <c r="M682" s="63">
        <v>484.24</v>
      </c>
      <c r="N682" s="3">
        <f t="shared" si="69"/>
        <v>616921.76</v>
      </c>
      <c r="O682" s="20">
        <f t="shared" si="70"/>
        <v>7680500.1999999993</v>
      </c>
      <c r="P682" s="3">
        <f t="shared" si="71"/>
        <v>35806.659278547922</v>
      </c>
    </row>
    <row r="683" spans="1:16" x14ac:dyDescent="0.3">
      <c r="A683" s="10" t="s">
        <v>1243</v>
      </c>
      <c r="B683" s="26" t="s">
        <v>943</v>
      </c>
      <c r="C683" s="2">
        <v>7524</v>
      </c>
      <c r="D683" s="63">
        <v>473.68</v>
      </c>
      <c r="E683" s="3">
        <f t="shared" si="66"/>
        <v>3563968.32</v>
      </c>
      <c r="F683" s="2">
        <v>14342</v>
      </c>
      <c r="G683" s="63">
        <v>467.72</v>
      </c>
      <c r="H683" s="3">
        <f t="shared" si="67"/>
        <v>6708040.2400000002</v>
      </c>
      <c r="I683" s="2">
        <v>3930</v>
      </c>
      <c r="J683" s="63">
        <v>473.68</v>
      </c>
      <c r="K683" s="3">
        <f t="shared" si="68"/>
        <v>1861562.4000000001</v>
      </c>
      <c r="L683" s="2">
        <v>7491</v>
      </c>
      <c r="M683" s="63">
        <v>467.72</v>
      </c>
      <c r="N683" s="3">
        <f t="shared" si="69"/>
        <v>3503690.52</v>
      </c>
      <c r="O683" s="20">
        <f t="shared" si="70"/>
        <v>15637261.48</v>
      </c>
      <c r="P683" s="3">
        <f t="shared" si="71"/>
        <v>72901.253731354896</v>
      </c>
    </row>
    <row r="684" spans="1:16" x14ac:dyDescent="0.3">
      <c r="A684" s="10" t="s">
        <v>1244</v>
      </c>
      <c r="B684" s="26" t="s">
        <v>947</v>
      </c>
      <c r="C684" s="2">
        <v>730</v>
      </c>
      <c r="D684" s="63">
        <v>544.51</v>
      </c>
      <c r="E684" s="3">
        <f t="shared" si="66"/>
        <v>397492.3</v>
      </c>
      <c r="F684" s="2">
        <v>4086</v>
      </c>
      <c r="G684" s="63">
        <v>540.03</v>
      </c>
      <c r="H684" s="3">
        <f t="shared" si="67"/>
        <v>2206562.58</v>
      </c>
      <c r="I684" s="2">
        <v>86</v>
      </c>
      <c r="J684" s="63">
        <v>544.51</v>
      </c>
      <c r="K684" s="3">
        <f t="shared" si="68"/>
        <v>46827.86</v>
      </c>
      <c r="L684" s="2">
        <v>481</v>
      </c>
      <c r="M684" s="63">
        <v>540.03</v>
      </c>
      <c r="N684" s="3">
        <f t="shared" si="69"/>
        <v>259754.43</v>
      </c>
      <c r="O684" s="20">
        <f t="shared" si="70"/>
        <v>2910637.17</v>
      </c>
      <c r="P684" s="3">
        <f t="shared" si="71"/>
        <v>13569.453904794764</v>
      </c>
    </row>
    <row r="685" spans="1:16" x14ac:dyDescent="0.3">
      <c r="A685" s="10" t="s">
        <v>1245</v>
      </c>
      <c r="B685" s="26" t="s">
        <v>947</v>
      </c>
      <c r="C685" s="2">
        <v>940</v>
      </c>
      <c r="D685" s="63">
        <v>588.12</v>
      </c>
      <c r="E685" s="3">
        <f t="shared" si="66"/>
        <v>552832.80000000005</v>
      </c>
      <c r="F685" s="2">
        <v>1243</v>
      </c>
      <c r="G685" s="63">
        <v>582.83000000000004</v>
      </c>
      <c r="H685" s="3">
        <f t="shared" si="67"/>
        <v>724457.69000000006</v>
      </c>
      <c r="I685" s="2">
        <v>723</v>
      </c>
      <c r="J685" s="63">
        <v>588.12</v>
      </c>
      <c r="K685" s="3">
        <f t="shared" si="68"/>
        <v>425210.76</v>
      </c>
      <c r="L685" s="2">
        <v>955</v>
      </c>
      <c r="M685" s="63">
        <v>582.83000000000004</v>
      </c>
      <c r="N685" s="3">
        <f t="shared" si="69"/>
        <v>556602.65</v>
      </c>
      <c r="O685" s="20">
        <f t="shared" si="70"/>
        <v>2259103.9000000004</v>
      </c>
      <c r="P685" s="3">
        <f t="shared" si="71"/>
        <v>10531.991604158648</v>
      </c>
    </row>
    <row r="686" spans="1:16" x14ac:dyDescent="0.3">
      <c r="A686" s="10" t="s">
        <v>1246</v>
      </c>
      <c r="B686" s="26" t="s">
        <v>972</v>
      </c>
      <c r="C686" s="2">
        <v>881</v>
      </c>
      <c r="D686" s="63">
        <v>758.54</v>
      </c>
      <c r="E686" s="3">
        <f t="shared" si="66"/>
        <v>668273.74</v>
      </c>
      <c r="F686" s="2">
        <v>2058</v>
      </c>
      <c r="G686" s="63">
        <v>757.92</v>
      </c>
      <c r="H686" s="3">
        <f t="shared" si="67"/>
        <v>1559799.3599999999</v>
      </c>
      <c r="I686" s="2">
        <v>584</v>
      </c>
      <c r="J686" s="63">
        <v>758.54</v>
      </c>
      <c r="K686" s="3">
        <f t="shared" si="68"/>
        <v>442987.36</v>
      </c>
      <c r="L686" s="2">
        <v>1363</v>
      </c>
      <c r="M686" s="63">
        <v>757.92</v>
      </c>
      <c r="N686" s="3">
        <f t="shared" si="69"/>
        <v>1033044.96</v>
      </c>
      <c r="O686" s="20">
        <f t="shared" si="70"/>
        <v>3704105.42</v>
      </c>
      <c r="P686" s="3">
        <f t="shared" si="71"/>
        <v>17268.620174733238</v>
      </c>
    </row>
    <row r="687" spans="1:16" x14ac:dyDescent="0.3">
      <c r="A687" s="10" t="s">
        <v>1247</v>
      </c>
      <c r="B687" s="26" t="s">
        <v>1012</v>
      </c>
      <c r="C687" s="2">
        <v>316</v>
      </c>
      <c r="D687" s="63">
        <v>334.2</v>
      </c>
      <c r="E687" s="3">
        <f t="shared" si="66"/>
        <v>105607.2</v>
      </c>
      <c r="F687" s="2">
        <v>4324</v>
      </c>
      <c r="G687" s="63">
        <v>330.61</v>
      </c>
      <c r="H687" s="3">
        <f t="shared" si="67"/>
        <v>1429557.6400000001</v>
      </c>
      <c r="I687" s="2">
        <v>38</v>
      </c>
      <c r="J687" s="63">
        <v>334.2</v>
      </c>
      <c r="K687" s="3">
        <f t="shared" si="68"/>
        <v>12699.6</v>
      </c>
      <c r="L687" s="2">
        <v>521</v>
      </c>
      <c r="M687" s="63">
        <v>330.61</v>
      </c>
      <c r="N687" s="3">
        <f t="shared" si="69"/>
        <v>172247.81</v>
      </c>
      <c r="O687" s="20">
        <f t="shared" si="70"/>
        <v>1720112.25</v>
      </c>
      <c r="P687" s="3">
        <f t="shared" si="71"/>
        <v>8019.2007880693036</v>
      </c>
    </row>
    <row r="688" spans="1:16" x14ac:dyDescent="0.3">
      <c r="A688" s="10" t="s">
        <v>1248</v>
      </c>
      <c r="B688" s="26" t="s">
        <v>1012</v>
      </c>
      <c r="C688" s="2">
        <v>0</v>
      </c>
      <c r="D688" s="63">
        <v>478.28</v>
      </c>
      <c r="E688" s="3">
        <f t="shared" si="66"/>
        <v>0</v>
      </c>
      <c r="F688" s="2">
        <v>4349</v>
      </c>
      <c r="G688" s="63">
        <v>474.19</v>
      </c>
      <c r="H688" s="3">
        <f t="shared" si="67"/>
        <v>2062252.31</v>
      </c>
      <c r="I688" s="2">
        <v>0</v>
      </c>
      <c r="J688" s="63">
        <v>478.28</v>
      </c>
      <c r="K688" s="3">
        <f t="shared" si="68"/>
        <v>0</v>
      </c>
      <c r="L688" s="2">
        <v>1645</v>
      </c>
      <c r="M688" s="63">
        <v>474.19</v>
      </c>
      <c r="N688" s="3">
        <f t="shared" si="69"/>
        <v>780042.55</v>
      </c>
      <c r="O688" s="20">
        <f t="shared" si="70"/>
        <v>2842294.8600000003</v>
      </c>
      <c r="P688" s="3">
        <f t="shared" si="71"/>
        <v>13250.840566502176</v>
      </c>
    </row>
    <row r="689" spans="1:16" x14ac:dyDescent="0.3">
      <c r="A689" s="10" t="s">
        <v>1249</v>
      </c>
      <c r="B689" s="26" t="s">
        <v>1024</v>
      </c>
      <c r="C689" s="2">
        <v>1675</v>
      </c>
      <c r="D689" s="63">
        <v>608.47</v>
      </c>
      <c r="E689" s="3">
        <f t="shared" si="66"/>
        <v>1019187.25</v>
      </c>
      <c r="F689" s="2">
        <v>2140</v>
      </c>
      <c r="G689" s="63">
        <v>605.99</v>
      </c>
      <c r="H689" s="3">
        <f t="shared" si="67"/>
        <v>1296818.6000000001</v>
      </c>
      <c r="I689" s="2">
        <v>578</v>
      </c>
      <c r="J689" s="63">
        <v>608.47</v>
      </c>
      <c r="K689" s="3">
        <f t="shared" si="68"/>
        <v>351695.66000000003</v>
      </c>
      <c r="L689" s="2">
        <v>738</v>
      </c>
      <c r="M689" s="63">
        <v>605.99</v>
      </c>
      <c r="N689" s="3">
        <f t="shared" si="69"/>
        <v>447220.62</v>
      </c>
      <c r="O689" s="20">
        <f t="shared" si="70"/>
        <v>3114922.13</v>
      </c>
      <c r="P689" s="3">
        <f t="shared" si="71"/>
        <v>14521.834839366158</v>
      </c>
    </row>
    <row r="690" spans="1:16" x14ac:dyDescent="0.3">
      <c r="A690" s="10" t="s">
        <v>1250</v>
      </c>
      <c r="B690" s="26" t="s">
        <v>1251</v>
      </c>
      <c r="C690" s="2">
        <v>8384</v>
      </c>
      <c r="D690" s="63">
        <v>1670.51</v>
      </c>
      <c r="E690" s="3">
        <f t="shared" si="66"/>
        <v>14005555.84</v>
      </c>
      <c r="F690" s="2">
        <v>0</v>
      </c>
      <c r="G690" s="63">
        <v>1670.51</v>
      </c>
      <c r="H690" s="3">
        <f t="shared" si="67"/>
        <v>0</v>
      </c>
      <c r="I690" s="2">
        <v>0</v>
      </c>
      <c r="J690" s="63">
        <v>1670.51</v>
      </c>
      <c r="K690" s="3">
        <f t="shared" si="68"/>
        <v>0</v>
      </c>
      <c r="L690" s="2">
        <v>0</v>
      </c>
      <c r="M690" s="63">
        <v>1670.51</v>
      </c>
      <c r="N690" s="3">
        <f t="shared" si="69"/>
        <v>0</v>
      </c>
      <c r="O690" s="20">
        <f t="shared" si="70"/>
        <v>14005555.84</v>
      </c>
      <c r="P690" s="3">
        <f t="shared" si="71"/>
        <v>65294.206485348055</v>
      </c>
    </row>
    <row r="691" spans="1:16" x14ac:dyDescent="0.3">
      <c r="A691" s="10" t="s">
        <v>1252</v>
      </c>
      <c r="B691" s="26" t="s">
        <v>1058</v>
      </c>
      <c r="C691" s="2">
        <v>2429</v>
      </c>
      <c r="D691" s="63">
        <v>633.13</v>
      </c>
      <c r="E691" s="3">
        <f t="shared" si="66"/>
        <v>1537872.77</v>
      </c>
      <c r="F691" s="2">
        <v>3703</v>
      </c>
      <c r="G691" s="63">
        <v>627.01</v>
      </c>
      <c r="H691" s="3">
        <f t="shared" si="67"/>
        <v>2321818.0299999998</v>
      </c>
      <c r="I691" s="2">
        <v>5</v>
      </c>
      <c r="J691" s="63">
        <v>633.13</v>
      </c>
      <c r="K691" s="3">
        <f t="shared" si="68"/>
        <v>3165.65</v>
      </c>
      <c r="L691" s="2">
        <v>7</v>
      </c>
      <c r="M691" s="63">
        <v>627.01</v>
      </c>
      <c r="N691" s="3">
        <f t="shared" si="69"/>
        <v>4389.07</v>
      </c>
      <c r="O691" s="20">
        <f t="shared" si="70"/>
        <v>3867245.52</v>
      </c>
      <c r="P691" s="3">
        <f t="shared" si="71"/>
        <v>18029.182875502156</v>
      </c>
    </row>
    <row r="692" spans="1:16" x14ac:dyDescent="0.3">
      <c r="A692" s="10" t="s">
        <v>1253</v>
      </c>
      <c r="B692" s="26" t="s">
        <v>1060</v>
      </c>
      <c r="C692" s="2">
        <v>2068</v>
      </c>
      <c r="D692" s="63">
        <v>709.36</v>
      </c>
      <c r="E692" s="3">
        <f t="shared" si="66"/>
        <v>1466956.48</v>
      </c>
      <c r="F692" s="2">
        <v>2281</v>
      </c>
      <c r="G692" s="63">
        <v>702.8</v>
      </c>
      <c r="H692" s="3">
        <f t="shared" si="67"/>
        <v>1603086.7999999998</v>
      </c>
      <c r="I692" s="2">
        <v>1074</v>
      </c>
      <c r="J692" s="63">
        <v>709.36</v>
      </c>
      <c r="K692" s="3">
        <f t="shared" si="68"/>
        <v>761852.64</v>
      </c>
      <c r="L692" s="2">
        <v>1185</v>
      </c>
      <c r="M692" s="63">
        <v>702.8</v>
      </c>
      <c r="N692" s="3">
        <f t="shared" si="69"/>
        <v>832818</v>
      </c>
      <c r="O692" s="20">
        <f t="shared" si="70"/>
        <v>4664713.92</v>
      </c>
      <c r="P692" s="3">
        <f t="shared" si="71"/>
        <v>21746.997931897669</v>
      </c>
    </row>
    <row r="693" spans="1:16" x14ac:dyDescent="0.3">
      <c r="A693" s="10" t="s">
        <v>1254</v>
      </c>
      <c r="B693" s="26" t="s">
        <v>1068</v>
      </c>
      <c r="C693" s="2">
        <v>983</v>
      </c>
      <c r="D693" s="63">
        <v>494.95</v>
      </c>
      <c r="E693" s="3">
        <f t="shared" si="66"/>
        <v>486535.85</v>
      </c>
      <c r="F693" s="2">
        <v>282</v>
      </c>
      <c r="G693" s="63">
        <v>489.86</v>
      </c>
      <c r="H693" s="3">
        <f t="shared" si="67"/>
        <v>138140.51999999999</v>
      </c>
      <c r="I693" s="2">
        <v>852</v>
      </c>
      <c r="J693" s="63">
        <v>494.95</v>
      </c>
      <c r="K693" s="3">
        <f t="shared" si="68"/>
        <v>421697.39999999997</v>
      </c>
      <c r="L693" s="2">
        <v>245</v>
      </c>
      <c r="M693" s="63">
        <v>489.86</v>
      </c>
      <c r="N693" s="3">
        <f t="shared" si="69"/>
        <v>120015.7</v>
      </c>
      <c r="O693" s="20">
        <f t="shared" si="70"/>
        <v>1166389.47</v>
      </c>
      <c r="P693" s="3">
        <f t="shared" si="71"/>
        <v>5437.7331229515612</v>
      </c>
    </row>
    <row r="694" spans="1:16" x14ac:dyDescent="0.3">
      <c r="A694" s="10" t="s">
        <v>1255</v>
      </c>
      <c r="B694" s="26" t="s">
        <v>1101</v>
      </c>
      <c r="C694" s="2">
        <v>3289</v>
      </c>
      <c r="D694" s="63">
        <v>546.91999999999996</v>
      </c>
      <c r="E694" s="3">
        <f t="shared" si="66"/>
        <v>1798819.88</v>
      </c>
      <c r="F694" s="2">
        <v>3832</v>
      </c>
      <c r="G694" s="63">
        <v>541.67999999999995</v>
      </c>
      <c r="H694" s="3">
        <f t="shared" si="67"/>
        <v>2075717.7599999998</v>
      </c>
      <c r="I694" s="2">
        <v>2301</v>
      </c>
      <c r="J694" s="63">
        <v>546.91999999999996</v>
      </c>
      <c r="K694" s="3">
        <f t="shared" si="68"/>
        <v>1258462.92</v>
      </c>
      <c r="L694" s="2">
        <v>2680</v>
      </c>
      <c r="M694" s="63">
        <v>541.67999999999995</v>
      </c>
      <c r="N694" s="3">
        <f t="shared" si="69"/>
        <v>1451702.4</v>
      </c>
      <c r="O694" s="20">
        <f t="shared" si="70"/>
        <v>6584702.96</v>
      </c>
      <c r="P694" s="3">
        <f t="shared" si="71"/>
        <v>30698.028669951207</v>
      </c>
    </row>
    <row r="695" spans="1:16" x14ac:dyDescent="0.3">
      <c r="A695" s="10" t="s">
        <v>1256</v>
      </c>
      <c r="B695" s="26" t="s">
        <v>1105</v>
      </c>
      <c r="C695" s="2">
        <v>0</v>
      </c>
      <c r="D695" s="63">
        <v>453.49</v>
      </c>
      <c r="E695" s="3">
        <f t="shared" si="66"/>
        <v>0</v>
      </c>
      <c r="F695" s="2">
        <v>0</v>
      </c>
      <c r="G695" s="63">
        <v>448.77</v>
      </c>
      <c r="H695" s="3">
        <f t="shared" si="67"/>
        <v>0</v>
      </c>
      <c r="I695" s="2">
        <v>0</v>
      </c>
      <c r="J695" s="63">
        <v>453.49</v>
      </c>
      <c r="K695" s="3">
        <f t="shared" si="68"/>
        <v>0</v>
      </c>
      <c r="L695" s="2">
        <v>0</v>
      </c>
      <c r="M695" s="63">
        <v>448.77</v>
      </c>
      <c r="N695" s="3">
        <f t="shared" si="69"/>
        <v>0</v>
      </c>
      <c r="O695" s="20">
        <f t="shared" si="70"/>
        <v>0</v>
      </c>
      <c r="P695" s="3">
        <f t="shared" si="71"/>
        <v>0</v>
      </c>
    </row>
    <row r="696" spans="1:16" x14ac:dyDescent="0.3">
      <c r="A696" s="10" t="s">
        <v>1257</v>
      </c>
      <c r="B696" s="26" t="s">
        <v>1105</v>
      </c>
      <c r="C696" s="2">
        <v>418</v>
      </c>
      <c r="D696" s="63">
        <v>377.85</v>
      </c>
      <c r="E696" s="3">
        <f t="shared" si="66"/>
        <v>157941.30000000002</v>
      </c>
      <c r="F696" s="2">
        <v>4342</v>
      </c>
      <c r="G696" s="63">
        <v>374.83</v>
      </c>
      <c r="H696" s="3">
        <f t="shared" si="67"/>
        <v>1627511.8599999999</v>
      </c>
      <c r="I696" s="2">
        <v>154</v>
      </c>
      <c r="J696" s="63">
        <v>377.85</v>
      </c>
      <c r="K696" s="3">
        <f t="shared" si="68"/>
        <v>58188.9</v>
      </c>
      <c r="L696" s="2">
        <v>1598</v>
      </c>
      <c r="M696" s="63">
        <v>374.83</v>
      </c>
      <c r="N696" s="3">
        <f t="shared" si="69"/>
        <v>598978.34</v>
      </c>
      <c r="O696" s="20">
        <f t="shared" si="70"/>
        <v>2442620.3999999994</v>
      </c>
      <c r="P696" s="3">
        <f t="shared" si="71"/>
        <v>11387.549525697614</v>
      </c>
    </row>
    <row r="697" spans="1:16" x14ac:dyDescent="0.3">
      <c r="A697" s="10" t="s">
        <v>1258</v>
      </c>
      <c r="B697" s="26" t="s">
        <v>1139</v>
      </c>
      <c r="C697" s="2">
        <v>0</v>
      </c>
      <c r="D697" s="63">
        <v>402.08</v>
      </c>
      <c r="E697" s="3">
        <f t="shared" ref="E697:E699" si="72">D697*C697</f>
        <v>0</v>
      </c>
      <c r="F697" s="2">
        <v>0</v>
      </c>
      <c r="G697" s="63">
        <v>396.89</v>
      </c>
      <c r="H697" s="3">
        <f t="shared" ref="H697:H699" si="73">G697*F697</f>
        <v>0</v>
      </c>
      <c r="I697" s="2">
        <v>0</v>
      </c>
      <c r="J697" s="63">
        <v>402.08</v>
      </c>
      <c r="K697" s="3">
        <f t="shared" ref="K697:K699" si="74">J697*I697</f>
        <v>0</v>
      </c>
      <c r="L697" s="2">
        <v>0</v>
      </c>
      <c r="M697" s="63">
        <v>396.89</v>
      </c>
      <c r="N697" s="3">
        <f t="shared" ref="N697:N699" si="75">M697*L697</f>
        <v>0</v>
      </c>
      <c r="O697" s="20">
        <f t="shared" ref="O697:O699" si="76">N697+K697+H697+E697</f>
        <v>0</v>
      </c>
      <c r="P697" s="3">
        <f t="shared" ref="P697:P699" si="77">(O697/$O$8)*$P$8</f>
        <v>0</v>
      </c>
    </row>
    <row r="698" spans="1:16" x14ac:dyDescent="0.3">
      <c r="A698" s="10" t="s">
        <v>1259</v>
      </c>
      <c r="B698" s="26" t="s">
        <v>1141</v>
      </c>
      <c r="C698" s="2">
        <v>0</v>
      </c>
      <c r="D698" s="63">
        <v>480.39</v>
      </c>
      <c r="E698" s="3">
        <f t="shared" si="72"/>
        <v>0</v>
      </c>
      <c r="F698" s="2">
        <v>0</v>
      </c>
      <c r="G698" s="63">
        <v>474.42</v>
      </c>
      <c r="H698" s="3">
        <f t="shared" si="73"/>
        <v>0</v>
      </c>
      <c r="I698" s="2">
        <v>0</v>
      </c>
      <c r="J698" s="63">
        <v>480.39</v>
      </c>
      <c r="K698" s="3">
        <f t="shared" si="74"/>
        <v>0</v>
      </c>
      <c r="L698" s="2">
        <v>0</v>
      </c>
      <c r="M698" s="63">
        <v>474.42</v>
      </c>
      <c r="N698" s="3">
        <f t="shared" si="75"/>
        <v>0</v>
      </c>
      <c r="O698" s="20">
        <f t="shared" si="76"/>
        <v>0</v>
      </c>
      <c r="P698" s="3">
        <f t="shared" si="77"/>
        <v>0</v>
      </c>
    </row>
    <row r="699" spans="1:16" x14ac:dyDescent="0.3">
      <c r="A699" s="12" t="s">
        <v>1260</v>
      </c>
      <c r="B699" s="33" t="s">
        <v>1143</v>
      </c>
      <c r="C699" s="85">
        <v>401</v>
      </c>
      <c r="D699" s="86">
        <v>551.12</v>
      </c>
      <c r="E699" s="43">
        <f t="shared" si="72"/>
        <v>220999.12</v>
      </c>
      <c r="F699" s="85">
        <v>1898</v>
      </c>
      <c r="G699" s="86">
        <v>543.84</v>
      </c>
      <c r="H699" s="43">
        <f t="shared" si="73"/>
        <v>1032208.3200000001</v>
      </c>
      <c r="I699" s="85">
        <v>109</v>
      </c>
      <c r="J699" s="86">
        <v>551.12</v>
      </c>
      <c r="K699" s="43">
        <f t="shared" si="74"/>
        <v>60072.08</v>
      </c>
      <c r="L699" s="85">
        <v>517</v>
      </c>
      <c r="M699" s="86">
        <v>543.84</v>
      </c>
      <c r="N699" s="43">
        <f t="shared" si="75"/>
        <v>281165.28000000003</v>
      </c>
      <c r="O699" s="21">
        <f t="shared" si="76"/>
        <v>1594444.8000000003</v>
      </c>
      <c r="P699" s="43">
        <f t="shared" si="77"/>
        <v>7433.3363980711174</v>
      </c>
    </row>
    <row r="700" spans="1:16" x14ac:dyDescent="0.3"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</row>
    <row r="701" spans="1:16" x14ac:dyDescent="0.3">
      <c r="B701" s="26"/>
      <c r="C701" s="6"/>
      <c r="F701" s="6"/>
    </row>
    <row r="702" spans="1:16" x14ac:dyDescent="0.3">
      <c r="C702" s="6"/>
      <c r="F702" s="6"/>
    </row>
  </sheetData>
  <mergeCells count="6">
    <mergeCell ref="A3:P3"/>
    <mergeCell ref="A4:P4"/>
    <mergeCell ref="C7:E7"/>
    <mergeCell ref="F7:H7"/>
    <mergeCell ref="I7:K7"/>
    <mergeCell ref="L7:N7"/>
  </mergeCells>
  <pageMargins left="0.7" right="0.7" top="0.75" bottom="0.75" header="0.3" footer="0.3"/>
  <pageSetup scale="49" fitToHeight="0" orientation="landscape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26401-83AF-49B5-8168-D5DEC305A36F}">
  <sheetPr>
    <tabColor theme="9" tint="-0.499984740745262"/>
    <pageSetUpPr fitToPage="1"/>
  </sheetPr>
  <dimension ref="A1:S698"/>
  <sheetViews>
    <sheetView workbookViewId="0">
      <selection activeCell="F18" sqref="F18"/>
    </sheetView>
  </sheetViews>
  <sheetFormatPr defaultColWidth="9.109375" defaultRowHeight="14.4" x14ac:dyDescent="0.3"/>
  <cols>
    <col min="1" max="1" width="10.88671875" style="1" bestFit="1" customWidth="1"/>
    <col min="2" max="2" width="50.5546875" style="1" customWidth="1"/>
    <col min="3" max="14" width="13.5546875" style="1" customWidth="1"/>
    <col min="15" max="16" width="15.6640625" style="1" customWidth="1"/>
    <col min="17" max="16384" width="9.109375" style="1"/>
  </cols>
  <sheetData>
    <row r="1" spans="1:19" ht="18" x14ac:dyDescent="0.35">
      <c r="A1" s="5">
        <f ca="1">TODAY()</f>
        <v>45719</v>
      </c>
      <c r="F1" s="25"/>
      <c r="H1" s="25" t="s">
        <v>0</v>
      </c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18" x14ac:dyDescent="0.35">
      <c r="F2" s="25"/>
      <c r="H2" s="25" t="s">
        <v>1310</v>
      </c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ht="18" x14ac:dyDescent="0.35">
      <c r="F3" s="25"/>
      <c r="H3" s="25" t="s">
        <v>1312</v>
      </c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6" spans="1:19" x14ac:dyDescent="0.3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 s="44">
        <f>SUM(P9:P697)</f>
        <v>105000000</v>
      </c>
    </row>
    <row r="7" spans="1:19" ht="23.4" x14ac:dyDescent="0.45">
      <c r="A7" s="45"/>
      <c r="B7" s="46"/>
      <c r="C7" s="125" t="s">
        <v>1261</v>
      </c>
      <c r="D7" s="126"/>
      <c r="E7" s="127"/>
      <c r="F7" s="126" t="s">
        <v>1261</v>
      </c>
      <c r="G7" s="126"/>
      <c r="H7" s="126"/>
      <c r="I7" s="125" t="s">
        <v>1262</v>
      </c>
      <c r="J7" s="126"/>
      <c r="K7" s="127"/>
      <c r="L7" s="125" t="s">
        <v>1262</v>
      </c>
      <c r="M7" s="126"/>
      <c r="N7" s="127"/>
      <c r="O7" s="72">
        <f>SUM(O9:O697)</f>
        <v>7586974874.0899963</v>
      </c>
      <c r="P7" s="73">
        <v>105000000</v>
      </c>
    </row>
    <row r="8" spans="1:19" ht="36.6" thickBot="1" x14ac:dyDescent="0.4">
      <c r="A8" s="74" t="s">
        <v>1</v>
      </c>
      <c r="B8" s="75" t="s">
        <v>1302</v>
      </c>
      <c r="C8" s="47" t="s">
        <v>1287</v>
      </c>
      <c r="D8" s="48" t="s">
        <v>1288</v>
      </c>
      <c r="E8" s="49" t="s">
        <v>1289</v>
      </c>
      <c r="F8" s="48" t="s">
        <v>1290</v>
      </c>
      <c r="G8" s="48" t="s">
        <v>1291</v>
      </c>
      <c r="H8" s="48" t="s">
        <v>1292</v>
      </c>
      <c r="I8" s="47" t="s">
        <v>1287</v>
      </c>
      <c r="J8" s="48" t="s">
        <v>1288</v>
      </c>
      <c r="K8" s="49" t="s">
        <v>1289</v>
      </c>
      <c r="L8" s="47" t="s">
        <v>1290</v>
      </c>
      <c r="M8" s="48" t="s">
        <v>1291</v>
      </c>
      <c r="N8" s="49" t="s">
        <v>1292</v>
      </c>
      <c r="O8" s="50" t="s">
        <v>1264</v>
      </c>
      <c r="P8" s="51" t="s">
        <v>1265</v>
      </c>
    </row>
    <row r="9" spans="1:19" ht="15" thickTop="1" x14ac:dyDescent="0.3">
      <c r="A9" s="76" t="s">
        <v>3</v>
      </c>
      <c r="B9" t="s">
        <v>4</v>
      </c>
      <c r="C9" s="52">
        <v>35422</v>
      </c>
      <c r="D9" s="53">
        <v>317.06</v>
      </c>
      <c r="E9" s="54">
        <f t="shared" ref="E9:E72" si="0">D9*C9</f>
        <v>11230899.32</v>
      </c>
      <c r="F9" s="52">
        <v>81572</v>
      </c>
      <c r="G9" s="53">
        <v>314.7</v>
      </c>
      <c r="H9" s="44">
        <f t="shared" ref="H9:H72" si="1">G9*F9</f>
        <v>25670708.399999999</v>
      </c>
      <c r="I9" s="52">
        <v>8623</v>
      </c>
      <c r="J9" s="53">
        <v>317.06</v>
      </c>
      <c r="K9" s="54">
        <f t="shared" ref="K9:K72" si="2">J9*I9</f>
        <v>2734008.38</v>
      </c>
      <c r="L9" s="52">
        <v>18598</v>
      </c>
      <c r="M9" s="53">
        <v>314.7</v>
      </c>
      <c r="N9" s="54">
        <f t="shared" ref="N9:N72" si="3">M9*L9</f>
        <v>5852790.5999999996</v>
      </c>
      <c r="O9" s="55">
        <f>N9+K9+H9+E9</f>
        <v>45488406.699999996</v>
      </c>
      <c r="P9" s="54">
        <f>(O9/$O$7)*$P$7</f>
        <v>629537.17163494369</v>
      </c>
    </row>
    <row r="10" spans="1:19" x14ac:dyDescent="0.3">
      <c r="A10" s="56" t="s">
        <v>5</v>
      </c>
      <c r="B10" t="s">
        <v>6</v>
      </c>
      <c r="C10" s="52">
        <v>623</v>
      </c>
      <c r="D10" s="53">
        <v>228.53</v>
      </c>
      <c r="E10" s="54">
        <f t="shared" si="0"/>
        <v>142374.19</v>
      </c>
      <c r="F10" s="52">
        <v>28031</v>
      </c>
      <c r="G10" s="53">
        <v>226.82</v>
      </c>
      <c r="H10" s="44">
        <f t="shared" si="1"/>
        <v>6357991.4199999999</v>
      </c>
      <c r="I10" s="52">
        <v>0</v>
      </c>
      <c r="J10" s="53">
        <v>228.53</v>
      </c>
      <c r="K10" s="54">
        <f t="shared" si="2"/>
        <v>0</v>
      </c>
      <c r="L10" s="52">
        <v>1112</v>
      </c>
      <c r="M10" s="53">
        <v>226.82</v>
      </c>
      <c r="N10" s="54">
        <f t="shared" si="3"/>
        <v>252223.84</v>
      </c>
      <c r="O10" s="55">
        <f t="shared" ref="O10:O73" si="4">N10+K10+H10+E10</f>
        <v>6752589.4500000002</v>
      </c>
      <c r="P10" s="54">
        <f t="shared" ref="P10:P72" si="5">(O10/$O$7)*$P$7</f>
        <v>93452.516189470334</v>
      </c>
    </row>
    <row r="11" spans="1:19" x14ac:dyDescent="0.3">
      <c r="A11" s="56" t="s">
        <v>7</v>
      </c>
      <c r="B11" t="s">
        <v>8</v>
      </c>
      <c r="C11" s="52">
        <v>0</v>
      </c>
      <c r="D11" s="53">
        <v>218.55</v>
      </c>
      <c r="E11" s="54">
        <f t="shared" si="0"/>
        <v>0</v>
      </c>
      <c r="F11" s="52">
        <v>8746</v>
      </c>
      <c r="G11" s="53">
        <v>216.61</v>
      </c>
      <c r="H11" s="44">
        <f t="shared" si="1"/>
        <v>1894471.06</v>
      </c>
      <c r="I11" s="52">
        <v>0</v>
      </c>
      <c r="J11" s="53">
        <v>218.55</v>
      </c>
      <c r="K11" s="54">
        <f t="shared" si="2"/>
        <v>0</v>
      </c>
      <c r="L11" s="52">
        <v>539</v>
      </c>
      <c r="M11" s="53">
        <v>216.61</v>
      </c>
      <c r="N11" s="54">
        <f t="shared" si="3"/>
        <v>116752.79000000001</v>
      </c>
      <c r="O11" s="55">
        <f t="shared" si="4"/>
        <v>2011223.85</v>
      </c>
      <c r="P11" s="54">
        <f t="shared" si="5"/>
        <v>27834.348703484982</v>
      </c>
    </row>
    <row r="12" spans="1:19" x14ac:dyDescent="0.3">
      <c r="A12" s="56" t="s">
        <v>9</v>
      </c>
      <c r="B12" t="s">
        <v>10</v>
      </c>
      <c r="C12" s="52">
        <v>1587</v>
      </c>
      <c r="D12" s="53">
        <v>243.12</v>
      </c>
      <c r="E12" s="54">
        <f t="shared" si="0"/>
        <v>385831.44</v>
      </c>
      <c r="F12" s="52">
        <v>55126</v>
      </c>
      <c r="G12" s="53">
        <v>241.07</v>
      </c>
      <c r="H12" s="44">
        <f t="shared" si="1"/>
        <v>13289224.82</v>
      </c>
      <c r="I12" s="52">
        <v>0</v>
      </c>
      <c r="J12" s="53">
        <v>243.12</v>
      </c>
      <c r="K12" s="54">
        <f t="shared" si="2"/>
        <v>0</v>
      </c>
      <c r="L12" s="52">
        <v>4567</v>
      </c>
      <c r="M12" s="53">
        <v>241.07</v>
      </c>
      <c r="N12" s="54">
        <f t="shared" si="3"/>
        <v>1100966.69</v>
      </c>
      <c r="O12" s="55">
        <f t="shared" si="4"/>
        <v>14776022.949999999</v>
      </c>
      <c r="P12" s="54">
        <f t="shared" si="5"/>
        <v>204492.8888651538</v>
      </c>
    </row>
    <row r="13" spans="1:19" x14ac:dyDescent="0.3">
      <c r="A13" s="56" t="s">
        <v>11</v>
      </c>
      <c r="B13" t="s">
        <v>12</v>
      </c>
      <c r="C13" s="52">
        <v>2127</v>
      </c>
      <c r="D13" s="53">
        <v>222.61</v>
      </c>
      <c r="E13" s="54">
        <f t="shared" si="0"/>
        <v>473491.47000000003</v>
      </c>
      <c r="F13" s="52">
        <v>37115</v>
      </c>
      <c r="G13" s="53">
        <v>220.77</v>
      </c>
      <c r="H13" s="44">
        <f t="shared" si="1"/>
        <v>8193878.5500000007</v>
      </c>
      <c r="I13" s="52">
        <v>312</v>
      </c>
      <c r="J13" s="53">
        <v>222.61</v>
      </c>
      <c r="K13" s="54">
        <f t="shared" si="2"/>
        <v>69454.320000000007</v>
      </c>
      <c r="L13" s="52">
        <v>4370</v>
      </c>
      <c r="M13" s="53">
        <v>220.77</v>
      </c>
      <c r="N13" s="54">
        <f t="shared" si="3"/>
        <v>964764.9</v>
      </c>
      <c r="O13" s="55">
        <f t="shared" si="4"/>
        <v>9701589.2400000021</v>
      </c>
      <c r="P13" s="54">
        <f t="shared" si="5"/>
        <v>134265.22258282581</v>
      </c>
    </row>
    <row r="14" spans="1:19" x14ac:dyDescent="0.3">
      <c r="A14" s="56" t="s">
        <v>13</v>
      </c>
      <c r="B14" t="s">
        <v>14</v>
      </c>
      <c r="C14" s="52">
        <v>28</v>
      </c>
      <c r="D14" s="53">
        <v>232.98</v>
      </c>
      <c r="E14" s="54">
        <f t="shared" si="0"/>
        <v>6523.44</v>
      </c>
      <c r="F14" s="52">
        <v>18554</v>
      </c>
      <c r="G14" s="53">
        <v>230.82</v>
      </c>
      <c r="H14" s="44">
        <f t="shared" si="1"/>
        <v>4282634.28</v>
      </c>
      <c r="I14" s="52">
        <v>0</v>
      </c>
      <c r="J14" s="53">
        <v>232.98</v>
      </c>
      <c r="K14" s="54">
        <f t="shared" si="2"/>
        <v>0</v>
      </c>
      <c r="L14" s="52">
        <v>2114</v>
      </c>
      <c r="M14" s="53">
        <v>230.82</v>
      </c>
      <c r="N14" s="54">
        <f t="shared" si="3"/>
        <v>487953.48</v>
      </c>
      <c r="O14" s="55">
        <f t="shared" si="4"/>
        <v>4777111.2</v>
      </c>
      <c r="P14" s="54">
        <f t="shared" si="5"/>
        <v>66112.869005667162</v>
      </c>
    </row>
    <row r="15" spans="1:19" x14ac:dyDescent="0.3">
      <c r="A15" s="56" t="s">
        <v>15</v>
      </c>
      <c r="B15" t="s">
        <v>16</v>
      </c>
      <c r="C15" s="52">
        <v>31</v>
      </c>
      <c r="D15" s="53">
        <v>222.61</v>
      </c>
      <c r="E15" s="54">
        <f t="shared" si="0"/>
        <v>6900.9100000000008</v>
      </c>
      <c r="F15" s="52">
        <v>23832</v>
      </c>
      <c r="G15" s="53">
        <v>220.62</v>
      </c>
      <c r="H15" s="44">
        <f t="shared" si="1"/>
        <v>5257815.84</v>
      </c>
      <c r="I15" s="52">
        <v>0</v>
      </c>
      <c r="J15" s="53">
        <v>222.61</v>
      </c>
      <c r="K15" s="54">
        <f t="shared" si="2"/>
        <v>0</v>
      </c>
      <c r="L15" s="52">
        <v>1719</v>
      </c>
      <c r="M15" s="53">
        <v>220.62</v>
      </c>
      <c r="N15" s="54">
        <f t="shared" si="3"/>
        <v>379245.78</v>
      </c>
      <c r="O15" s="55">
        <f t="shared" si="4"/>
        <v>5643962.5300000003</v>
      </c>
      <c r="P15" s="54">
        <f t="shared" si="5"/>
        <v>78109.66498305164</v>
      </c>
    </row>
    <row r="16" spans="1:19" x14ac:dyDescent="0.3">
      <c r="A16" s="56" t="s">
        <v>17</v>
      </c>
      <c r="B16" t="s">
        <v>18</v>
      </c>
      <c r="C16" s="52">
        <v>338</v>
      </c>
      <c r="D16" s="53">
        <v>223.79</v>
      </c>
      <c r="E16" s="54">
        <f t="shared" si="0"/>
        <v>75641.02</v>
      </c>
      <c r="F16" s="52">
        <v>22138</v>
      </c>
      <c r="G16" s="53">
        <v>221.82</v>
      </c>
      <c r="H16" s="44">
        <f t="shared" si="1"/>
        <v>4910651.16</v>
      </c>
      <c r="I16" s="52">
        <v>0</v>
      </c>
      <c r="J16" s="53">
        <v>223.79</v>
      </c>
      <c r="K16" s="54">
        <f t="shared" si="2"/>
        <v>0</v>
      </c>
      <c r="L16" s="52">
        <v>2731</v>
      </c>
      <c r="M16" s="53">
        <v>221.82</v>
      </c>
      <c r="N16" s="54">
        <f t="shared" si="3"/>
        <v>605790.41999999993</v>
      </c>
      <c r="O16" s="55">
        <f t="shared" si="4"/>
        <v>5592082.5999999996</v>
      </c>
      <c r="P16" s="54">
        <f t="shared" si="5"/>
        <v>77391.672273124088</v>
      </c>
    </row>
    <row r="17" spans="1:16" x14ac:dyDescent="0.3">
      <c r="A17" s="56" t="s">
        <v>19</v>
      </c>
      <c r="B17" t="s">
        <v>20</v>
      </c>
      <c r="C17" s="52">
        <v>402</v>
      </c>
      <c r="D17" s="53">
        <v>261.77</v>
      </c>
      <c r="E17" s="54">
        <f t="shared" si="0"/>
        <v>105231.54</v>
      </c>
      <c r="F17" s="52">
        <v>24979</v>
      </c>
      <c r="G17" s="53">
        <v>259.29000000000002</v>
      </c>
      <c r="H17" s="44">
        <f t="shared" si="1"/>
        <v>6476804.9100000001</v>
      </c>
      <c r="I17" s="52">
        <v>45</v>
      </c>
      <c r="J17" s="53">
        <v>261.77</v>
      </c>
      <c r="K17" s="54">
        <f t="shared" si="2"/>
        <v>11779.65</v>
      </c>
      <c r="L17" s="52">
        <v>1650</v>
      </c>
      <c r="M17" s="53">
        <v>259.29000000000002</v>
      </c>
      <c r="N17" s="54">
        <f t="shared" si="3"/>
        <v>427828.50000000006</v>
      </c>
      <c r="O17" s="55">
        <f t="shared" si="4"/>
        <v>7021644.6000000006</v>
      </c>
      <c r="P17" s="54">
        <f t="shared" si="5"/>
        <v>97176.107109281904</v>
      </c>
    </row>
    <row r="18" spans="1:16" x14ac:dyDescent="0.3">
      <c r="A18" s="56" t="s">
        <v>21</v>
      </c>
      <c r="B18" t="s">
        <v>22</v>
      </c>
      <c r="C18" s="52">
        <v>2</v>
      </c>
      <c r="D18" s="53">
        <v>274.54000000000002</v>
      </c>
      <c r="E18" s="54">
        <f t="shared" si="0"/>
        <v>549.08000000000004</v>
      </c>
      <c r="F18" s="52">
        <v>24840</v>
      </c>
      <c r="G18" s="53">
        <v>272.16000000000003</v>
      </c>
      <c r="H18" s="44">
        <f t="shared" si="1"/>
        <v>6760454.4000000004</v>
      </c>
      <c r="I18" s="52">
        <v>11</v>
      </c>
      <c r="J18" s="53">
        <v>274.54000000000002</v>
      </c>
      <c r="K18" s="54">
        <f t="shared" si="2"/>
        <v>3019.94</v>
      </c>
      <c r="L18" s="52">
        <v>3723</v>
      </c>
      <c r="M18" s="53">
        <v>272.16000000000003</v>
      </c>
      <c r="N18" s="54">
        <f t="shared" si="3"/>
        <v>1013251.68</v>
      </c>
      <c r="O18" s="55">
        <f t="shared" si="4"/>
        <v>7777275.1000000006</v>
      </c>
      <c r="P18" s="54">
        <f t="shared" si="5"/>
        <v>107633.6615122832</v>
      </c>
    </row>
    <row r="19" spans="1:16" x14ac:dyDescent="0.3">
      <c r="A19" s="56" t="s">
        <v>23</v>
      </c>
      <c r="B19" t="s">
        <v>24</v>
      </c>
      <c r="C19" s="52">
        <v>1120</v>
      </c>
      <c r="D19" s="53">
        <v>453.82</v>
      </c>
      <c r="E19" s="54">
        <f t="shared" si="0"/>
        <v>508278.39999999997</v>
      </c>
      <c r="F19" s="52">
        <v>17689</v>
      </c>
      <c r="G19" s="53">
        <v>449.01</v>
      </c>
      <c r="H19" s="44">
        <f t="shared" si="1"/>
        <v>7942537.8899999997</v>
      </c>
      <c r="I19" s="52">
        <v>234</v>
      </c>
      <c r="J19" s="53">
        <v>453.82</v>
      </c>
      <c r="K19" s="54">
        <f t="shared" si="2"/>
        <v>106193.88</v>
      </c>
      <c r="L19" s="52">
        <v>3148</v>
      </c>
      <c r="M19" s="53">
        <v>449.01</v>
      </c>
      <c r="N19" s="54">
        <f t="shared" si="3"/>
        <v>1413483.48</v>
      </c>
      <c r="O19" s="55">
        <f t="shared" si="4"/>
        <v>9970493.6500000004</v>
      </c>
      <c r="P19" s="54">
        <f t="shared" si="5"/>
        <v>137986.72733519081</v>
      </c>
    </row>
    <row r="20" spans="1:16" x14ac:dyDescent="0.3">
      <c r="A20" s="56" t="s">
        <v>25</v>
      </c>
      <c r="B20" t="s">
        <v>26</v>
      </c>
      <c r="C20" s="52">
        <v>1251</v>
      </c>
      <c r="D20" s="53">
        <v>362.72</v>
      </c>
      <c r="E20" s="54">
        <f t="shared" si="0"/>
        <v>453762.72000000003</v>
      </c>
      <c r="F20" s="52">
        <v>42225</v>
      </c>
      <c r="G20" s="53">
        <v>359.21</v>
      </c>
      <c r="H20" s="44">
        <f t="shared" si="1"/>
        <v>15167642.25</v>
      </c>
      <c r="I20" s="52">
        <v>212</v>
      </c>
      <c r="J20" s="53">
        <v>362.72</v>
      </c>
      <c r="K20" s="54">
        <f t="shared" si="2"/>
        <v>76896.639999999999</v>
      </c>
      <c r="L20" s="52">
        <v>5380</v>
      </c>
      <c r="M20" s="53">
        <v>359.21</v>
      </c>
      <c r="N20" s="54">
        <f t="shared" si="3"/>
        <v>1932549.7999999998</v>
      </c>
      <c r="O20" s="55">
        <f t="shared" si="4"/>
        <v>17630851.41</v>
      </c>
      <c r="P20" s="54">
        <f t="shared" si="5"/>
        <v>244002.3103769726</v>
      </c>
    </row>
    <row r="21" spans="1:16" x14ac:dyDescent="0.3">
      <c r="A21" s="56" t="s">
        <v>27</v>
      </c>
      <c r="B21" t="s">
        <v>28</v>
      </c>
      <c r="C21" s="52">
        <v>0</v>
      </c>
      <c r="D21" s="53">
        <v>230.26</v>
      </c>
      <c r="E21" s="54">
        <f t="shared" si="0"/>
        <v>0</v>
      </c>
      <c r="F21" s="52">
        <v>34158</v>
      </c>
      <c r="G21" s="53">
        <v>228.81</v>
      </c>
      <c r="H21" s="44">
        <f t="shared" si="1"/>
        <v>7815691.9800000004</v>
      </c>
      <c r="I21" s="52">
        <v>0</v>
      </c>
      <c r="J21" s="53">
        <v>230.26</v>
      </c>
      <c r="K21" s="54">
        <f t="shared" si="2"/>
        <v>0</v>
      </c>
      <c r="L21" s="52">
        <v>2711</v>
      </c>
      <c r="M21" s="53">
        <v>228.81</v>
      </c>
      <c r="N21" s="54">
        <f t="shared" si="3"/>
        <v>620303.91</v>
      </c>
      <c r="O21" s="55">
        <f t="shared" si="4"/>
        <v>8435995.8900000006</v>
      </c>
      <c r="P21" s="54">
        <f t="shared" si="5"/>
        <v>116750.03320163797</v>
      </c>
    </row>
    <row r="22" spans="1:16" x14ac:dyDescent="0.3">
      <c r="A22" s="56" t="s">
        <v>29</v>
      </c>
      <c r="B22" t="s">
        <v>30</v>
      </c>
      <c r="C22" s="52">
        <v>357</v>
      </c>
      <c r="D22" s="53">
        <v>256.01</v>
      </c>
      <c r="E22" s="54">
        <f t="shared" si="0"/>
        <v>91395.569999999992</v>
      </c>
      <c r="F22" s="52">
        <v>18737</v>
      </c>
      <c r="G22" s="53">
        <v>253.88</v>
      </c>
      <c r="H22" s="44">
        <f t="shared" si="1"/>
        <v>4756949.5599999996</v>
      </c>
      <c r="I22" s="52">
        <v>1</v>
      </c>
      <c r="J22" s="53">
        <v>256.01</v>
      </c>
      <c r="K22" s="54">
        <f t="shared" si="2"/>
        <v>256.01</v>
      </c>
      <c r="L22" s="52">
        <v>1659</v>
      </c>
      <c r="M22" s="53">
        <v>253.88</v>
      </c>
      <c r="N22" s="54">
        <f t="shared" si="3"/>
        <v>421186.92</v>
      </c>
      <c r="O22" s="55">
        <f t="shared" si="4"/>
        <v>5269788.0599999996</v>
      </c>
      <c r="P22" s="54">
        <f t="shared" si="5"/>
        <v>72931.274385743585</v>
      </c>
    </row>
    <row r="23" spans="1:16" x14ac:dyDescent="0.3">
      <c r="A23" s="56" t="s">
        <v>31</v>
      </c>
      <c r="B23" t="s">
        <v>32</v>
      </c>
      <c r="C23" s="52">
        <v>1683</v>
      </c>
      <c r="D23" s="53">
        <v>336.89</v>
      </c>
      <c r="E23" s="54">
        <f t="shared" si="0"/>
        <v>566985.87</v>
      </c>
      <c r="F23" s="52">
        <v>81565</v>
      </c>
      <c r="G23" s="53">
        <v>333.92</v>
      </c>
      <c r="H23" s="44">
        <f t="shared" si="1"/>
        <v>27236184.800000001</v>
      </c>
      <c r="I23" s="52">
        <v>126</v>
      </c>
      <c r="J23" s="53">
        <v>336.89</v>
      </c>
      <c r="K23" s="54">
        <f t="shared" si="2"/>
        <v>42448.14</v>
      </c>
      <c r="L23" s="52">
        <v>13003</v>
      </c>
      <c r="M23" s="53">
        <v>333.92</v>
      </c>
      <c r="N23" s="54">
        <f t="shared" si="3"/>
        <v>4341961.76</v>
      </c>
      <c r="O23" s="55">
        <f t="shared" si="4"/>
        <v>32187580.57</v>
      </c>
      <c r="P23" s="54">
        <f t="shared" si="5"/>
        <v>445460.28106562962</v>
      </c>
    </row>
    <row r="24" spans="1:16" x14ac:dyDescent="0.3">
      <c r="A24" s="56" t="s">
        <v>33</v>
      </c>
      <c r="B24" t="s">
        <v>34</v>
      </c>
      <c r="C24" s="52">
        <v>69</v>
      </c>
      <c r="D24" s="53">
        <v>270.24</v>
      </c>
      <c r="E24" s="54">
        <f t="shared" si="0"/>
        <v>18646.560000000001</v>
      </c>
      <c r="F24" s="52">
        <v>52323</v>
      </c>
      <c r="G24" s="53">
        <v>267.93</v>
      </c>
      <c r="H24" s="44">
        <f t="shared" si="1"/>
        <v>14018901.390000001</v>
      </c>
      <c r="I24" s="52">
        <v>0</v>
      </c>
      <c r="J24" s="53">
        <v>270.24</v>
      </c>
      <c r="K24" s="54">
        <f t="shared" si="2"/>
        <v>0</v>
      </c>
      <c r="L24" s="52">
        <v>0</v>
      </c>
      <c r="M24" s="53">
        <v>267.93</v>
      </c>
      <c r="N24" s="54">
        <f t="shared" si="3"/>
        <v>0</v>
      </c>
      <c r="O24" s="55">
        <f t="shared" si="4"/>
        <v>14037547.950000001</v>
      </c>
      <c r="P24" s="54">
        <f t="shared" si="5"/>
        <v>194272.75814285455</v>
      </c>
    </row>
    <row r="25" spans="1:16" x14ac:dyDescent="0.3">
      <c r="A25" s="56" t="s">
        <v>35</v>
      </c>
      <c r="B25" t="s">
        <v>36</v>
      </c>
      <c r="C25" s="52">
        <v>3071</v>
      </c>
      <c r="D25" s="53">
        <v>305.12</v>
      </c>
      <c r="E25" s="54">
        <f t="shared" si="0"/>
        <v>937023.52</v>
      </c>
      <c r="F25" s="52">
        <v>32232</v>
      </c>
      <c r="G25" s="53">
        <v>302.26</v>
      </c>
      <c r="H25" s="44">
        <f t="shared" si="1"/>
        <v>9742444.3200000003</v>
      </c>
      <c r="I25" s="52">
        <v>448</v>
      </c>
      <c r="J25" s="53">
        <v>305.12</v>
      </c>
      <c r="K25" s="54">
        <f t="shared" si="2"/>
        <v>136693.76000000001</v>
      </c>
      <c r="L25" s="52">
        <v>2836</v>
      </c>
      <c r="M25" s="53">
        <v>302.26</v>
      </c>
      <c r="N25" s="54">
        <f t="shared" si="3"/>
        <v>857209.36</v>
      </c>
      <c r="O25" s="55">
        <f t="shared" si="4"/>
        <v>11673370.959999999</v>
      </c>
      <c r="P25" s="54">
        <f t="shared" si="5"/>
        <v>161553.71160986144</v>
      </c>
    </row>
    <row r="26" spans="1:16" x14ac:dyDescent="0.3">
      <c r="A26" s="56" t="s">
        <v>37</v>
      </c>
      <c r="B26" t="s">
        <v>38</v>
      </c>
      <c r="C26" s="52">
        <v>4304</v>
      </c>
      <c r="D26" s="53">
        <v>350.21</v>
      </c>
      <c r="E26" s="54">
        <f t="shared" si="0"/>
        <v>1507303.8399999999</v>
      </c>
      <c r="F26" s="52">
        <v>71603</v>
      </c>
      <c r="G26" s="53">
        <v>346.92</v>
      </c>
      <c r="H26" s="44">
        <f t="shared" si="1"/>
        <v>24840512.760000002</v>
      </c>
      <c r="I26" s="52">
        <v>1477</v>
      </c>
      <c r="J26" s="53">
        <v>350.21</v>
      </c>
      <c r="K26" s="54">
        <f t="shared" si="2"/>
        <v>517260.17</v>
      </c>
      <c r="L26" s="52">
        <v>17986</v>
      </c>
      <c r="M26" s="53">
        <v>346.92</v>
      </c>
      <c r="N26" s="54">
        <f t="shared" si="3"/>
        <v>6239703.1200000001</v>
      </c>
      <c r="O26" s="55">
        <f t="shared" si="4"/>
        <v>33104779.890000001</v>
      </c>
      <c r="P26" s="54">
        <f t="shared" si="5"/>
        <v>458153.86845694826</v>
      </c>
    </row>
    <row r="27" spans="1:16" x14ac:dyDescent="0.3">
      <c r="A27" s="56" t="s">
        <v>39</v>
      </c>
      <c r="B27" t="s">
        <v>40</v>
      </c>
      <c r="C27" s="52">
        <v>788</v>
      </c>
      <c r="D27" s="53">
        <v>208.33</v>
      </c>
      <c r="E27" s="54">
        <f t="shared" si="0"/>
        <v>164164.04</v>
      </c>
      <c r="F27" s="52">
        <v>20442</v>
      </c>
      <c r="G27" s="53">
        <v>206.47</v>
      </c>
      <c r="H27" s="44">
        <f t="shared" si="1"/>
        <v>4220659.74</v>
      </c>
      <c r="I27" s="52">
        <v>72</v>
      </c>
      <c r="J27" s="53">
        <v>208.33</v>
      </c>
      <c r="K27" s="54">
        <f t="shared" si="2"/>
        <v>14999.76</v>
      </c>
      <c r="L27" s="52">
        <v>1705</v>
      </c>
      <c r="M27" s="53">
        <v>206.47</v>
      </c>
      <c r="N27" s="54">
        <f t="shared" si="3"/>
        <v>352031.35</v>
      </c>
      <c r="O27" s="55">
        <f t="shared" si="4"/>
        <v>4751854.8900000006</v>
      </c>
      <c r="P27" s="54">
        <f t="shared" si="5"/>
        <v>65763.334099593281</v>
      </c>
    </row>
    <row r="28" spans="1:16" x14ac:dyDescent="0.3">
      <c r="A28" s="56" t="s">
        <v>41</v>
      </c>
      <c r="B28" t="s">
        <v>42</v>
      </c>
      <c r="C28" s="52">
        <v>0</v>
      </c>
      <c r="D28" s="53">
        <v>213.5</v>
      </c>
      <c r="E28" s="54">
        <f t="shared" si="0"/>
        <v>0</v>
      </c>
      <c r="F28" s="52">
        <v>20988</v>
      </c>
      <c r="G28" s="53">
        <v>211.87</v>
      </c>
      <c r="H28" s="44">
        <f t="shared" si="1"/>
        <v>4446727.5600000005</v>
      </c>
      <c r="I28" s="52">
        <v>0</v>
      </c>
      <c r="J28" s="53">
        <v>213.5</v>
      </c>
      <c r="K28" s="54">
        <f t="shared" si="2"/>
        <v>0</v>
      </c>
      <c r="L28" s="52">
        <v>843</v>
      </c>
      <c r="M28" s="53">
        <v>211.87</v>
      </c>
      <c r="N28" s="54">
        <f t="shared" si="3"/>
        <v>178606.41</v>
      </c>
      <c r="O28" s="55">
        <f t="shared" si="4"/>
        <v>4625333.9700000007</v>
      </c>
      <c r="P28" s="54">
        <f t="shared" si="5"/>
        <v>64012.346806177018</v>
      </c>
    </row>
    <row r="29" spans="1:16" x14ac:dyDescent="0.3">
      <c r="A29" s="56" t="s">
        <v>43</v>
      </c>
      <c r="B29" t="s">
        <v>44</v>
      </c>
      <c r="C29" s="52">
        <v>377</v>
      </c>
      <c r="D29" s="53">
        <v>248.68</v>
      </c>
      <c r="E29" s="54">
        <f t="shared" si="0"/>
        <v>93752.36</v>
      </c>
      <c r="F29" s="52">
        <v>36642</v>
      </c>
      <c r="G29" s="53">
        <v>246.49</v>
      </c>
      <c r="H29" s="44">
        <f t="shared" si="1"/>
        <v>9031886.5800000001</v>
      </c>
      <c r="I29" s="52">
        <v>0</v>
      </c>
      <c r="J29" s="53">
        <v>248.68</v>
      </c>
      <c r="K29" s="54">
        <f t="shared" si="2"/>
        <v>0</v>
      </c>
      <c r="L29" s="52">
        <v>3893</v>
      </c>
      <c r="M29" s="53">
        <v>246.49</v>
      </c>
      <c r="N29" s="54">
        <f t="shared" si="3"/>
        <v>959585.57000000007</v>
      </c>
      <c r="O29" s="55">
        <f t="shared" si="4"/>
        <v>10085224.51</v>
      </c>
      <c r="P29" s="54">
        <f t="shared" si="5"/>
        <v>139574.5459980864</v>
      </c>
    </row>
    <row r="30" spans="1:16" x14ac:dyDescent="0.3">
      <c r="A30" s="56" t="s">
        <v>45</v>
      </c>
      <c r="B30" t="s">
        <v>46</v>
      </c>
      <c r="C30" s="52">
        <v>0</v>
      </c>
      <c r="D30" s="53">
        <v>221.9</v>
      </c>
      <c r="E30" s="54">
        <f t="shared" si="0"/>
        <v>0</v>
      </c>
      <c r="F30" s="52">
        <v>8703</v>
      </c>
      <c r="G30" s="53">
        <v>219.9</v>
      </c>
      <c r="H30" s="44">
        <f t="shared" si="1"/>
        <v>1913789.7</v>
      </c>
      <c r="I30" s="52">
        <v>0</v>
      </c>
      <c r="J30" s="53">
        <v>221.9</v>
      </c>
      <c r="K30" s="54">
        <f t="shared" si="2"/>
        <v>0</v>
      </c>
      <c r="L30" s="52">
        <v>0</v>
      </c>
      <c r="M30" s="53">
        <v>219.9</v>
      </c>
      <c r="N30" s="54">
        <f t="shared" si="3"/>
        <v>0</v>
      </c>
      <c r="O30" s="55">
        <f t="shared" si="4"/>
        <v>1913789.7</v>
      </c>
      <c r="P30" s="54">
        <f t="shared" si="5"/>
        <v>26485.907998226005</v>
      </c>
    </row>
    <row r="31" spans="1:16" x14ac:dyDescent="0.3">
      <c r="A31" s="56" t="s">
        <v>47</v>
      </c>
      <c r="B31" t="s">
        <v>48</v>
      </c>
      <c r="C31" s="52">
        <v>10054</v>
      </c>
      <c r="D31" s="53">
        <v>277.91000000000003</v>
      </c>
      <c r="E31" s="54">
        <f t="shared" si="0"/>
        <v>2794107.14</v>
      </c>
      <c r="F31" s="52">
        <v>35951</v>
      </c>
      <c r="G31" s="53">
        <v>275.31</v>
      </c>
      <c r="H31" s="44">
        <f t="shared" si="1"/>
        <v>9897669.8100000005</v>
      </c>
      <c r="I31" s="52">
        <v>3307</v>
      </c>
      <c r="J31" s="53">
        <v>277.91000000000003</v>
      </c>
      <c r="K31" s="54">
        <f t="shared" si="2"/>
        <v>919048.37000000011</v>
      </c>
      <c r="L31" s="52">
        <v>10542</v>
      </c>
      <c r="M31" s="53">
        <v>275.31</v>
      </c>
      <c r="N31" s="54">
        <f t="shared" si="3"/>
        <v>2902318.02</v>
      </c>
      <c r="O31" s="55">
        <f t="shared" si="4"/>
        <v>16513143.340000002</v>
      </c>
      <c r="P31" s="54">
        <f t="shared" si="5"/>
        <v>228533.78052184029</v>
      </c>
    </row>
    <row r="32" spans="1:16" x14ac:dyDescent="0.3">
      <c r="A32" s="56" t="s">
        <v>49</v>
      </c>
      <c r="B32" t="s">
        <v>50</v>
      </c>
      <c r="C32" s="52">
        <v>0</v>
      </c>
      <c r="D32" s="53">
        <v>218.98</v>
      </c>
      <c r="E32" s="54">
        <f t="shared" si="0"/>
        <v>0</v>
      </c>
      <c r="F32" s="52">
        <v>48227</v>
      </c>
      <c r="G32" s="53">
        <v>217.1</v>
      </c>
      <c r="H32" s="44">
        <f t="shared" si="1"/>
        <v>10470081.699999999</v>
      </c>
      <c r="I32" s="52">
        <v>0</v>
      </c>
      <c r="J32" s="53">
        <v>218.98</v>
      </c>
      <c r="K32" s="54">
        <f t="shared" si="2"/>
        <v>0</v>
      </c>
      <c r="L32" s="52">
        <v>5890</v>
      </c>
      <c r="M32" s="53">
        <v>217.1</v>
      </c>
      <c r="N32" s="54">
        <f t="shared" si="3"/>
        <v>1278719</v>
      </c>
      <c r="O32" s="55">
        <f t="shared" si="4"/>
        <v>11748800.699999999</v>
      </c>
      <c r="P32" s="54">
        <f t="shared" si="5"/>
        <v>162597.62210534068</v>
      </c>
    </row>
    <row r="33" spans="1:16" x14ac:dyDescent="0.3">
      <c r="A33" s="56" t="s">
        <v>51</v>
      </c>
      <c r="B33" t="s">
        <v>52</v>
      </c>
      <c r="C33" s="52">
        <v>0</v>
      </c>
      <c r="D33" s="53">
        <v>207.75</v>
      </c>
      <c r="E33" s="54">
        <f t="shared" si="0"/>
        <v>0</v>
      </c>
      <c r="F33" s="52">
        <v>8403</v>
      </c>
      <c r="G33" s="53">
        <v>206.04</v>
      </c>
      <c r="H33" s="44">
        <f t="shared" si="1"/>
        <v>1731354.1199999999</v>
      </c>
      <c r="I33" s="52">
        <v>0</v>
      </c>
      <c r="J33" s="53">
        <v>207.75</v>
      </c>
      <c r="K33" s="54">
        <f t="shared" si="2"/>
        <v>0</v>
      </c>
      <c r="L33" s="52">
        <v>0</v>
      </c>
      <c r="M33" s="53">
        <v>206.04</v>
      </c>
      <c r="N33" s="54">
        <f t="shared" si="3"/>
        <v>0</v>
      </c>
      <c r="O33" s="55">
        <f t="shared" si="4"/>
        <v>1731354.1199999999</v>
      </c>
      <c r="P33" s="54">
        <f t="shared" si="5"/>
        <v>23961.089316485271</v>
      </c>
    </row>
    <row r="34" spans="1:16" x14ac:dyDescent="0.3">
      <c r="A34" s="56" t="s">
        <v>53</v>
      </c>
      <c r="B34" t="s">
        <v>54</v>
      </c>
      <c r="C34" s="52">
        <v>6458</v>
      </c>
      <c r="D34" s="53">
        <v>340.27</v>
      </c>
      <c r="E34" s="54">
        <f t="shared" si="0"/>
        <v>2197463.6599999997</v>
      </c>
      <c r="F34" s="52">
        <v>13037</v>
      </c>
      <c r="G34" s="53">
        <v>336.79</v>
      </c>
      <c r="H34" s="44">
        <f t="shared" si="1"/>
        <v>4390731.2300000004</v>
      </c>
      <c r="I34" s="52">
        <v>2607</v>
      </c>
      <c r="J34" s="53">
        <v>340.27</v>
      </c>
      <c r="K34" s="54">
        <f t="shared" si="2"/>
        <v>887083.8899999999</v>
      </c>
      <c r="L34" s="52">
        <v>3402</v>
      </c>
      <c r="M34" s="53">
        <v>336.79</v>
      </c>
      <c r="N34" s="54">
        <f t="shared" si="3"/>
        <v>1145759.58</v>
      </c>
      <c r="O34" s="55">
        <f t="shared" si="4"/>
        <v>8621038.3599999994</v>
      </c>
      <c r="P34" s="54">
        <f t="shared" si="5"/>
        <v>119310.92995857236</v>
      </c>
    </row>
    <row r="35" spans="1:16" x14ac:dyDescent="0.3">
      <c r="A35" s="56" t="s">
        <v>55</v>
      </c>
      <c r="B35" t="s">
        <v>56</v>
      </c>
      <c r="C35" s="52">
        <v>10023</v>
      </c>
      <c r="D35" s="53">
        <v>280.85000000000002</v>
      </c>
      <c r="E35" s="54">
        <f t="shared" si="0"/>
        <v>2814959.5500000003</v>
      </c>
      <c r="F35" s="52">
        <v>29030</v>
      </c>
      <c r="G35" s="53">
        <v>278.20999999999998</v>
      </c>
      <c r="H35" s="44">
        <f t="shared" si="1"/>
        <v>8076436.2999999998</v>
      </c>
      <c r="I35" s="52">
        <v>998</v>
      </c>
      <c r="J35" s="53">
        <v>280.85000000000002</v>
      </c>
      <c r="K35" s="54">
        <f t="shared" si="2"/>
        <v>280288.30000000005</v>
      </c>
      <c r="L35" s="52">
        <v>2972</v>
      </c>
      <c r="M35" s="53">
        <v>278.20999999999998</v>
      </c>
      <c r="N35" s="54">
        <f t="shared" si="3"/>
        <v>826840.12</v>
      </c>
      <c r="O35" s="55">
        <f t="shared" si="4"/>
        <v>11998524.27</v>
      </c>
      <c r="P35" s="54">
        <f t="shared" si="5"/>
        <v>166053.6734677284</v>
      </c>
    </row>
    <row r="36" spans="1:16" x14ac:dyDescent="0.3">
      <c r="A36" s="56" t="s">
        <v>57</v>
      </c>
      <c r="B36" t="s">
        <v>58</v>
      </c>
      <c r="C36" s="52">
        <v>393</v>
      </c>
      <c r="D36" s="53">
        <v>330.22</v>
      </c>
      <c r="E36" s="54">
        <f t="shared" si="0"/>
        <v>129776.46</v>
      </c>
      <c r="F36" s="52">
        <v>26170</v>
      </c>
      <c r="G36" s="53">
        <v>326.89</v>
      </c>
      <c r="H36" s="44">
        <f t="shared" si="1"/>
        <v>8554711.2999999989</v>
      </c>
      <c r="I36" s="52">
        <v>72</v>
      </c>
      <c r="J36" s="53">
        <v>330.22</v>
      </c>
      <c r="K36" s="54">
        <f t="shared" si="2"/>
        <v>23775.840000000004</v>
      </c>
      <c r="L36" s="52">
        <v>4741</v>
      </c>
      <c r="M36" s="53">
        <v>326.89</v>
      </c>
      <c r="N36" s="54">
        <f t="shared" si="3"/>
        <v>1549785.49</v>
      </c>
      <c r="O36" s="55">
        <f t="shared" si="4"/>
        <v>10258049.09</v>
      </c>
      <c r="P36" s="54">
        <f t="shared" si="5"/>
        <v>141966.35316776237</v>
      </c>
    </row>
    <row r="37" spans="1:16" x14ac:dyDescent="0.3">
      <c r="A37" s="56" t="s">
        <v>59</v>
      </c>
      <c r="B37" t="s">
        <v>60</v>
      </c>
      <c r="C37" s="52">
        <v>5790</v>
      </c>
      <c r="D37" s="53">
        <v>357.96</v>
      </c>
      <c r="E37" s="54">
        <f t="shared" si="0"/>
        <v>2072588.4</v>
      </c>
      <c r="F37" s="52">
        <v>35458</v>
      </c>
      <c r="G37" s="53">
        <v>354.78</v>
      </c>
      <c r="H37" s="44">
        <f t="shared" si="1"/>
        <v>12579789.239999998</v>
      </c>
      <c r="I37" s="52">
        <v>1021</v>
      </c>
      <c r="J37" s="53">
        <v>357.96</v>
      </c>
      <c r="K37" s="54">
        <f t="shared" si="2"/>
        <v>365477.16</v>
      </c>
      <c r="L37" s="52">
        <v>8192</v>
      </c>
      <c r="M37" s="53">
        <v>354.78</v>
      </c>
      <c r="N37" s="54">
        <f t="shared" si="3"/>
        <v>2906357.7599999998</v>
      </c>
      <c r="O37" s="55">
        <f t="shared" si="4"/>
        <v>17924212.559999999</v>
      </c>
      <c r="P37" s="54">
        <f t="shared" si="5"/>
        <v>248062.28437994365</v>
      </c>
    </row>
    <row r="38" spans="1:16" x14ac:dyDescent="0.3">
      <c r="A38" s="56" t="s">
        <v>61</v>
      </c>
      <c r="B38" t="s">
        <v>62</v>
      </c>
      <c r="C38" s="52">
        <v>1327</v>
      </c>
      <c r="D38" s="53">
        <v>229.5</v>
      </c>
      <c r="E38" s="54">
        <f t="shared" si="0"/>
        <v>304546.5</v>
      </c>
      <c r="F38" s="52">
        <v>26264</v>
      </c>
      <c r="G38" s="53">
        <v>227.55</v>
      </c>
      <c r="H38" s="44">
        <f t="shared" si="1"/>
        <v>5976373.2000000002</v>
      </c>
      <c r="I38" s="52">
        <v>18</v>
      </c>
      <c r="J38" s="53">
        <v>229.5</v>
      </c>
      <c r="K38" s="54">
        <f t="shared" si="2"/>
        <v>4131</v>
      </c>
      <c r="L38" s="52">
        <v>1465</v>
      </c>
      <c r="M38" s="53">
        <v>227.55</v>
      </c>
      <c r="N38" s="54">
        <f t="shared" si="3"/>
        <v>333360.75</v>
      </c>
      <c r="O38" s="55">
        <f t="shared" si="4"/>
        <v>6618411.4500000002</v>
      </c>
      <c r="P38" s="54">
        <f t="shared" si="5"/>
        <v>91595.558675598266</v>
      </c>
    </row>
    <row r="39" spans="1:16" x14ac:dyDescent="0.3">
      <c r="A39" s="56" t="s">
        <v>63</v>
      </c>
      <c r="B39" t="s">
        <v>64</v>
      </c>
      <c r="C39" s="52">
        <v>0</v>
      </c>
      <c r="D39" s="53">
        <v>214.9</v>
      </c>
      <c r="E39" s="54">
        <f t="shared" si="0"/>
        <v>0</v>
      </c>
      <c r="F39" s="52">
        <v>40939</v>
      </c>
      <c r="G39" s="53">
        <v>213.13</v>
      </c>
      <c r="H39" s="44">
        <f t="shared" si="1"/>
        <v>8725329.0700000003</v>
      </c>
      <c r="I39" s="52">
        <v>0</v>
      </c>
      <c r="J39" s="53">
        <v>214.9</v>
      </c>
      <c r="K39" s="54">
        <f t="shared" si="2"/>
        <v>0</v>
      </c>
      <c r="L39" s="52">
        <v>967</v>
      </c>
      <c r="M39" s="53">
        <v>213.13</v>
      </c>
      <c r="N39" s="54">
        <f t="shared" si="3"/>
        <v>206096.71</v>
      </c>
      <c r="O39" s="55">
        <f t="shared" si="4"/>
        <v>8931425.7800000012</v>
      </c>
      <c r="P39" s="54">
        <f t="shared" si="5"/>
        <v>123606.5391626175</v>
      </c>
    </row>
    <row r="40" spans="1:16" x14ac:dyDescent="0.3">
      <c r="A40" s="56" t="s">
        <v>65</v>
      </c>
      <c r="B40" t="s">
        <v>66</v>
      </c>
      <c r="C40" s="52">
        <v>0</v>
      </c>
      <c r="D40" s="53">
        <v>290.58999999999997</v>
      </c>
      <c r="E40" s="54">
        <f t="shared" si="0"/>
        <v>0</v>
      </c>
      <c r="F40" s="52">
        <v>4961</v>
      </c>
      <c r="G40" s="53">
        <v>288.17</v>
      </c>
      <c r="H40" s="44">
        <f t="shared" si="1"/>
        <v>1429611.37</v>
      </c>
      <c r="I40" s="52">
        <v>429</v>
      </c>
      <c r="J40" s="53">
        <v>290.58999999999997</v>
      </c>
      <c r="K40" s="54">
        <f t="shared" si="2"/>
        <v>124663.10999999999</v>
      </c>
      <c r="L40" s="52">
        <v>0</v>
      </c>
      <c r="M40" s="53">
        <v>288.17</v>
      </c>
      <c r="N40" s="54">
        <f t="shared" si="3"/>
        <v>0</v>
      </c>
      <c r="O40" s="55">
        <f t="shared" si="4"/>
        <v>1554274.48</v>
      </c>
      <c r="P40" s="54">
        <f t="shared" si="5"/>
        <v>21510.394209599188</v>
      </c>
    </row>
    <row r="41" spans="1:16" x14ac:dyDescent="0.3">
      <c r="A41" s="56" t="s">
        <v>67</v>
      </c>
      <c r="B41" t="s">
        <v>68</v>
      </c>
      <c r="C41" s="52">
        <v>3328</v>
      </c>
      <c r="D41" s="53">
        <v>353.58</v>
      </c>
      <c r="E41" s="54">
        <f t="shared" si="0"/>
        <v>1176714.24</v>
      </c>
      <c r="F41" s="52">
        <v>55668</v>
      </c>
      <c r="G41" s="53">
        <v>350.01</v>
      </c>
      <c r="H41" s="44">
        <f t="shared" si="1"/>
        <v>19484356.68</v>
      </c>
      <c r="I41" s="52">
        <v>145</v>
      </c>
      <c r="J41" s="53">
        <v>353.58</v>
      </c>
      <c r="K41" s="54">
        <f t="shared" si="2"/>
        <v>51269.1</v>
      </c>
      <c r="L41" s="52">
        <v>3713</v>
      </c>
      <c r="M41" s="53">
        <v>350.01</v>
      </c>
      <c r="N41" s="54">
        <f t="shared" si="3"/>
        <v>1299587.1299999999</v>
      </c>
      <c r="O41" s="55">
        <f t="shared" si="4"/>
        <v>22011927.149999999</v>
      </c>
      <c r="P41" s="54">
        <f t="shared" si="5"/>
        <v>304634.24343779945</v>
      </c>
    </row>
    <row r="42" spans="1:16" x14ac:dyDescent="0.3">
      <c r="A42" s="56" t="s">
        <v>69</v>
      </c>
      <c r="B42" t="s">
        <v>70</v>
      </c>
      <c r="C42" s="52">
        <v>2348</v>
      </c>
      <c r="D42" s="53">
        <v>449.68</v>
      </c>
      <c r="E42" s="54">
        <f t="shared" si="0"/>
        <v>1055848.6400000001</v>
      </c>
      <c r="F42" s="52">
        <v>21166</v>
      </c>
      <c r="G42" s="53">
        <v>444.94</v>
      </c>
      <c r="H42" s="44">
        <f t="shared" si="1"/>
        <v>9417600.0399999991</v>
      </c>
      <c r="I42" s="52">
        <v>876</v>
      </c>
      <c r="J42" s="53">
        <v>449.68</v>
      </c>
      <c r="K42" s="54">
        <f t="shared" si="2"/>
        <v>393919.68</v>
      </c>
      <c r="L42" s="52">
        <v>8716</v>
      </c>
      <c r="M42" s="53">
        <v>444.94</v>
      </c>
      <c r="N42" s="54">
        <f t="shared" si="3"/>
        <v>3878097.04</v>
      </c>
      <c r="O42" s="55">
        <f t="shared" si="4"/>
        <v>14745465.399999999</v>
      </c>
      <c r="P42" s="54">
        <f t="shared" si="5"/>
        <v>204069.9874053167</v>
      </c>
    </row>
    <row r="43" spans="1:16" x14ac:dyDescent="0.3">
      <c r="A43" s="56" t="s">
        <v>71</v>
      </c>
      <c r="B43" t="s">
        <v>72</v>
      </c>
      <c r="C43" s="52">
        <v>902</v>
      </c>
      <c r="D43" s="53">
        <v>321.14999999999998</v>
      </c>
      <c r="E43" s="54">
        <f t="shared" si="0"/>
        <v>289677.3</v>
      </c>
      <c r="F43" s="52">
        <v>33103</v>
      </c>
      <c r="G43" s="53">
        <v>317.91000000000003</v>
      </c>
      <c r="H43" s="44">
        <f t="shared" si="1"/>
        <v>10523774.73</v>
      </c>
      <c r="I43" s="52">
        <v>2</v>
      </c>
      <c r="J43" s="53">
        <v>321.14999999999998</v>
      </c>
      <c r="K43" s="54">
        <f t="shared" si="2"/>
        <v>642.29999999999995</v>
      </c>
      <c r="L43" s="52">
        <v>3092</v>
      </c>
      <c r="M43" s="53">
        <v>317.91000000000003</v>
      </c>
      <c r="N43" s="54">
        <f t="shared" si="3"/>
        <v>982977.72000000009</v>
      </c>
      <c r="O43" s="55">
        <f t="shared" si="4"/>
        <v>11797072.050000001</v>
      </c>
      <c r="P43" s="54">
        <f t="shared" si="5"/>
        <v>163265.67384323551</v>
      </c>
    </row>
    <row r="44" spans="1:16" x14ac:dyDescent="0.3">
      <c r="A44" s="56" t="s">
        <v>73</v>
      </c>
      <c r="B44" t="s">
        <v>74</v>
      </c>
      <c r="C44" s="52">
        <v>19373</v>
      </c>
      <c r="D44" s="53">
        <v>379.27</v>
      </c>
      <c r="E44" s="54">
        <f t="shared" si="0"/>
        <v>7347597.71</v>
      </c>
      <c r="F44" s="52">
        <v>83110</v>
      </c>
      <c r="G44" s="53">
        <v>376.16</v>
      </c>
      <c r="H44" s="44">
        <f t="shared" si="1"/>
        <v>31262657.600000001</v>
      </c>
      <c r="I44" s="52">
        <v>8133</v>
      </c>
      <c r="J44" s="53">
        <v>379.27</v>
      </c>
      <c r="K44" s="54">
        <f t="shared" si="2"/>
        <v>3084602.9099999997</v>
      </c>
      <c r="L44" s="52">
        <v>30338</v>
      </c>
      <c r="M44" s="53">
        <v>376.16</v>
      </c>
      <c r="N44" s="54">
        <f t="shared" si="3"/>
        <v>11411942.08</v>
      </c>
      <c r="O44" s="55">
        <f t="shared" si="4"/>
        <v>53106800.300000004</v>
      </c>
      <c r="P44" s="54">
        <f t="shared" si="5"/>
        <v>734971.99134573748</v>
      </c>
    </row>
    <row r="45" spans="1:16" x14ac:dyDescent="0.3">
      <c r="A45" s="56" t="s">
        <v>75</v>
      </c>
      <c r="B45" t="s">
        <v>76</v>
      </c>
      <c r="C45" s="52">
        <v>0</v>
      </c>
      <c r="D45" s="53">
        <v>247.26</v>
      </c>
      <c r="E45" s="54">
        <f t="shared" si="0"/>
        <v>0</v>
      </c>
      <c r="F45" s="52">
        <v>21737</v>
      </c>
      <c r="G45" s="53">
        <v>245.03</v>
      </c>
      <c r="H45" s="44">
        <f t="shared" si="1"/>
        <v>5326217.1100000003</v>
      </c>
      <c r="I45" s="52">
        <v>0</v>
      </c>
      <c r="J45" s="53">
        <v>247.26</v>
      </c>
      <c r="K45" s="54">
        <f t="shared" si="2"/>
        <v>0</v>
      </c>
      <c r="L45" s="52">
        <v>773</v>
      </c>
      <c r="M45" s="53">
        <v>245.03</v>
      </c>
      <c r="N45" s="54">
        <f t="shared" si="3"/>
        <v>189408.19</v>
      </c>
      <c r="O45" s="55">
        <f t="shared" si="4"/>
        <v>5515625.3000000007</v>
      </c>
      <c r="P45" s="54">
        <f t="shared" si="5"/>
        <v>76333.540852732011</v>
      </c>
    </row>
    <row r="46" spans="1:16" x14ac:dyDescent="0.3">
      <c r="A46" s="56" t="s">
        <v>77</v>
      </c>
      <c r="B46" t="s">
        <v>78</v>
      </c>
      <c r="C46" s="52">
        <v>0</v>
      </c>
      <c r="D46" s="53">
        <v>199.1</v>
      </c>
      <c r="E46" s="54">
        <f t="shared" si="0"/>
        <v>0</v>
      </c>
      <c r="F46" s="52">
        <v>22810</v>
      </c>
      <c r="G46" s="53">
        <v>197.36</v>
      </c>
      <c r="H46" s="44">
        <f t="shared" si="1"/>
        <v>4501781.6000000006</v>
      </c>
      <c r="I46" s="52">
        <v>0</v>
      </c>
      <c r="J46" s="53">
        <v>199.1</v>
      </c>
      <c r="K46" s="54">
        <f t="shared" si="2"/>
        <v>0</v>
      </c>
      <c r="L46" s="52">
        <v>905</v>
      </c>
      <c r="M46" s="53">
        <v>197.36</v>
      </c>
      <c r="N46" s="54">
        <f t="shared" si="3"/>
        <v>178610.80000000002</v>
      </c>
      <c r="O46" s="55">
        <f t="shared" si="4"/>
        <v>4680392.4000000004</v>
      </c>
      <c r="P46" s="54">
        <f t="shared" si="5"/>
        <v>64774.328392506359</v>
      </c>
    </row>
    <row r="47" spans="1:16" x14ac:dyDescent="0.3">
      <c r="A47" s="56" t="s">
        <v>79</v>
      </c>
      <c r="B47" t="s">
        <v>80</v>
      </c>
      <c r="C47" s="52">
        <v>0</v>
      </c>
      <c r="D47" s="53">
        <v>244.52</v>
      </c>
      <c r="E47" s="54">
        <f t="shared" si="0"/>
        <v>0</v>
      </c>
      <c r="F47" s="52">
        <v>6027</v>
      </c>
      <c r="G47" s="53">
        <v>242.27</v>
      </c>
      <c r="H47" s="44">
        <f t="shared" si="1"/>
        <v>1460161.29</v>
      </c>
      <c r="I47" s="52">
        <v>20</v>
      </c>
      <c r="J47" s="53">
        <v>244.52</v>
      </c>
      <c r="K47" s="54">
        <f t="shared" si="2"/>
        <v>4890.4000000000005</v>
      </c>
      <c r="L47" s="52">
        <v>198</v>
      </c>
      <c r="M47" s="53">
        <v>242.27</v>
      </c>
      <c r="N47" s="54">
        <f t="shared" si="3"/>
        <v>47969.46</v>
      </c>
      <c r="O47" s="55">
        <f t="shared" si="4"/>
        <v>1513021.1500000001</v>
      </c>
      <c r="P47" s="54">
        <f t="shared" si="5"/>
        <v>20939.468416132724</v>
      </c>
    </row>
    <row r="48" spans="1:16" x14ac:dyDescent="0.3">
      <c r="A48" s="56" t="s">
        <v>1314</v>
      </c>
      <c r="B48" t="s">
        <v>81</v>
      </c>
      <c r="C48" s="52">
        <v>0</v>
      </c>
      <c r="D48" s="53">
        <v>246.15</v>
      </c>
      <c r="E48" s="54">
        <f t="shared" si="0"/>
        <v>0</v>
      </c>
      <c r="F48" s="52">
        <v>26521</v>
      </c>
      <c r="G48" s="53">
        <v>243.92</v>
      </c>
      <c r="H48" s="44">
        <f t="shared" si="1"/>
        <v>6469002.3199999994</v>
      </c>
      <c r="I48" s="52">
        <v>70</v>
      </c>
      <c r="J48" s="53">
        <v>246.15</v>
      </c>
      <c r="K48" s="54">
        <f t="shared" si="2"/>
        <v>17230.5</v>
      </c>
      <c r="L48" s="52">
        <v>1840</v>
      </c>
      <c r="M48" s="53">
        <v>243.92</v>
      </c>
      <c r="N48" s="54">
        <f t="shared" si="3"/>
        <v>448812.79999999999</v>
      </c>
      <c r="O48" s="55">
        <f t="shared" si="4"/>
        <v>6935045.6199999992</v>
      </c>
      <c r="P48" s="54">
        <f t="shared" si="5"/>
        <v>95977.619826682218</v>
      </c>
    </row>
    <row r="49" spans="1:16" x14ac:dyDescent="0.3">
      <c r="A49" s="56" t="s">
        <v>82</v>
      </c>
      <c r="B49" t="s">
        <v>83</v>
      </c>
      <c r="C49" s="52">
        <v>791</v>
      </c>
      <c r="D49" s="53">
        <v>246.94</v>
      </c>
      <c r="E49" s="54">
        <f t="shared" si="0"/>
        <v>195329.54</v>
      </c>
      <c r="F49" s="52">
        <v>18830</v>
      </c>
      <c r="G49" s="53">
        <v>244.68</v>
      </c>
      <c r="H49" s="44">
        <f t="shared" si="1"/>
        <v>4607324.4000000004</v>
      </c>
      <c r="I49" s="52">
        <v>188</v>
      </c>
      <c r="J49" s="53">
        <v>246.94</v>
      </c>
      <c r="K49" s="54">
        <f t="shared" si="2"/>
        <v>46424.72</v>
      </c>
      <c r="L49" s="52">
        <v>2694</v>
      </c>
      <c r="M49" s="53">
        <v>244.68</v>
      </c>
      <c r="N49" s="54">
        <f t="shared" si="3"/>
        <v>659167.92000000004</v>
      </c>
      <c r="O49" s="55">
        <f t="shared" si="4"/>
        <v>5508246.5800000001</v>
      </c>
      <c r="P49" s="54">
        <f t="shared" si="5"/>
        <v>76231.422997742673</v>
      </c>
    </row>
    <row r="50" spans="1:16" x14ac:dyDescent="0.3">
      <c r="A50" s="56" t="s">
        <v>84</v>
      </c>
      <c r="B50" t="s">
        <v>85</v>
      </c>
      <c r="C50" s="52">
        <v>2445</v>
      </c>
      <c r="D50" s="53">
        <v>305.33</v>
      </c>
      <c r="E50" s="54">
        <f t="shared" si="0"/>
        <v>746531.85</v>
      </c>
      <c r="F50" s="52">
        <v>17315</v>
      </c>
      <c r="G50" s="53">
        <v>303.02999999999997</v>
      </c>
      <c r="H50" s="44">
        <f t="shared" si="1"/>
        <v>5246964.4499999993</v>
      </c>
      <c r="I50" s="52">
        <v>0</v>
      </c>
      <c r="J50" s="53">
        <v>305.33</v>
      </c>
      <c r="K50" s="54">
        <f t="shared" si="2"/>
        <v>0</v>
      </c>
      <c r="L50" s="52">
        <v>0</v>
      </c>
      <c r="M50" s="53">
        <v>303.02999999999997</v>
      </c>
      <c r="N50" s="54">
        <f t="shared" si="3"/>
        <v>0</v>
      </c>
      <c r="O50" s="55">
        <f t="shared" si="4"/>
        <v>5993496.2999999989</v>
      </c>
      <c r="P50" s="54">
        <f t="shared" si="5"/>
        <v>82947.040413849012</v>
      </c>
    </row>
    <row r="51" spans="1:16" x14ac:dyDescent="0.3">
      <c r="A51" s="56" t="s">
        <v>86</v>
      </c>
      <c r="B51" t="s">
        <v>87</v>
      </c>
      <c r="C51" s="52">
        <v>2782</v>
      </c>
      <c r="D51" s="53">
        <v>259.86</v>
      </c>
      <c r="E51" s="54">
        <f t="shared" si="0"/>
        <v>722930.52</v>
      </c>
      <c r="F51" s="52">
        <v>25139</v>
      </c>
      <c r="G51" s="53">
        <v>257.57</v>
      </c>
      <c r="H51" s="44">
        <f t="shared" si="1"/>
        <v>6475052.2299999995</v>
      </c>
      <c r="I51" s="52">
        <v>504</v>
      </c>
      <c r="J51" s="53">
        <v>259.86</v>
      </c>
      <c r="K51" s="54">
        <f t="shared" si="2"/>
        <v>130969.44</v>
      </c>
      <c r="L51" s="52">
        <v>5810</v>
      </c>
      <c r="M51" s="53">
        <v>257.57</v>
      </c>
      <c r="N51" s="54">
        <f t="shared" si="3"/>
        <v>1496481.7</v>
      </c>
      <c r="O51" s="55">
        <f t="shared" si="4"/>
        <v>8825433.8899999987</v>
      </c>
      <c r="P51" s="54">
        <f t="shared" si="5"/>
        <v>122139.66354556398</v>
      </c>
    </row>
    <row r="52" spans="1:16" x14ac:dyDescent="0.3">
      <c r="A52" s="56" t="s">
        <v>88</v>
      </c>
      <c r="B52" t="s">
        <v>89</v>
      </c>
      <c r="C52" s="52">
        <v>5398</v>
      </c>
      <c r="D52" s="53">
        <v>267.98</v>
      </c>
      <c r="E52" s="54">
        <f t="shared" si="0"/>
        <v>1446556.04</v>
      </c>
      <c r="F52" s="52">
        <v>72202</v>
      </c>
      <c r="G52" s="53">
        <v>265.64999999999998</v>
      </c>
      <c r="H52" s="44">
        <f t="shared" si="1"/>
        <v>19180461.299999997</v>
      </c>
      <c r="I52" s="52">
        <v>1459</v>
      </c>
      <c r="J52" s="53">
        <v>267.98</v>
      </c>
      <c r="K52" s="54">
        <f t="shared" si="2"/>
        <v>390982.82</v>
      </c>
      <c r="L52" s="52">
        <v>15742</v>
      </c>
      <c r="M52" s="53">
        <v>265.64999999999998</v>
      </c>
      <c r="N52" s="54">
        <f t="shared" si="3"/>
        <v>4181862.3</v>
      </c>
      <c r="O52" s="55">
        <f t="shared" si="4"/>
        <v>25199862.459999997</v>
      </c>
      <c r="P52" s="54">
        <f t="shared" si="5"/>
        <v>348753.69988850359</v>
      </c>
    </row>
    <row r="53" spans="1:16" x14ac:dyDescent="0.3">
      <c r="A53" s="56" t="s">
        <v>90</v>
      </c>
      <c r="B53" t="s">
        <v>91</v>
      </c>
      <c r="C53" s="52">
        <v>7106</v>
      </c>
      <c r="D53" s="53">
        <v>471.85</v>
      </c>
      <c r="E53" s="54">
        <f t="shared" si="0"/>
        <v>3352966.1</v>
      </c>
      <c r="F53" s="52">
        <v>72374</v>
      </c>
      <c r="G53" s="53">
        <v>468.16</v>
      </c>
      <c r="H53" s="44">
        <f t="shared" si="1"/>
        <v>33882611.840000004</v>
      </c>
      <c r="I53" s="52">
        <v>3734</v>
      </c>
      <c r="J53" s="53">
        <v>471.85</v>
      </c>
      <c r="K53" s="54">
        <f t="shared" si="2"/>
        <v>1761887.9000000001</v>
      </c>
      <c r="L53" s="52">
        <v>26660</v>
      </c>
      <c r="M53" s="53">
        <v>468.16</v>
      </c>
      <c r="N53" s="54">
        <f t="shared" si="3"/>
        <v>12481145.600000001</v>
      </c>
      <c r="O53" s="55">
        <f t="shared" si="4"/>
        <v>51478611.440000005</v>
      </c>
      <c r="P53" s="54">
        <f t="shared" si="5"/>
        <v>712438.65847760858</v>
      </c>
    </row>
    <row r="54" spans="1:16" x14ac:dyDescent="0.3">
      <c r="A54" s="56" t="s">
        <v>92</v>
      </c>
      <c r="B54" t="s">
        <v>93</v>
      </c>
      <c r="C54" s="52">
        <v>2555</v>
      </c>
      <c r="D54" s="53">
        <v>294.14999999999998</v>
      </c>
      <c r="E54" s="54">
        <f t="shared" si="0"/>
        <v>751553.25</v>
      </c>
      <c r="F54" s="52">
        <v>22502</v>
      </c>
      <c r="G54" s="53">
        <v>291.51</v>
      </c>
      <c r="H54" s="44">
        <f t="shared" si="1"/>
        <v>6559558.0199999996</v>
      </c>
      <c r="I54" s="52">
        <v>690</v>
      </c>
      <c r="J54" s="53">
        <v>294.14999999999998</v>
      </c>
      <c r="K54" s="54">
        <f t="shared" si="2"/>
        <v>202963.49999999997</v>
      </c>
      <c r="L54" s="52">
        <v>4827</v>
      </c>
      <c r="M54" s="53">
        <v>291.51</v>
      </c>
      <c r="N54" s="54">
        <f t="shared" si="3"/>
        <v>1407118.77</v>
      </c>
      <c r="O54" s="55">
        <f t="shared" si="4"/>
        <v>8921193.5399999991</v>
      </c>
      <c r="P54" s="54">
        <f t="shared" si="5"/>
        <v>123464.92999455906</v>
      </c>
    </row>
    <row r="55" spans="1:16" x14ac:dyDescent="0.3">
      <c r="A55" s="56" t="s">
        <v>94</v>
      </c>
      <c r="B55" t="s">
        <v>95</v>
      </c>
      <c r="C55" s="52">
        <v>5182</v>
      </c>
      <c r="D55" s="53">
        <v>233.98</v>
      </c>
      <c r="E55" s="54">
        <f t="shared" si="0"/>
        <v>1212484.3599999999</v>
      </c>
      <c r="F55" s="52">
        <v>48363</v>
      </c>
      <c r="G55" s="53">
        <v>231.94</v>
      </c>
      <c r="H55" s="44">
        <f t="shared" si="1"/>
        <v>11217314.220000001</v>
      </c>
      <c r="I55" s="52">
        <v>0</v>
      </c>
      <c r="J55" s="53">
        <v>233.98</v>
      </c>
      <c r="K55" s="54">
        <f t="shared" si="2"/>
        <v>0</v>
      </c>
      <c r="L55" s="52">
        <v>0</v>
      </c>
      <c r="M55" s="53">
        <v>231.94</v>
      </c>
      <c r="N55" s="54">
        <f t="shared" si="3"/>
        <v>0</v>
      </c>
      <c r="O55" s="55">
        <f t="shared" si="4"/>
        <v>12429798.58</v>
      </c>
      <c r="P55" s="54">
        <f t="shared" si="5"/>
        <v>172022.2977615358</v>
      </c>
    </row>
    <row r="56" spans="1:16" x14ac:dyDescent="0.3">
      <c r="A56" s="56" t="s">
        <v>96</v>
      </c>
      <c r="B56" t="s">
        <v>97</v>
      </c>
      <c r="C56" s="52">
        <v>4752</v>
      </c>
      <c r="D56" s="53">
        <v>251</v>
      </c>
      <c r="E56" s="54">
        <f t="shared" si="0"/>
        <v>1192752</v>
      </c>
      <c r="F56" s="52">
        <v>62544</v>
      </c>
      <c r="G56" s="53">
        <v>248.85</v>
      </c>
      <c r="H56" s="44">
        <f t="shared" si="1"/>
        <v>15564074.4</v>
      </c>
      <c r="I56" s="52">
        <v>398</v>
      </c>
      <c r="J56" s="53">
        <v>251</v>
      </c>
      <c r="K56" s="54">
        <f t="shared" si="2"/>
        <v>99898</v>
      </c>
      <c r="L56" s="52">
        <v>4289</v>
      </c>
      <c r="M56" s="53">
        <v>248.85</v>
      </c>
      <c r="N56" s="54">
        <f t="shared" si="3"/>
        <v>1067317.6499999999</v>
      </c>
      <c r="O56" s="55">
        <f t="shared" si="4"/>
        <v>17924042.050000001</v>
      </c>
      <c r="P56" s="54">
        <f t="shared" si="5"/>
        <v>248059.9246054226</v>
      </c>
    </row>
    <row r="57" spans="1:16" x14ac:dyDescent="0.3">
      <c r="A57" s="56" t="s">
        <v>98</v>
      </c>
      <c r="B57" t="s">
        <v>99</v>
      </c>
      <c r="C57" s="52">
        <v>1125</v>
      </c>
      <c r="D57" s="53">
        <v>212.53</v>
      </c>
      <c r="E57" s="54">
        <f t="shared" si="0"/>
        <v>239096.25</v>
      </c>
      <c r="F57" s="52">
        <v>15541</v>
      </c>
      <c r="G57" s="53">
        <v>210.71</v>
      </c>
      <c r="H57" s="44">
        <f t="shared" si="1"/>
        <v>3274644.1100000003</v>
      </c>
      <c r="I57" s="52">
        <v>0</v>
      </c>
      <c r="J57" s="53">
        <v>212.53</v>
      </c>
      <c r="K57" s="54">
        <f t="shared" si="2"/>
        <v>0</v>
      </c>
      <c r="L57" s="52">
        <v>2241</v>
      </c>
      <c r="M57" s="53">
        <v>210.71</v>
      </c>
      <c r="N57" s="54">
        <f t="shared" si="3"/>
        <v>472201.11000000004</v>
      </c>
      <c r="O57" s="55">
        <f t="shared" si="4"/>
        <v>3985941.47</v>
      </c>
      <c r="P57" s="54">
        <f t="shared" si="5"/>
        <v>55163.469142264556</v>
      </c>
    </row>
    <row r="58" spans="1:16" x14ac:dyDescent="0.3">
      <c r="A58" s="56" t="s">
        <v>100</v>
      </c>
      <c r="B58" t="s">
        <v>101</v>
      </c>
      <c r="C58" s="52">
        <v>2465</v>
      </c>
      <c r="D58" s="53">
        <v>314.77</v>
      </c>
      <c r="E58" s="54">
        <f t="shared" si="0"/>
        <v>775908.04999999993</v>
      </c>
      <c r="F58" s="52">
        <v>42481</v>
      </c>
      <c r="G58" s="53">
        <v>311.83</v>
      </c>
      <c r="H58" s="44">
        <f t="shared" si="1"/>
        <v>13246850.229999999</v>
      </c>
      <c r="I58" s="52">
        <v>618</v>
      </c>
      <c r="J58" s="53">
        <v>314.77</v>
      </c>
      <c r="K58" s="54">
        <f t="shared" si="2"/>
        <v>194527.86</v>
      </c>
      <c r="L58" s="52">
        <v>12164</v>
      </c>
      <c r="M58" s="53">
        <v>311.83</v>
      </c>
      <c r="N58" s="54">
        <f t="shared" si="3"/>
        <v>3793100.1199999996</v>
      </c>
      <c r="O58" s="55">
        <f t="shared" si="4"/>
        <v>18010386.259999998</v>
      </c>
      <c r="P58" s="54">
        <f t="shared" si="5"/>
        <v>249254.88599655111</v>
      </c>
    </row>
    <row r="59" spans="1:16" x14ac:dyDescent="0.3">
      <c r="A59" s="56" t="s">
        <v>102</v>
      </c>
      <c r="B59" t="s">
        <v>103</v>
      </c>
      <c r="C59" s="52">
        <v>5008</v>
      </c>
      <c r="D59" s="53">
        <v>374.5</v>
      </c>
      <c r="E59" s="54">
        <f t="shared" si="0"/>
        <v>1875496</v>
      </c>
      <c r="F59" s="52">
        <v>23514</v>
      </c>
      <c r="G59" s="53">
        <v>370.97</v>
      </c>
      <c r="H59" s="44">
        <f t="shared" si="1"/>
        <v>8722988.5800000001</v>
      </c>
      <c r="I59" s="52">
        <v>1991</v>
      </c>
      <c r="J59" s="53">
        <v>374.5</v>
      </c>
      <c r="K59" s="54">
        <f t="shared" si="2"/>
        <v>745629.5</v>
      </c>
      <c r="L59" s="52">
        <v>9159</v>
      </c>
      <c r="M59" s="53">
        <v>370.97</v>
      </c>
      <c r="N59" s="54">
        <f t="shared" si="3"/>
        <v>3397714.2300000004</v>
      </c>
      <c r="O59" s="55">
        <f t="shared" si="4"/>
        <v>14741828.310000001</v>
      </c>
      <c r="P59" s="54">
        <f t="shared" si="5"/>
        <v>204019.65186890893</v>
      </c>
    </row>
    <row r="60" spans="1:16" x14ac:dyDescent="0.3">
      <c r="A60" s="56" t="s">
        <v>104</v>
      </c>
      <c r="B60" t="s">
        <v>105</v>
      </c>
      <c r="C60" s="52">
        <v>12036</v>
      </c>
      <c r="D60" s="53">
        <v>329.51</v>
      </c>
      <c r="E60" s="54">
        <f t="shared" si="0"/>
        <v>3965982.36</v>
      </c>
      <c r="F60" s="52">
        <v>43336</v>
      </c>
      <c r="G60" s="53">
        <v>326.04000000000002</v>
      </c>
      <c r="H60" s="44">
        <f t="shared" si="1"/>
        <v>14129269.440000001</v>
      </c>
      <c r="I60" s="52">
        <v>2846</v>
      </c>
      <c r="J60" s="53">
        <v>329.51</v>
      </c>
      <c r="K60" s="54">
        <f t="shared" si="2"/>
        <v>937785.46</v>
      </c>
      <c r="L60" s="52">
        <v>10563</v>
      </c>
      <c r="M60" s="53">
        <v>326.04000000000002</v>
      </c>
      <c r="N60" s="54">
        <f t="shared" si="3"/>
        <v>3443960.52</v>
      </c>
      <c r="O60" s="55">
        <f t="shared" si="4"/>
        <v>22476997.780000001</v>
      </c>
      <c r="P60" s="54">
        <f t="shared" si="5"/>
        <v>311070.59217499726</v>
      </c>
    </row>
    <row r="61" spans="1:16" x14ac:dyDescent="0.3">
      <c r="A61" s="56" t="s">
        <v>106</v>
      </c>
      <c r="B61" t="s">
        <v>107</v>
      </c>
      <c r="C61" s="52">
        <v>7397</v>
      </c>
      <c r="D61" s="53">
        <v>279.33</v>
      </c>
      <c r="E61" s="54">
        <f t="shared" si="0"/>
        <v>2066204.0099999998</v>
      </c>
      <c r="F61" s="52">
        <v>20283</v>
      </c>
      <c r="G61" s="53">
        <v>276.87</v>
      </c>
      <c r="H61" s="44">
        <f t="shared" si="1"/>
        <v>5615754.21</v>
      </c>
      <c r="I61" s="52">
        <v>2805</v>
      </c>
      <c r="J61" s="53">
        <v>279.33</v>
      </c>
      <c r="K61" s="54">
        <f t="shared" si="2"/>
        <v>783520.64999999991</v>
      </c>
      <c r="L61" s="52">
        <v>6357</v>
      </c>
      <c r="M61" s="53">
        <v>276.87</v>
      </c>
      <c r="N61" s="54">
        <f t="shared" si="3"/>
        <v>1760062.59</v>
      </c>
      <c r="O61" s="55">
        <f t="shared" si="4"/>
        <v>10225541.460000001</v>
      </c>
      <c r="P61" s="54">
        <f t="shared" si="5"/>
        <v>141516.46356002736</v>
      </c>
    </row>
    <row r="62" spans="1:16" x14ac:dyDescent="0.3">
      <c r="A62" s="56" t="s">
        <v>108</v>
      </c>
      <c r="B62" t="s">
        <v>109</v>
      </c>
      <c r="C62" s="52">
        <v>7</v>
      </c>
      <c r="D62" s="53">
        <v>297.22000000000003</v>
      </c>
      <c r="E62" s="54">
        <f t="shared" si="0"/>
        <v>2080.54</v>
      </c>
      <c r="F62" s="52">
        <v>16569</v>
      </c>
      <c r="G62" s="53">
        <v>294.44</v>
      </c>
      <c r="H62" s="44">
        <f t="shared" si="1"/>
        <v>4878576.3600000003</v>
      </c>
      <c r="I62" s="52">
        <v>0</v>
      </c>
      <c r="J62" s="53">
        <v>297.22000000000003</v>
      </c>
      <c r="K62" s="54">
        <f t="shared" si="2"/>
        <v>0</v>
      </c>
      <c r="L62" s="52">
        <v>1769</v>
      </c>
      <c r="M62" s="53">
        <v>294.44</v>
      </c>
      <c r="N62" s="54">
        <f t="shared" si="3"/>
        <v>520864.36</v>
      </c>
      <c r="O62" s="55">
        <f t="shared" si="4"/>
        <v>5401521.2600000007</v>
      </c>
      <c r="P62" s="54">
        <f t="shared" si="5"/>
        <v>74754.397070285122</v>
      </c>
    </row>
    <row r="63" spans="1:16" x14ac:dyDescent="0.3">
      <c r="A63" s="56" t="s">
        <v>110</v>
      </c>
      <c r="B63" t="s">
        <v>111</v>
      </c>
      <c r="C63" s="52">
        <v>20274</v>
      </c>
      <c r="D63" s="53">
        <v>304.7</v>
      </c>
      <c r="E63" s="54">
        <f t="shared" si="0"/>
        <v>6177487.7999999998</v>
      </c>
      <c r="F63" s="52">
        <v>44191</v>
      </c>
      <c r="G63" s="53">
        <v>301.95</v>
      </c>
      <c r="H63" s="44">
        <f t="shared" si="1"/>
        <v>13343472.449999999</v>
      </c>
      <c r="I63" s="52">
        <v>0</v>
      </c>
      <c r="J63" s="53">
        <v>304.7</v>
      </c>
      <c r="K63" s="54">
        <f t="shared" si="2"/>
        <v>0</v>
      </c>
      <c r="L63" s="52">
        <v>0</v>
      </c>
      <c r="M63" s="53">
        <v>301.95</v>
      </c>
      <c r="N63" s="54">
        <f t="shared" si="3"/>
        <v>0</v>
      </c>
      <c r="O63" s="55">
        <f t="shared" si="4"/>
        <v>19520960.25</v>
      </c>
      <c r="P63" s="54">
        <f t="shared" si="5"/>
        <v>270160.48692211427</v>
      </c>
    </row>
    <row r="64" spans="1:16" x14ac:dyDescent="0.3">
      <c r="A64" s="56" t="s">
        <v>112</v>
      </c>
      <c r="B64" t="s">
        <v>113</v>
      </c>
      <c r="C64" s="52">
        <v>6764</v>
      </c>
      <c r="D64" s="53">
        <v>346.4</v>
      </c>
      <c r="E64" s="54">
        <f t="shared" si="0"/>
        <v>2343049.5999999996</v>
      </c>
      <c r="F64" s="52">
        <v>42390</v>
      </c>
      <c r="G64" s="53">
        <v>343.3</v>
      </c>
      <c r="H64" s="44">
        <f t="shared" si="1"/>
        <v>14552487</v>
      </c>
      <c r="I64" s="52">
        <v>4483</v>
      </c>
      <c r="J64" s="53">
        <v>346.4</v>
      </c>
      <c r="K64" s="54">
        <f t="shared" si="2"/>
        <v>1552911.2</v>
      </c>
      <c r="L64" s="52">
        <v>16920</v>
      </c>
      <c r="M64" s="53">
        <v>343.3</v>
      </c>
      <c r="N64" s="54">
        <f t="shared" si="3"/>
        <v>5808636</v>
      </c>
      <c r="O64" s="55">
        <f t="shared" si="4"/>
        <v>24257083.799999997</v>
      </c>
      <c r="P64" s="54">
        <f t="shared" si="5"/>
        <v>335706.10701481905</v>
      </c>
    </row>
    <row r="65" spans="1:16" x14ac:dyDescent="0.3">
      <c r="A65" s="56" t="s">
        <v>114</v>
      </c>
      <c r="B65" t="s">
        <v>115</v>
      </c>
      <c r="C65" s="52">
        <v>11652</v>
      </c>
      <c r="D65" s="53">
        <v>290.56</v>
      </c>
      <c r="E65" s="54">
        <f t="shared" si="0"/>
        <v>3385605.12</v>
      </c>
      <c r="F65" s="52">
        <v>35356</v>
      </c>
      <c r="G65" s="53">
        <v>287.91000000000003</v>
      </c>
      <c r="H65" s="44">
        <f t="shared" si="1"/>
        <v>10179345.960000001</v>
      </c>
      <c r="I65" s="52">
        <v>3630</v>
      </c>
      <c r="J65" s="53">
        <v>290.56</v>
      </c>
      <c r="K65" s="54">
        <f t="shared" si="2"/>
        <v>1054732.8</v>
      </c>
      <c r="L65" s="52">
        <v>13678</v>
      </c>
      <c r="M65" s="53">
        <v>287.91000000000003</v>
      </c>
      <c r="N65" s="54">
        <f t="shared" si="3"/>
        <v>3938032.9800000004</v>
      </c>
      <c r="O65" s="55">
        <f t="shared" si="4"/>
        <v>18557716.860000003</v>
      </c>
      <c r="P65" s="54">
        <f t="shared" si="5"/>
        <v>256829.67225243596</v>
      </c>
    </row>
    <row r="66" spans="1:16" x14ac:dyDescent="0.3">
      <c r="A66" s="56" t="s">
        <v>116</v>
      </c>
      <c r="B66" t="s">
        <v>117</v>
      </c>
      <c r="C66" s="52">
        <v>8401</v>
      </c>
      <c r="D66" s="53">
        <v>254.88</v>
      </c>
      <c r="E66" s="54">
        <f t="shared" si="0"/>
        <v>2141246.88</v>
      </c>
      <c r="F66" s="52">
        <v>21953</v>
      </c>
      <c r="G66" s="53">
        <v>252.62</v>
      </c>
      <c r="H66" s="44">
        <f t="shared" si="1"/>
        <v>5545766.8600000003</v>
      </c>
      <c r="I66" s="52">
        <v>2731</v>
      </c>
      <c r="J66" s="53">
        <v>254.88</v>
      </c>
      <c r="K66" s="54">
        <f t="shared" si="2"/>
        <v>696077.28</v>
      </c>
      <c r="L66" s="52">
        <v>5162</v>
      </c>
      <c r="M66" s="53">
        <v>252.62</v>
      </c>
      <c r="N66" s="54">
        <f t="shared" si="3"/>
        <v>1304024.44</v>
      </c>
      <c r="O66" s="55">
        <f t="shared" si="4"/>
        <v>9687115.4600000009</v>
      </c>
      <c r="P66" s="54">
        <f t="shared" si="5"/>
        <v>134064.91258770641</v>
      </c>
    </row>
    <row r="67" spans="1:16" x14ac:dyDescent="0.3">
      <c r="A67" s="56" t="s">
        <v>118</v>
      </c>
      <c r="B67" t="s">
        <v>119</v>
      </c>
      <c r="C67" s="52">
        <v>5414</v>
      </c>
      <c r="D67" s="53">
        <v>381.73</v>
      </c>
      <c r="E67" s="54">
        <f t="shared" si="0"/>
        <v>2066686.2200000002</v>
      </c>
      <c r="F67" s="52">
        <v>21770</v>
      </c>
      <c r="G67" s="53">
        <v>377.63</v>
      </c>
      <c r="H67" s="44">
        <f t="shared" si="1"/>
        <v>8221005.0999999996</v>
      </c>
      <c r="I67" s="52">
        <v>3801</v>
      </c>
      <c r="J67" s="53">
        <v>381.73</v>
      </c>
      <c r="K67" s="54">
        <f t="shared" si="2"/>
        <v>1450955.73</v>
      </c>
      <c r="L67" s="52">
        <v>9090</v>
      </c>
      <c r="M67" s="53">
        <v>377.63</v>
      </c>
      <c r="N67" s="54">
        <f t="shared" si="3"/>
        <v>3432656.7</v>
      </c>
      <c r="O67" s="55">
        <f t="shared" si="4"/>
        <v>15171303.75</v>
      </c>
      <c r="P67" s="54">
        <f t="shared" si="5"/>
        <v>209963.3806868337</v>
      </c>
    </row>
    <row r="68" spans="1:16" x14ac:dyDescent="0.3">
      <c r="A68" s="56" t="s">
        <v>120</v>
      </c>
      <c r="B68" t="s">
        <v>121</v>
      </c>
      <c r="C68" s="52">
        <v>12445</v>
      </c>
      <c r="D68" s="53">
        <v>348.88</v>
      </c>
      <c r="E68" s="54">
        <f t="shared" si="0"/>
        <v>4341811.5999999996</v>
      </c>
      <c r="F68" s="52">
        <v>60244</v>
      </c>
      <c r="G68" s="53">
        <v>345.43</v>
      </c>
      <c r="H68" s="44">
        <f t="shared" si="1"/>
        <v>20810084.920000002</v>
      </c>
      <c r="I68" s="52">
        <v>2407</v>
      </c>
      <c r="J68" s="53">
        <v>348.88</v>
      </c>
      <c r="K68" s="54">
        <f t="shared" si="2"/>
        <v>839754.16</v>
      </c>
      <c r="L68" s="52">
        <v>9371</v>
      </c>
      <c r="M68" s="53">
        <v>345.43</v>
      </c>
      <c r="N68" s="54">
        <f t="shared" si="3"/>
        <v>3237024.5300000003</v>
      </c>
      <c r="O68" s="55">
        <f t="shared" si="4"/>
        <v>29228675.210000001</v>
      </c>
      <c r="P68" s="54">
        <f t="shared" si="5"/>
        <v>404510.48645631719</v>
      </c>
    </row>
    <row r="69" spans="1:16" x14ac:dyDescent="0.3">
      <c r="A69" s="56" t="s">
        <v>122</v>
      </c>
      <c r="B69" t="s">
        <v>123</v>
      </c>
      <c r="C69" s="52">
        <v>0</v>
      </c>
      <c r="D69" s="53">
        <v>208.35</v>
      </c>
      <c r="E69" s="54">
        <f t="shared" si="0"/>
        <v>0</v>
      </c>
      <c r="F69" s="52">
        <v>38236</v>
      </c>
      <c r="G69" s="53">
        <v>206.54</v>
      </c>
      <c r="H69" s="44">
        <f t="shared" si="1"/>
        <v>7897263.4399999995</v>
      </c>
      <c r="I69" s="52">
        <v>0</v>
      </c>
      <c r="J69" s="53">
        <v>208.35</v>
      </c>
      <c r="K69" s="54">
        <f t="shared" si="2"/>
        <v>0</v>
      </c>
      <c r="L69" s="52">
        <v>1360</v>
      </c>
      <c r="M69" s="53">
        <v>206.54</v>
      </c>
      <c r="N69" s="54">
        <f t="shared" si="3"/>
        <v>280894.39999999997</v>
      </c>
      <c r="O69" s="55">
        <f t="shared" si="4"/>
        <v>8178157.8399999999</v>
      </c>
      <c r="P69" s="54">
        <f t="shared" si="5"/>
        <v>113181.68142780304</v>
      </c>
    </row>
    <row r="70" spans="1:16" x14ac:dyDescent="0.3">
      <c r="A70" s="56" t="s">
        <v>124</v>
      </c>
      <c r="B70" t="s">
        <v>125</v>
      </c>
      <c r="C70" s="52">
        <v>1202</v>
      </c>
      <c r="D70" s="53">
        <v>333.09</v>
      </c>
      <c r="E70" s="54">
        <f t="shared" si="0"/>
        <v>400374.18</v>
      </c>
      <c r="F70" s="52">
        <v>52889</v>
      </c>
      <c r="G70" s="53">
        <v>330.14</v>
      </c>
      <c r="H70" s="44">
        <f t="shared" si="1"/>
        <v>17460774.460000001</v>
      </c>
      <c r="I70" s="52">
        <v>583</v>
      </c>
      <c r="J70" s="53">
        <v>333.09</v>
      </c>
      <c r="K70" s="54">
        <f t="shared" si="2"/>
        <v>194191.46999999997</v>
      </c>
      <c r="L70" s="52">
        <v>15063</v>
      </c>
      <c r="M70" s="53">
        <v>330.14</v>
      </c>
      <c r="N70" s="54">
        <f t="shared" si="3"/>
        <v>4972898.8199999994</v>
      </c>
      <c r="O70" s="55">
        <f t="shared" si="4"/>
        <v>23028238.93</v>
      </c>
      <c r="P70" s="54">
        <f t="shared" si="5"/>
        <v>318699.49851916672</v>
      </c>
    </row>
    <row r="71" spans="1:16" x14ac:dyDescent="0.3">
      <c r="A71" s="56" t="s">
        <v>126</v>
      </c>
      <c r="B71" t="s">
        <v>127</v>
      </c>
      <c r="C71" s="52">
        <v>4551</v>
      </c>
      <c r="D71" s="53">
        <v>387.82</v>
      </c>
      <c r="E71" s="54">
        <f t="shared" si="0"/>
        <v>1764968.82</v>
      </c>
      <c r="F71" s="52">
        <v>38433</v>
      </c>
      <c r="G71" s="53">
        <v>385.72</v>
      </c>
      <c r="H71" s="44">
        <f t="shared" si="1"/>
        <v>14824376.760000002</v>
      </c>
      <c r="I71" s="52">
        <v>2173</v>
      </c>
      <c r="J71" s="53">
        <v>387.82</v>
      </c>
      <c r="K71" s="54">
        <f t="shared" si="2"/>
        <v>842732.86</v>
      </c>
      <c r="L71" s="52">
        <v>10925</v>
      </c>
      <c r="M71" s="53">
        <v>385.72</v>
      </c>
      <c r="N71" s="54">
        <f t="shared" si="3"/>
        <v>4213991</v>
      </c>
      <c r="O71" s="55">
        <f t="shared" si="4"/>
        <v>21646069.440000001</v>
      </c>
      <c r="P71" s="54">
        <f t="shared" si="5"/>
        <v>299570.95270763116</v>
      </c>
    </row>
    <row r="72" spans="1:16" x14ac:dyDescent="0.3">
      <c r="A72" s="56" t="s">
        <v>128</v>
      </c>
      <c r="B72" t="s">
        <v>129</v>
      </c>
      <c r="C72" s="52">
        <v>5774</v>
      </c>
      <c r="D72" s="53">
        <v>342.89</v>
      </c>
      <c r="E72" s="54">
        <f t="shared" si="0"/>
        <v>1979846.8599999999</v>
      </c>
      <c r="F72" s="52">
        <v>42342</v>
      </c>
      <c r="G72" s="53">
        <v>339.67</v>
      </c>
      <c r="H72" s="44">
        <f t="shared" si="1"/>
        <v>14382307.140000001</v>
      </c>
      <c r="I72" s="52">
        <v>1407</v>
      </c>
      <c r="J72" s="53">
        <v>342.89</v>
      </c>
      <c r="K72" s="54">
        <f t="shared" si="2"/>
        <v>482446.23</v>
      </c>
      <c r="L72" s="52">
        <v>10628</v>
      </c>
      <c r="M72" s="53">
        <v>339.67</v>
      </c>
      <c r="N72" s="54">
        <f t="shared" si="3"/>
        <v>3610012.7600000002</v>
      </c>
      <c r="O72" s="55">
        <f t="shared" si="4"/>
        <v>20454612.990000002</v>
      </c>
      <c r="P72" s="54">
        <f t="shared" si="5"/>
        <v>283081.78155230882</v>
      </c>
    </row>
    <row r="73" spans="1:16" x14ac:dyDescent="0.3">
      <c r="A73" s="56" t="s">
        <v>130</v>
      </c>
      <c r="B73" t="s">
        <v>131</v>
      </c>
      <c r="C73" s="52">
        <v>2667</v>
      </c>
      <c r="D73" s="53">
        <v>218.67</v>
      </c>
      <c r="E73" s="54">
        <f t="shared" ref="E73:E136" si="6">D73*C73</f>
        <v>583192.89</v>
      </c>
      <c r="F73" s="52">
        <v>28139</v>
      </c>
      <c r="G73" s="53">
        <v>216.74</v>
      </c>
      <c r="H73" s="44">
        <f t="shared" ref="H73:H136" si="7">G73*F73</f>
        <v>6098846.8600000003</v>
      </c>
      <c r="I73" s="52">
        <v>284</v>
      </c>
      <c r="J73" s="53">
        <v>218.67</v>
      </c>
      <c r="K73" s="54">
        <f t="shared" ref="K73:K136" si="8">J73*I73</f>
        <v>62102.28</v>
      </c>
      <c r="L73" s="52">
        <v>2955</v>
      </c>
      <c r="M73" s="53">
        <v>216.74</v>
      </c>
      <c r="N73" s="54">
        <f t="shared" ref="N73:N136" si="9">M73*L73</f>
        <v>640466.70000000007</v>
      </c>
      <c r="O73" s="55">
        <f t="shared" si="4"/>
        <v>7384608.7300000004</v>
      </c>
      <c r="P73" s="54">
        <f t="shared" ref="P73:P136" si="10">(O73/$O$7)*$P$7</f>
        <v>102199.35211568784</v>
      </c>
    </row>
    <row r="74" spans="1:16" x14ac:dyDescent="0.3">
      <c r="A74" s="56" t="s">
        <v>132</v>
      </c>
      <c r="B74" t="s">
        <v>133</v>
      </c>
      <c r="C74" s="52">
        <v>0</v>
      </c>
      <c r="D74" s="53">
        <v>191.15</v>
      </c>
      <c r="E74" s="54">
        <f t="shared" si="6"/>
        <v>0</v>
      </c>
      <c r="F74" s="52">
        <v>693</v>
      </c>
      <c r="G74" s="53">
        <v>189.75</v>
      </c>
      <c r="H74" s="44">
        <f t="shared" si="7"/>
        <v>131496.75</v>
      </c>
      <c r="I74" s="52">
        <v>28</v>
      </c>
      <c r="J74" s="53">
        <v>191.15</v>
      </c>
      <c r="K74" s="54">
        <f t="shared" si="8"/>
        <v>5352.2</v>
      </c>
      <c r="L74" s="52">
        <v>0</v>
      </c>
      <c r="M74" s="53">
        <v>189.75</v>
      </c>
      <c r="N74" s="54">
        <f t="shared" si="9"/>
        <v>0</v>
      </c>
      <c r="O74" s="55">
        <f t="shared" ref="O74:O137" si="11">N74+K74+H74+E74</f>
        <v>136848.95000000001</v>
      </c>
      <c r="P74" s="54">
        <f t="shared" si="10"/>
        <v>1893.9221479527409</v>
      </c>
    </row>
    <row r="75" spans="1:16" x14ac:dyDescent="0.3">
      <c r="A75" s="56" t="s">
        <v>134</v>
      </c>
      <c r="B75" t="s">
        <v>135</v>
      </c>
      <c r="C75" s="52">
        <v>1761</v>
      </c>
      <c r="D75" s="53">
        <v>215.35</v>
      </c>
      <c r="E75" s="54">
        <f t="shared" si="6"/>
        <v>379231.35</v>
      </c>
      <c r="F75" s="52">
        <v>30268</v>
      </c>
      <c r="G75" s="53">
        <v>213.64</v>
      </c>
      <c r="H75" s="44">
        <f t="shared" si="7"/>
        <v>6466455.5199999996</v>
      </c>
      <c r="I75" s="52">
        <v>110</v>
      </c>
      <c r="J75" s="53">
        <v>215.35</v>
      </c>
      <c r="K75" s="54">
        <f t="shared" si="8"/>
        <v>23688.5</v>
      </c>
      <c r="L75" s="52">
        <v>2150</v>
      </c>
      <c r="M75" s="53">
        <v>213.64</v>
      </c>
      <c r="N75" s="54">
        <f t="shared" si="9"/>
        <v>459325.99999999994</v>
      </c>
      <c r="O75" s="55">
        <f t="shared" si="11"/>
        <v>7328701.3699999992</v>
      </c>
      <c r="P75" s="54">
        <f t="shared" si="10"/>
        <v>101425.62175577227</v>
      </c>
    </row>
    <row r="76" spans="1:16" x14ac:dyDescent="0.3">
      <c r="A76" s="56" t="s">
        <v>136</v>
      </c>
      <c r="B76" t="s">
        <v>137</v>
      </c>
      <c r="C76" s="52">
        <v>0</v>
      </c>
      <c r="D76" s="53">
        <v>315.2</v>
      </c>
      <c r="E76" s="54">
        <f t="shared" si="6"/>
        <v>0</v>
      </c>
      <c r="F76" s="52">
        <v>51778</v>
      </c>
      <c r="G76" s="53">
        <v>312.20999999999998</v>
      </c>
      <c r="H76" s="44">
        <f t="shared" si="7"/>
        <v>16165609.379999999</v>
      </c>
      <c r="I76" s="52">
        <v>0</v>
      </c>
      <c r="J76" s="53">
        <v>315.2</v>
      </c>
      <c r="K76" s="54">
        <f t="shared" si="8"/>
        <v>0</v>
      </c>
      <c r="L76" s="52">
        <v>4162</v>
      </c>
      <c r="M76" s="53">
        <v>312.20999999999998</v>
      </c>
      <c r="N76" s="54">
        <f t="shared" si="9"/>
        <v>1299418.02</v>
      </c>
      <c r="O76" s="55">
        <f t="shared" si="11"/>
        <v>17465027.399999999</v>
      </c>
      <c r="P76" s="54">
        <f t="shared" si="10"/>
        <v>241707.38765230912</v>
      </c>
    </row>
    <row r="77" spans="1:16" x14ac:dyDescent="0.3">
      <c r="A77" s="56" t="s">
        <v>138</v>
      </c>
      <c r="B77" t="s">
        <v>139</v>
      </c>
      <c r="C77" s="52">
        <v>11522</v>
      </c>
      <c r="D77" s="53">
        <v>312.02</v>
      </c>
      <c r="E77" s="54">
        <f t="shared" si="6"/>
        <v>3595094.44</v>
      </c>
      <c r="F77" s="52">
        <v>28647</v>
      </c>
      <c r="G77" s="53">
        <v>308.95999999999998</v>
      </c>
      <c r="H77" s="44">
        <f t="shared" si="7"/>
        <v>8850777.1199999992</v>
      </c>
      <c r="I77" s="52">
        <v>0</v>
      </c>
      <c r="J77" s="53">
        <v>312.02</v>
      </c>
      <c r="K77" s="54">
        <f t="shared" si="8"/>
        <v>0</v>
      </c>
      <c r="L77" s="52">
        <v>0</v>
      </c>
      <c r="M77" s="53">
        <v>308.95999999999998</v>
      </c>
      <c r="N77" s="54">
        <f t="shared" si="9"/>
        <v>0</v>
      </c>
      <c r="O77" s="55">
        <f t="shared" si="11"/>
        <v>12445871.559999999</v>
      </c>
      <c r="P77" s="54">
        <f t="shared" si="10"/>
        <v>172244.73989796141</v>
      </c>
    </row>
    <row r="78" spans="1:16" x14ac:dyDescent="0.3">
      <c r="A78" s="56" t="s">
        <v>140</v>
      </c>
      <c r="B78" t="s">
        <v>141</v>
      </c>
      <c r="C78" s="52">
        <v>908</v>
      </c>
      <c r="D78" s="53">
        <v>315.77</v>
      </c>
      <c r="E78" s="54">
        <f t="shared" si="6"/>
        <v>286719.15999999997</v>
      </c>
      <c r="F78" s="52">
        <v>67053</v>
      </c>
      <c r="G78" s="53">
        <v>312.87</v>
      </c>
      <c r="H78" s="44">
        <f t="shared" si="7"/>
        <v>20978872.109999999</v>
      </c>
      <c r="I78" s="52">
        <v>242</v>
      </c>
      <c r="J78" s="53">
        <v>315.77</v>
      </c>
      <c r="K78" s="54">
        <f t="shared" si="8"/>
        <v>76416.34</v>
      </c>
      <c r="L78" s="52">
        <v>12818</v>
      </c>
      <c r="M78" s="53">
        <v>312.87</v>
      </c>
      <c r="N78" s="54">
        <f t="shared" si="9"/>
        <v>4010367.66</v>
      </c>
      <c r="O78" s="55">
        <f t="shared" si="11"/>
        <v>25352375.27</v>
      </c>
      <c r="P78" s="54">
        <f t="shared" si="10"/>
        <v>350864.40215334017</v>
      </c>
    </row>
    <row r="79" spans="1:16" x14ac:dyDescent="0.3">
      <c r="A79" s="56" t="s">
        <v>142</v>
      </c>
      <c r="B79" t="s">
        <v>143</v>
      </c>
      <c r="C79" s="52">
        <v>0</v>
      </c>
      <c r="D79" s="53">
        <v>204.16</v>
      </c>
      <c r="E79" s="54">
        <f t="shared" si="6"/>
        <v>0</v>
      </c>
      <c r="F79" s="52">
        <v>19338</v>
      </c>
      <c r="G79" s="53">
        <v>202.45</v>
      </c>
      <c r="H79" s="44">
        <f t="shared" si="7"/>
        <v>3914978.0999999996</v>
      </c>
      <c r="I79" s="52">
        <v>92</v>
      </c>
      <c r="J79" s="53">
        <v>204.16</v>
      </c>
      <c r="K79" s="54">
        <f t="shared" si="8"/>
        <v>18782.72</v>
      </c>
      <c r="L79" s="52">
        <v>2836</v>
      </c>
      <c r="M79" s="53">
        <v>202.45</v>
      </c>
      <c r="N79" s="54">
        <f t="shared" si="9"/>
        <v>574148.19999999995</v>
      </c>
      <c r="O79" s="55">
        <f t="shared" si="11"/>
        <v>4507909.0199999996</v>
      </c>
      <c r="P79" s="54">
        <f t="shared" si="10"/>
        <v>62387.24326298399</v>
      </c>
    </row>
    <row r="80" spans="1:16" x14ac:dyDescent="0.3">
      <c r="A80" s="56" t="s">
        <v>144</v>
      </c>
      <c r="B80" t="s">
        <v>145</v>
      </c>
      <c r="C80" s="52">
        <v>2433</v>
      </c>
      <c r="D80" s="53">
        <v>300.79000000000002</v>
      </c>
      <c r="E80" s="54">
        <f t="shared" si="6"/>
        <v>731822.07000000007</v>
      </c>
      <c r="F80" s="52">
        <v>22479</v>
      </c>
      <c r="G80" s="53">
        <v>298.02999999999997</v>
      </c>
      <c r="H80" s="44">
        <f t="shared" si="7"/>
        <v>6699416.3699999992</v>
      </c>
      <c r="I80" s="52">
        <v>562</v>
      </c>
      <c r="J80" s="53">
        <v>300.79000000000002</v>
      </c>
      <c r="K80" s="54">
        <f t="shared" si="8"/>
        <v>169043.98</v>
      </c>
      <c r="L80" s="52">
        <v>3484</v>
      </c>
      <c r="M80" s="53">
        <v>298.02999999999997</v>
      </c>
      <c r="N80" s="54">
        <f t="shared" si="9"/>
        <v>1038336.5199999999</v>
      </c>
      <c r="O80" s="55">
        <f t="shared" si="11"/>
        <v>8638618.9399999995</v>
      </c>
      <c r="P80" s="54">
        <f t="shared" si="10"/>
        <v>119554.23653736494</v>
      </c>
    </row>
    <row r="81" spans="1:16" x14ac:dyDescent="0.3">
      <c r="A81" s="56" t="s">
        <v>146</v>
      </c>
      <c r="B81" t="s">
        <v>147</v>
      </c>
      <c r="C81" s="52">
        <v>428</v>
      </c>
      <c r="D81" s="53">
        <v>239.13</v>
      </c>
      <c r="E81" s="54">
        <f t="shared" si="6"/>
        <v>102347.64</v>
      </c>
      <c r="F81" s="52">
        <v>24832</v>
      </c>
      <c r="G81" s="53">
        <v>237.49</v>
      </c>
      <c r="H81" s="44">
        <f t="shared" si="7"/>
        <v>5897351.6800000006</v>
      </c>
      <c r="I81" s="52">
        <v>25</v>
      </c>
      <c r="J81" s="53">
        <v>239.13</v>
      </c>
      <c r="K81" s="54">
        <f t="shared" si="8"/>
        <v>5978.25</v>
      </c>
      <c r="L81" s="52">
        <v>2289</v>
      </c>
      <c r="M81" s="53">
        <v>237.49</v>
      </c>
      <c r="N81" s="54">
        <f t="shared" si="9"/>
        <v>543614.61</v>
      </c>
      <c r="O81" s="55">
        <f t="shared" si="11"/>
        <v>6549292.1800000006</v>
      </c>
      <c r="P81" s="54">
        <f t="shared" si="10"/>
        <v>90638.981980612123</v>
      </c>
    </row>
    <row r="82" spans="1:16" x14ac:dyDescent="0.3">
      <c r="A82" s="56" t="s">
        <v>148</v>
      </c>
      <c r="B82" t="s">
        <v>149</v>
      </c>
      <c r="C82" s="52">
        <v>0</v>
      </c>
      <c r="D82" s="53">
        <v>245.58</v>
      </c>
      <c r="E82" s="54">
        <f t="shared" si="6"/>
        <v>0</v>
      </c>
      <c r="F82" s="52">
        <v>25051</v>
      </c>
      <c r="G82" s="53">
        <v>243.37</v>
      </c>
      <c r="H82" s="44">
        <f t="shared" si="7"/>
        <v>6096661.8700000001</v>
      </c>
      <c r="I82" s="52">
        <v>0</v>
      </c>
      <c r="J82" s="53">
        <v>245.58</v>
      </c>
      <c r="K82" s="54">
        <f t="shared" si="8"/>
        <v>0</v>
      </c>
      <c r="L82" s="52">
        <v>2668</v>
      </c>
      <c r="M82" s="53">
        <v>243.37</v>
      </c>
      <c r="N82" s="54">
        <f t="shared" si="9"/>
        <v>649311.16</v>
      </c>
      <c r="O82" s="55">
        <f t="shared" si="11"/>
        <v>6745973.0300000003</v>
      </c>
      <c r="P82" s="54">
        <f t="shared" si="10"/>
        <v>93360.948191483083</v>
      </c>
    </row>
    <row r="83" spans="1:16" x14ac:dyDescent="0.3">
      <c r="A83" s="56" t="s">
        <v>150</v>
      </c>
      <c r="B83" t="s">
        <v>151</v>
      </c>
      <c r="C83" s="52">
        <v>577</v>
      </c>
      <c r="D83" s="53">
        <v>280.29000000000002</v>
      </c>
      <c r="E83" s="54">
        <f t="shared" si="6"/>
        <v>161727.33000000002</v>
      </c>
      <c r="F83" s="52">
        <v>27426</v>
      </c>
      <c r="G83" s="53">
        <v>277.67</v>
      </c>
      <c r="H83" s="44">
        <f t="shared" si="7"/>
        <v>7615377.4200000009</v>
      </c>
      <c r="I83" s="52">
        <v>59</v>
      </c>
      <c r="J83" s="53">
        <v>280.29000000000002</v>
      </c>
      <c r="K83" s="54">
        <f t="shared" si="8"/>
        <v>16537.11</v>
      </c>
      <c r="L83" s="52">
        <v>3454</v>
      </c>
      <c r="M83" s="53">
        <v>277.67</v>
      </c>
      <c r="N83" s="54">
        <f t="shared" si="9"/>
        <v>959072.18</v>
      </c>
      <c r="O83" s="55">
        <f t="shared" si="11"/>
        <v>8752714.040000001</v>
      </c>
      <c r="P83" s="54">
        <f t="shared" si="10"/>
        <v>121133.25659460969</v>
      </c>
    </row>
    <row r="84" spans="1:16" x14ac:dyDescent="0.3">
      <c r="A84" s="56" t="s">
        <v>152</v>
      </c>
      <c r="B84" t="s">
        <v>153</v>
      </c>
      <c r="C84" s="52">
        <v>3461</v>
      </c>
      <c r="D84" s="53">
        <v>230.36</v>
      </c>
      <c r="E84" s="54">
        <f t="shared" si="6"/>
        <v>797275.96000000008</v>
      </c>
      <c r="F84" s="52">
        <v>32326</v>
      </c>
      <c r="G84" s="53">
        <v>228.53</v>
      </c>
      <c r="H84" s="44">
        <f t="shared" si="7"/>
        <v>7387460.7800000003</v>
      </c>
      <c r="I84" s="52">
        <v>913</v>
      </c>
      <c r="J84" s="53">
        <v>230.36</v>
      </c>
      <c r="K84" s="54">
        <f t="shared" si="8"/>
        <v>210318.68000000002</v>
      </c>
      <c r="L84" s="52">
        <v>6961</v>
      </c>
      <c r="M84" s="53">
        <v>228.53</v>
      </c>
      <c r="N84" s="54">
        <f t="shared" si="9"/>
        <v>1590797.33</v>
      </c>
      <c r="O84" s="55">
        <f t="shared" si="11"/>
        <v>9985852.7500000019</v>
      </c>
      <c r="P84" s="54">
        <f t="shared" si="10"/>
        <v>138199.28972359514</v>
      </c>
    </row>
    <row r="85" spans="1:16" x14ac:dyDescent="0.3">
      <c r="A85" s="56" t="s">
        <v>154</v>
      </c>
      <c r="B85" t="s">
        <v>155</v>
      </c>
      <c r="C85" s="52">
        <v>365</v>
      </c>
      <c r="D85" s="53">
        <v>238.36</v>
      </c>
      <c r="E85" s="54">
        <f t="shared" si="6"/>
        <v>87001.400000000009</v>
      </c>
      <c r="F85" s="52">
        <v>7954</v>
      </c>
      <c r="G85" s="53">
        <v>236.89</v>
      </c>
      <c r="H85" s="44">
        <f t="shared" si="7"/>
        <v>1884223.0599999998</v>
      </c>
      <c r="I85" s="52">
        <v>0</v>
      </c>
      <c r="J85" s="53">
        <v>238.36</v>
      </c>
      <c r="K85" s="54">
        <f t="shared" si="8"/>
        <v>0</v>
      </c>
      <c r="L85" s="52">
        <v>435</v>
      </c>
      <c r="M85" s="53">
        <v>236.89</v>
      </c>
      <c r="N85" s="54">
        <f t="shared" si="9"/>
        <v>103047.15</v>
      </c>
      <c r="O85" s="55">
        <f t="shared" si="11"/>
        <v>2074271.6099999996</v>
      </c>
      <c r="P85" s="54">
        <f t="shared" si="10"/>
        <v>28706.898686826524</v>
      </c>
    </row>
    <row r="86" spans="1:16" x14ac:dyDescent="0.3">
      <c r="A86" s="56" t="s">
        <v>156</v>
      </c>
      <c r="B86" t="s">
        <v>157</v>
      </c>
      <c r="C86" s="52">
        <v>3103</v>
      </c>
      <c r="D86" s="53">
        <v>228.15</v>
      </c>
      <c r="E86" s="54">
        <f t="shared" si="6"/>
        <v>707949.45000000007</v>
      </c>
      <c r="F86" s="52">
        <v>34311</v>
      </c>
      <c r="G86" s="53">
        <v>226.11</v>
      </c>
      <c r="H86" s="44">
        <f t="shared" si="7"/>
        <v>7758060.2100000009</v>
      </c>
      <c r="I86" s="52">
        <v>553</v>
      </c>
      <c r="J86" s="53">
        <v>228.15</v>
      </c>
      <c r="K86" s="54">
        <f t="shared" si="8"/>
        <v>126166.95</v>
      </c>
      <c r="L86" s="52">
        <v>4300</v>
      </c>
      <c r="M86" s="53">
        <v>226.11</v>
      </c>
      <c r="N86" s="54">
        <f t="shared" si="9"/>
        <v>972273.00000000012</v>
      </c>
      <c r="O86" s="55">
        <f t="shared" si="11"/>
        <v>9564449.6099999994</v>
      </c>
      <c r="P86" s="54">
        <f t="shared" si="10"/>
        <v>132367.27756666712</v>
      </c>
    </row>
    <row r="87" spans="1:16" x14ac:dyDescent="0.3">
      <c r="A87" s="56" t="s">
        <v>158</v>
      </c>
      <c r="B87" t="s">
        <v>159</v>
      </c>
      <c r="C87" s="52">
        <v>496</v>
      </c>
      <c r="D87" s="53">
        <v>232.02</v>
      </c>
      <c r="E87" s="54">
        <f t="shared" si="6"/>
        <v>115081.92</v>
      </c>
      <c r="F87" s="52">
        <v>31159</v>
      </c>
      <c r="G87" s="53">
        <v>230.55</v>
      </c>
      <c r="H87" s="44">
        <f t="shared" si="7"/>
        <v>7183707.4500000002</v>
      </c>
      <c r="I87" s="52">
        <v>87</v>
      </c>
      <c r="J87" s="53">
        <v>232.02</v>
      </c>
      <c r="K87" s="54">
        <f t="shared" si="8"/>
        <v>20185.740000000002</v>
      </c>
      <c r="L87" s="52">
        <v>1536</v>
      </c>
      <c r="M87" s="53">
        <v>230.55</v>
      </c>
      <c r="N87" s="54">
        <f t="shared" si="9"/>
        <v>354124.80000000005</v>
      </c>
      <c r="O87" s="55">
        <f t="shared" si="11"/>
        <v>7673099.9100000001</v>
      </c>
      <c r="P87" s="54">
        <f t="shared" si="10"/>
        <v>106191.92812954122</v>
      </c>
    </row>
    <row r="88" spans="1:16" x14ac:dyDescent="0.3">
      <c r="A88" s="56" t="s">
        <v>160</v>
      </c>
      <c r="B88" t="s">
        <v>161</v>
      </c>
      <c r="C88" s="52">
        <v>0</v>
      </c>
      <c r="D88" s="53">
        <v>190.35</v>
      </c>
      <c r="E88" s="54">
        <f t="shared" si="6"/>
        <v>0</v>
      </c>
      <c r="F88" s="52">
        <v>20434</v>
      </c>
      <c r="G88" s="53">
        <v>188.75</v>
      </c>
      <c r="H88" s="44">
        <f t="shared" si="7"/>
        <v>3856917.5</v>
      </c>
      <c r="I88" s="52">
        <v>9</v>
      </c>
      <c r="J88" s="53">
        <v>190.35</v>
      </c>
      <c r="K88" s="54">
        <f t="shared" si="8"/>
        <v>1713.1499999999999</v>
      </c>
      <c r="L88" s="52">
        <v>433</v>
      </c>
      <c r="M88" s="53">
        <v>188.75</v>
      </c>
      <c r="N88" s="54">
        <f t="shared" si="9"/>
        <v>81728.75</v>
      </c>
      <c r="O88" s="55">
        <f t="shared" si="11"/>
        <v>3940359.4</v>
      </c>
      <c r="P88" s="54">
        <f t="shared" si="10"/>
        <v>54532.635716633355</v>
      </c>
    </row>
    <row r="89" spans="1:16" x14ac:dyDescent="0.3">
      <c r="A89" s="56" t="s">
        <v>162</v>
      </c>
      <c r="B89" t="s">
        <v>163</v>
      </c>
      <c r="C89" s="52">
        <v>1046</v>
      </c>
      <c r="D89" s="53">
        <v>271.76</v>
      </c>
      <c r="E89" s="54">
        <f t="shared" si="6"/>
        <v>284260.95999999996</v>
      </c>
      <c r="F89" s="52">
        <v>44629</v>
      </c>
      <c r="G89" s="53">
        <v>269.32</v>
      </c>
      <c r="H89" s="44">
        <f t="shared" si="7"/>
        <v>12019482.279999999</v>
      </c>
      <c r="I89" s="52">
        <v>21</v>
      </c>
      <c r="J89" s="53">
        <v>271.76</v>
      </c>
      <c r="K89" s="54">
        <f t="shared" si="8"/>
        <v>5706.96</v>
      </c>
      <c r="L89" s="52">
        <v>2256</v>
      </c>
      <c r="M89" s="53">
        <v>269.32</v>
      </c>
      <c r="N89" s="54">
        <f t="shared" si="9"/>
        <v>607585.92000000004</v>
      </c>
      <c r="O89" s="55">
        <f t="shared" si="11"/>
        <v>12917036.120000001</v>
      </c>
      <c r="P89" s="54">
        <f t="shared" si="10"/>
        <v>178765.42562857468</v>
      </c>
    </row>
    <row r="90" spans="1:16" x14ac:dyDescent="0.3">
      <c r="A90" s="56" t="s">
        <v>164</v>
      </c>
      <c r="B90" t="s">
        <v>165</v>
      </c>
      <c r="C90" s="52">
        <v>1694</v>
      </c>
      <c r="D90" s="53">
        <v>211.13</v>
      </c>
      <c r="E90" s="54">
        <f t="shared" si="6"/>
        <v>357654.22</v>
      </c>
      <c r="F90" s="52">
        <v>32184</v>
      </c>
      <c r="G90" s="53">
        <v>209.28</v>
      </c>
      <c r="H90" s="44">
        <f t="shared" si="7"/>
        <v>6735467.5200000005</v>
      </c>
      <c r="I90" s="52">
        <v>100</v>
      </c>
      <c r="J90" s="53">
        <v>211.13</v>
      </c>
      <c r="K90" s="54">
        <f t="shared" si="8"/>
        <v>21113</v>
      </c>
      <c r="L90" s="52">
        <v>1896</v>
      </c>
      <c r="M90" s="53">
        <v>209.28</v>
      </c>
      <c r="N90" s="54">
        <f t="shared" si="9"/>
        <v>396794.88</v>
      </c>
      <c r="O90" s="55">
        <f t="shared" si="11"/>
        <v>7511029.6200000001</v>
      </c>
      <c r="P90" s="54">
        <f t="shared" si="10"/>
        <v>103948.95504311181</v>
      </c>
    </row>
    <row r="91" spans="1:16" x14ac:dyDescent="0.3">
      <c r="A91" s="56" t="s">
        <v>166</v>
      </c>
      <c r="B91" t="s">
        <v>167</v>
      </c>
      <c r="C91" s="52">
        <v>0</v>
      </c>
      <c r="D91" s="53">
        <v>166.92</v>
      </c>
      <c r="E91" s="54">
        <f t="shared" si="6"/>
        <v>0</v>
      </c>
      <c r="F91" s="52">
        <v>5234</v>
      </c>
      <c r="G91" s="53">
        <v>165.84</v>
      </c>
      <c r="H91" s="44">
        <f t="shared" si="7"/>
        <v>868006.56</v>
      </c>
      <c r="I91" s="52">
        <v>0</v>
      </c>
      <c r="J91" s="53">
        <v>166.92</v>
      </c>
      <c r="K91" s="54">
        <f t="shared" si="8"/>
        <v>0</v>
      </c>
      <c r="L91" s="52">
        <v>34</v>
      </c>
      <c r="M91" s="53">
        <v>165.84</v>
      </c>
      <c r="N91" s="54">
        <f t="shared" si="9"/>
        <v>5638.56</v>
      </c>
      <c r="O91" s="55">
        <f t="shared" si="11"/>
        <v>873645.12000000011</v>
      </c>
      <c r="P91" s="54">
        <f t="shared" si="10"/>
        <v>12090.818688918183</v>
      </c>
    </row>
    <row r="92" spans="1:16" x14ac:dyDescent="0.3">
      <c r="A92" s="56" t="s">
        <v>168</v>
      </c>
      <c r="B92" t="s">
        <v>169</v>
      </c>
      <c r="C92" s="52">
        <v>558</v>
      </c>
      <c r="D92" s="53">
        <v>238.18</v>
      </c>
      <c r="E92" s="54">
        <f t="shared" si="6"/>
        <v>132904.44</v>
      </c>
      <c r="F92" s="52">
        <v>12574</v>
      </c>
      <c r="G92" s="53">
        <v>235.96</v>
      </c>
      <c r="H92" s="44">
        <f t="shared" si="7"/>
        <v>2966961.04</v>
      </c>
      <c r="I92" s="52">
        <v>111</v>
      </c>
      <c r="J92" s="53">
        <v>238.18</v>
      </c>
      <c r="K92" s="54">
        <f t="shared" si="8"/>
        <v>26437.98</v>
      </c>
      <c r="L92" s="52">
        <v>3524</v>
      </c>
      <c r="M92" s="53">
        <v>235.96</v>
      </c>
      <c r="N92" s="54">
        <f t="shared" si="9"/>
        <v>831523.04</v>
      </c>
      <c r="O92" s="55">
        <f t="shared" si="11"/>
        <v>3957826.5</v>
      </c>
      <c r="P92" s="54">
        <f t="shared" si="10"/>
        <v>54774.371788050092</v>
      </c>
    </row>
    <row r="93" spans="1:16" x14ac:dyDescent="0.3">
      <c r="A93" s="56" t="s">
        <v>170</v>
      </c>
      <c r="B93" t="s">
        <v>171</v>
      </c>
      <c r="C93" s="52">
        <v>0</v>
      </c>
      <c r="D93" s="53">
        <v>196.03</v>
      </c>
      <c r="E93" s="54">
        <f t="shared" si="6"/>
        <v>0</v>
      </c>
      <c r="F93" s="52">
        <v>28414</v>
      </c>
      <c r="G93" s="53">
        <v>194.43</v>
      </c>
      <c r="H93" s="44">
        <f t="shared" si="7"/>
        <v>5524534.0200000005</v>
      </c>
      <c r="I93" s="52">
        <v>0</v>
      </c>
      <c r="J93" s="53">
        <v>196.03</v>
      </c>
      <c r="K93" s="54">
        <f t="shared" si="8"/>
        <v>0</v>
      </c>
      <c r="L93" s="52">
        <v>568</v>
      </c>
      <c r="M93" s="53">
        <v>194.43</v>
      </c>
      <c r="N93" s="54">
        <f t="shared" si="9"/>
        <v>110436.24</v>
      </c>
      <c r="O93" s="55">
        <f t="shared" si="11"/>
        <v>5634970.2600000007</v>
      </c>
      <c r="P93" s="54">
        <f t="shared" si="10"/>
        <v>77985.216389815309</v>
      </c>
    </row>
    <row r="94" spans="1:16" x14ac:dyDescent="0.3">
      <c r="A94" s="56" t="s">
        <v>172</v>
      </c>
      <c r="B94" t="s">
        <v>173</v>
      </c>
      <c r="C94" s="52">
        <v>7778</v>
      </c>
      <c r="D94" s="53">
        <v>269.26</v>
      </c>
      <c r="E94" s="54">
        <f t="shared" si="6"/>
        <v>2094304.28</v>
      </c>
      <c r="F94" s="52">
        <v>23283</v>
      </c>
      <c r="G94" s="53">
        <v>266.95999999999998</v>
      </c>
      <c r="H94" s="44">
        <f t="shared" si="7"/>
        <v>6215629.6799999997</v>
      </c>
      <c r="I94" s="52">
        <v>3078</v>
      </c>
      <c r="J94" s="53">
        <v>269.26</v>
      </c>
      <c r="K94" s="54">
        <f t="shared" si="8"/>
        <v>828782.28</v>
      </c>
      <c r="L94" s="52">
        <v>10449</v>
      </c>
      <c r="M94" s="53">
        <v>266.95999999999998</v>
      </c>
      <c r="N94" s="54">
        <f t="shared" si="9"/>
        <v>2789465.0399999996</v>
      </c>
      <c r="O94" s="55">
        <f t="shared" si="11"/>
        <v>11928181.279999999</v>
      </c>
      <c r="P94" s="54">
        <f t="shared" si="10"/>
        <v>165080.16108992632</v>
      </c>
    </row>
    <row r="95" spans="1:16" x14ac:dyDescent="0.3">
      <c r="A95" s="56" t="s">
        <v>174</v>
      </c>
      <c r="B95" t="s">
        <v>175</v>
      </c>
      <c r="C95" s="52">
        <v>1702</v>
      </c>
      <c r="D95" s="53">
        <v>257.7</v>
      </c>
      <c r="E95" s="54">
        <f t="shared" si="6"/>
        <v>438605.39999999997</v>
      </c>
      <c r="F95" s="52">
        <v>20181</v>
      </c>
      <c r="G95" s="53">
        <v>255.9</v>
      </c>
      <c r="H95" s="44">
        <f t="shared" si="7"/>
        <v>5164317.9000000004</v>
      </c>
      <c r="I95" s="52">
        <v>218</v>
      </c>
      <c r="J95" s="53">
        <v>257.7</v>
      </c>
      <c r="K95" s="54">
        <f t="shared" si="8"/>
        <v>56178.6</v>
      </c>
      <c r="L95" s="52">
        <v>3220</v>
      </c>
      <c r="M95" s="53">
        <v>255.9</v>
      </c>
      <c r="N95" s="54">
        <f t="shared" si="9"/>
        <v>823998</v>
      </c>
      <c r="O95" s="55">
        <f t="shared" si="11"/>
        <v>6483099.9000000004</v>
      </c>
      <c r="P95" s="54">
        <f t="shared" si="10"/>
        <v>89722.913387352979</v>
      </c>
    </row>
    <row r="96" spans="1:16" x14ac:dyDescent="0.3">
      <c r="A96" s="56" t="s">
        <v>176</v>
      </c>
      <c r="B96" t="s">
        <v>177</v>
      </c>
      <c r="C96" s="52">
        <v>730</v>
      </c>
      <c r="D96" s="53">
        <v>185.42</v>
      </c>
      <c r="E96" s="54">
        <f t="shared" si="6"/>
        <v>135356.59999999998</v>
      </c>
      <c r="F96" s="52">
        <v>17228</v>
      </c>
      <c r="G96" s="53">
        <v>183.75</v>
      </c>
      <c r="H96" s="44">
        <f t="shared" si="7"/>
        <v>3165645</v>
      </c>
      <c r="I96" s="52">
        <v>20</v>
      </c>
      <c r="J96" s="53">
        <v>185.42</v>
      </c>
      <c r="K96" s="54">
        <f t="shared" si="8"/>
        <v>3708.3999999999996</v>
      </c>
      <c r="L96" s="52">
        <v>417</v>
      </c>
      <c r="M96" s="53">
        <v>183.75</v>
      </c>
      <c r="N96" s="54">
        <f t="shared" si="9"/>
        <v>76623.75</v>
      </c>
      <c r="O96" s="55">
        <f t="shared" si="11"/>
        <v>3381333.75</v>
      </c>
      <c r="P96" s="54">
        <f t="shared" si="10"/>
        <v>46795.995721889689</v>
      </c>
    </row>
    <row r="97" spans="1:16" x14ac:dyDescent="0.3">
      <c r="A97" s="56" t="s">
        <v>178</v>
      </c>
      <c r="B97" t="s">
        <v>179</v>
      </c>
      <c r="C97" s="52">
        <v>2779</v>
      </c>
      <c r="D97" s="53">
        <v>333.92</v>
      </c>
      <c r="E97" s="54">
        <f t="shared" si="6"/>
        <v>927963.68</v>
      </c>
      <c r="F97" s="52">
        <v>64158</v>
      </c>
      <c r="G97" s="53">
        <v>330.76</v>
      </c>
      <c r="H97" s="44">
        <f t="shared" si="7"/>
        <v>21220900.079999998</v>
      </c>
      <c r="I97" s="52">
        <v>851</v>
      </c>
      <c r="J97" s="53">
        <v>333.92</v>
      </c>
      <c r="K97" s="54">
        <f t="shared" si="8"/>
        <v>284165.92000000004</v>
      </c>
      <c r="L97" s="52">
        <v>11937</v>
      </c>
      <c r="M97" s="53">
        <v>330.76</v>
      </c>
      <c r="N97" s="54">
        <f t="shared" si="9"/>
        <v>3948282.12</v>
      </c>
      <c r="O97" s="55">
        <f t="shared" si="11"/>
        <v>26381311.799999997</v>
      </c>
      <c r="P97" s="54">
        <f t="shared" si="10"/>
        <v>365104.37756421935</v>
      </c>
    </row>
    <row r="98" spans="1:16" x14ac:dyDescent="0.3">
      <c r="A98" s="56" t="s">
        <v>180</v>
      </c>
      <c r="B98" t="s">
        <v>181</v>
      </c>
      <c r="C98" s="52">
        <v>3103</v>
      </c>
      <c r="D98" s="53">
        <v>365.95</v>
      </c>
      <c r="E98" s="54">
        <f t="shared" si="6"/>
        <v>1135542.8499999999</v>
      </c>
      <c r="F98" s="52">
        <v>74367</v>
      </c>
      <c r="G98" s="53">
        <v>362.74</v>
      </c>
      <c r="H98" s="44">
        <f t="shared" si="7"/>
        <v>26975885.580000002</v>
      </c>
      <c r="I98" s="52">
        <v>897</v>
      </c>
      <c r="J98" s="53">
        <v>365.95</v>
      </c>
      <c r="K98" s="54">
        <f t="shared" si="8"/>
        <v>328257.14999999997</v>
      </c>
      <c r="L98" s="52">
        <v>17022</v>
      </c>
      <c r="M98" s="53">
        <v>362.74</v>
      </c>
      <c r="N98" s="54">
        <f t="shared" si="9"/>
        <v>6174560.2800000003</v>
      </c>
      <c r="O98" s="55">
        <f t="shared" si="11"/>
        <v>34614245.859999999</v>
      </c>
      <c r="P98" s="54">
        <f t="shared" si="10"/>
        <v>479044.13493077923</v>
      </c>
    </row>
    <row r="99" spans="1:16" x14ac:dyDescent="0.3">
      <c r="A99" s="56" t="s">
        <v>182</v>
      </c>
      <c r="B99" t="s">
        <v>183</v>
      </c>
      <c r="C99" s="52">
        <v>19826</v>
      </c>
      <c r="D99" s="53">
        <v>332.32</v>
      </c>
      <c r="E99" s="54">
        <f t="shared" si="6"/>
        <v>6588576.3200000003</v>
      </c>
      <c r="F99" s="52">
        <v>115957</v>
      </c>
      <c r="G99" s="53">
        <v>329.48</v>
      </c>
      <c r="H99" s="44">
        <f t="shared" si="7"/>
        <v>38205512.359999999</v>
      </c>
      <c r="I99" s="52">
        <v>0</v>
      </c>
      <c r="J99" s="53">
        <v>332.32</v>
      </c>
      <c r="K99" s="54">
        <f t="shared" si="8"/>
        <v>0</v>
      </c>
      <c r="L99" s="52">
        <v>0</v>
      </c>
      <c r="M99" s="53">
        <v>329.48</v>
      </c>
      <c r="N99" s="54">
        <f t="shared" si="9"/>
        <v>0</v>
      </c>
      <c r="O99" s="55">
        <f t="shared" si="11"/>
        <v>44794088.68</v>
      </c>
      <c r="P99" s="54">
        <f t="shared" si="10"/>
        <v>619928.15179371962</v>
      </c>
    </row>
    <row r="100" spans="1:16" x14ac:dyDescent="0.3">
      <c r="A100" s="56" t="s">
        <v>184</v>
      </c>
      <c r="B100" t="s">
        <v>185</v>
      </c>
      <c r="C100" s="52">
        <v>42664</v>
      </c>
      <c r="D100" s="53">
        <v>377.22</v>
      </c>
      <c r="E100" s="54">
        <f t="shared" si="6"/>
        <v>16093714.080000002</v>
      </c>
      <c r="F100" s="52">
        <v>42216</v>
      </c>
      <c r="G100" s="53">
        <v>374.43</v>
      </c>
      <c r="H100" s="44">
        <f t="shared" si="7"/>
        <v>15806936.880000001</v>
      </c>
      <c r="I100" s="52">
        <v>9549</v>
      </c>
      <c r="J100" s="53">
        <v>377.22</v>
      </c>
      <c r="K100" s="54">
        <f t="shared" si="8"/>
        <v>3602073.7800000003</v>
      </c>
      <c r="L100" s="52">
        <v>7918</v>
      </c>
      <c r="M100" s="53">
        <v>374.43</v>
      </c>
      <c r="N100" s="54">
        <f t="shared" si="9"/>
        <v>2964736.74</v>
      </c>
      <c r="O100" s="55">
        <f t="shared" si="11"/>
        <v>38467461.480000004</v>
      </c>
      <c r="P100" s="54">
        <f t="shared" si="10"/>
        <v>532370.74360081623</v>
      </c>
    </row>
    <row r="101" spans="1:16" x14ac:dyDescent="0.3">
      <c r="A101" s="56" t="s">
        <v>186</v>
      </c>
      <c r="B101" t="s">
        <v>187</v>
      </c>
      <c r="C101" s="52">
        <v>2240</v>
      </c>
      <c r="D101" s="53">
        <v>211.59</v>
      </c>
      <c r="E101" s="54">
        <f t="shared" si="6"/>
        <v>473961.60000000003</v>
      </c>
      <c r="F101" s="52">
        <v>15459</v>
      </c>
      <c r="G101" s="53">
        <v>209.82</v>
      </c>
      <c r="H101" s="44">
        <f t="shared" si="7"/>
        <v>3243607.38</v>
      </c>
      <c r="I101" s="52">
        <v>413</v>
      </c>
      <c r="J101" s="53">
        <v>211.59</v>
      </c>
      <c r="K101" s="54">
        <f t="shared" si="8"/>
        <v>87386.67</v>
      </c>
      <c r="L101" s="52">
        <v>3097</v>
      </c>
      <c r="M101" s="53">
        <v>209.82</v>
      </c>
      <c r="N101" s="54">
        <f t="shared" si="9"/>
        <v>649812.53999999992</v>
      </c>
      <c r="O101" s="55">
        <f t="shared" si="11"/>
        <v>4454768.1899999995</v>
      </c>
      <c r="P101" s="54">
        <f t="shared" si="10"/>
        <v>61651.800317330475</v>
      </c>
    </row>
    <row r="102" spans="1:16" x14ac:dyDescent="0.3">
      <c r="A102" s="56" t="s">
        <v>188</v>
      </c>
      <c r="B102" t="s">
        <v>189</v>
      </c>
      <c r="C102" s="52">
        <v>2886</v>
      </c>
      <c r="D102" s="53">
        <v>272.83999999999997</v>
      </c>
      <c r="E102" s="54">
        <f t="shared" si="6"/>
        <v>787416.23999999987</v>
      </c>
      <c r="F102" s="52">
        <v>21781</v>
      </c>
      <c r="G102" s="53">
        <v>270.54000000000002</v>
      </c>
      <c r="H102" s="44">
        <f t="shared" si="7"/>
        <v>5892631.7400000002</v>
      </c>
      <c r="I102" s="52">
        <v>0</v>
      </c>
      <c r="J102" s="53">
        <v>272.83999999999997</v>
      </c>
      <c r="K102" s="54">
        <f t="shared" si="8"/>
        <v>0</v>
      </c>
      <c r="L102" s="52">
        <v>0</v>
      </c>
      <c r="M102" s="53">
        <v>270.54000000000002</v>
      </c>
      <c r="N102" s="54">
        <f t="shared" si="9"/>
        <v>0</v>
      </c>
      <c r="O102" s="55">
        <f t="shared" si="11"/>
        <v>6680047.9800000004</v>
      </c>
      <c r="P102" s="54">
        <f t="shared" si="10"/>
        <v>92448.577929965599</v>
      </c>
    </row>
    <row r="103" spans="1:16" x14ac:dyDescent="0.3">
      <c r="A103" s="56" t="s">
        <v>190</v>
      </c>
      <c r="B103" t="s">
        <v>191</v>
      </c>
      <c r="C103" s="52">
        <v>8111</v>
      </c>
      <c r="D103" s="53">
        <v>333.1</v>
      </c>
      <c r="E103" s="54">
        <f t="shared" si="6"/>
        <v>2701774.1</v>
      </c>
      <c r="F103" s="52">
        <v>21749</v>
      </c>
      <c r="G103" s="53">
        <v>330.04</v>
      </c>
      <c r="H103" s="44">
        <f t="shared" si="7"/>
        <v>7178039.9600000009</v>
      </c>
      <c r="I103" s="52">
        <v>2608</v>
      </c>
      <c r="J103" s="53">
        <v>333.1</v>
      </c>
      <c r="K103" s="54">
        <f t="shared" si="8"/>
        <v>868724.8</v>
      </c>
      <c r="L103" s="52">
        <v>6414</v>
      </c>
      <c r="M103" s="53">
        <v>330.04</v>
      </c>
      <c r="N103" s="54">
        <f t="shared" si="9"/>
        <v>2116876.56</v>
      </c>
      <c r="O103" s="55">
        <f t="shared" si="11"/>
        <v>12865415.42</v>
      </c>
      <c r="P103" s="54">
        <f t="shared" si="10"/>
        <v>178051.02053432423</v>
      </c>
    </row>
    <row r="104" spans="1:16" x14ac:dyDescent="0.3">
      <c r="A104" s="56" t="s">
        <v>192</v>
      </c>
      <c r="B104" t="s">
        <v>193</v>
      </c>
      <c r="C104" s="52">
        <v>3381</v>
      </c>
      <c r="D104" s="53">
        <v>351.06</v>
      </c>
      <c r="E104" s="54">
        <f t="shared" si="6"/>
        <v>1186933.8600000001</v>
      </c>
      <c r="F104" s="52">
        <v>34489</v>
      </c>
      <c r="G104" s="53">
        <v>348</v>
      </c>
      <c r="H104" s="44">
        <f t="shared" si="7"/>
        <v>12002172</v>
      </c>
      <c r="I104" s="52">
        <v>1047</v>
      </c>
      <c r="J104" s="53">
        <v>351.06</v>
      </c>
      <c r="K104" s="54">
        <f t="shared" si="8"/>
        <v>367559.82</v>
      </c>
      <c r="L104" s="52">
        <v>14074</v>
      </c>
      <c r="M104" s="53">
        <v>348</v>
      </c>
      <c r="N104" s="54">
        <f t="shared" si="9"/>
        <v>4897752</v>
      </c>
      <c r="O104" s="55">
        <f t="shared" si="11"/>
        <v>18454417.68</v>
      </c>
      <c r="P104" s="54">
        <f t="shared" si="10"/>
        <v>255400.06241715871</v>
      </c>
    </row>
    <row r="105" spans="1:16" x14ac:dyDescent="0.3">
      <c r="A105" s="56" t="s">
        <v>194</v>
      </c>
      <c r="B105" t="s">
        <v>195</v>
      </c>
      <c r="C105" s="52">
        <v>0</v>
      </c>
      <c r="D105" s="53">
        <v>244.62</v>
      </c>
      <c r="E105" s="54">
        <f t="shared" si="6"/>
        <v>0</v>
      </c>
      <c r="F105" s="52">
        <v>10896</v>
      </c>
      <c r="G105" s="53">
        <v>242.59</v>
      </c>
      <c r="H105" s="44">
        <f t="shared" si="7"/>
        <v>2643260.64</v>
      </c>
      <c r="I105" s="52">
        <v>0</v>
      </c>
      <c r="J105" s="53">
        <v>244.62</v>
      </c>
      <c r="K105" s="54">
        <f t="shared" si="8"/>
        <v>0</v>
      </c>
      <c r="L105" s="52">
        <v>407</v>
      </c>
      <c r="M105" s="53">
        <v>242.59</v>
      </c>
      <c r="N105" s="54">
        <f t="shared" si="9"/>
        <v>98734.13</v>
      </c>
      <c r="O105" s="55">
        <f t="shared" si="11"/>
        <v>2741994.77</v>
      </c>
      <c r="P105" s="54">
        <f t="shared" si="10"/>
        <v>37947.858748449158</v>
      </c>
    </row>
    <row r="106" spans="1:16" x14ac:dyDescent="0.3">
      <c r="A106" s="56" t="s">
        <v>196</v>
      </c>
      <c r="B106" t="s">
        <v>197</v>
      </c>
      <c r="C106" s="52">
        <v>526</v>
      </c>
      <c r="D106" s="53">
        <v>300.67</v>
      </c>
      <c r="E106" s="54">
        <f t="shared" si="6"/>
        <v>158152.42000000001</v>
      </c>
      <c r="F106" s="52">
        <v>35847</v>
      </c>
      <c r="G106" s="53">
        <v>298.02999999999997</v>
      </c>
      <c r="H106" s="44">
        <f t="shared" si="7"/>
        <v>10683481.409999998</v>
      </c>
      <c r="I106" s="52">
        <v>44</v>
      </c>
      <c r="J106" s="53">
        <v>300.67</v>
      </c>
      <c r="K106" s="54">
        <f t="shared" si="8"/>
        <v>13229.480000000001</v>
      </c>
      <c r="L106" s="52">
        <v>5148</v>
      </c>
      <c r="M106" s="53">
        <v>298.02999999999997</v>
      </c>
      <c r="N106" s="54">
        <f t="shared" si="9"/>
        <v>1534258.44</v>
      </c>
      <c r="O106" s="55">
        <f t="shared" si="11"/>
        <v>12389121.749999998</v>
      </c>
      <c r="P106" s="54">
        <f t="shared" si="10"/>
        <v>171459.3504444719</v>
      </c>
    </row>
    <row r="107" spans="1:16" x14ac:dyDescent="0.3">
      <c r="A107" s="56" t="s">
        <v>198</v>
      </c>
      <c r="B107" t="s">
        <v>199</v>
      </c>
      <c r="C107" s="52">
        <v>365</v>
      </c>
      <c r="D107" s="53">
        <v>291.94</v>
      </c>
      <c r="E107" s="54">
        <f t="shared" si="6"/>
        <v>106558.1</v>
      </c>
      <c r="F107" s="52">
        <v>28852</v>
      </c>
      <c r="G107" s="53">
        <v>289.87</v>
      </c>
      <c r="H107" s="44">
        <f t="shared" si="7"/>
        <v>8363329.2400000002</v>
      </c>
      <c r="I107" s="52">
        <v>53</v>
      </c>
      <c r="J107" s="53">
        <v>291.94</v>
      </c>
      <c r="K107" s="54">
        <f t="shared" si="8"/>
        <v>15472.82</v>
      </c>
      <c r="L107" s="52">
        <v>4132</v>
      </c>
      <c r="M107" s="53">
        <v>289.87</v>
      </c>
      <c r="N107" s="54">
        <f t="shared" si="9"/>
        <v>1197742.8400000001</v>
      </c>
      <c r="O107" s="55">
        <f t="shared" si="11"/>
        <v>9683103</v>
      </c>
      <c r="P107" s="54">
        <f t="shared" si="10"/>
        <v>134009.38211515418</v>
      </c>
    </row>
    <row r="108" spans="1:16" x14ac:dyDescent="0.3">
      <c r="A108" s="56" t="s">
        <v>200</v>
      </c>
      <c r="B108" t="s">
        <v>201</v>
      </c>
      <c r="C108" s="52">
        <v>113</v>
      </c>
      <c r="D108" s="53">
        <v>195.11</v>
      </c>
      <c r="E108" s="54">
        <f t="shared" si="6"/>
        <v>22047.43</v>
      </c>
      <c r="F108" s="52">
        <v>22603</v>
      </c>
      <c r="G108" s="53">
        <v>193.47</v>
      </c>
      <c r="H108" s="44">
        <f t="shared" si="7"/>
        <v>4373002.41</v>
      </c>
      <c r="I108" s="52">
        <v>3</v>
      </c>
      <c r="J108" s="53">
        <v>195.11</v>
      </c>
      <c r="K108" s="54">
        <f t="shared" si="8"/>
        <v>585.33000000000004</v>
      </c>
      <c r="L108" s="52">
        <v>390</v>
      </c>
      <c r="M108" s="53">
        <v>193.47</v>
      </c>
      <c r="N108" s="54">
        <f t="shared" si="9"/>
        <v>75453.3</v>
      </c>
      <c r="O108" s="55">
        <f t="shared" si="11"/>
        <v>4471088.47</v>
      </c>
      <c r="P108" s="54">
        <f t="shared" si="10"/>
        <v>61877.664964101896</v>
      </c>
    </row>
    <row r="109" spans="1:16" x14ac:dyDescent="0.3">
      <c r="A109" s="56" t="s">
        <v>202</v>
      </c>
      <c r="B109" t="s">
        <v>203</v>
      </c>
      <c r="C109" s="52">
        <v>950</v>
      </c>
      <c r="D109" s="53">
        <v>231.28</v>
      </c>
      <c r="E109" s="54">
        <f t="shared" si="6"/>
        <v>219716</v>
      </c>
      <c r="F109" s="52">
        <v>12174</v>
      </c>
      <c r="G109" s="53">
        <v>229.68</v>
      </c>
      <c r="H109" s="44">
        <f t="shared" si="7"/>
        <v>2796124.3200000003</v>
      </c>
      <c r="I109" s="52">
        <v>0</v>
      </c>
      <c r="J109" s="53">
        <v>231.28</v>
      </c>
      <c r="K109" s="54">
        <f t="shared" si="8"/>
        <v>0</v>
      </c>
      <c r="L109" s="52">
        <v>0</v>
      </c>
      <c r="M109" s="53">
        <v>229.68</v>
      </c>
      <c r="N109" s="54">
        <f t="shared" si="9"/>
        <v>0</v>
      </c>
      <c r="O109" s="55">
        <f t="shared" si="11"/>
        <v>3015840.3200000003</v>
      </c>
      <c r="P109" s="54">
        <f t="shared" si="10"/>
        <v>41737.746447721242</v>
      </c>
    </row>
    <row r="110" spans="1:16" x14ac:dyDescent="0.3">
      <c r="A110" s="56" t="s">
        <v>204</v>
      </c>
      <c r="B110" t="s">
        <v>205</v>
      </c>
      <c r="C110" s="52">
        <v>0</v>
      </c>
      <c r="D110" s="53">
        <v>327.02999999999997</v>
      </c>
      <c r="E110" s="54">
        <f t="shared" si="6"/>
        <v>0</v>
      </c>
      <c r="F110" s="52">
        <v>21480</v>
      </c>
      <c r="G110" s="53">
        <v>324.10000000000002</v>
      </c>
      <c r="H110" s="44">
        <f t="shared" si="7"/>
        <v>6961668.0000000009</v>
      </c>
      <c r="I110" s="52">
        <v>0</v>
      </c>
      <c r="J110" s="53">
        <v>327.02999999999997</v>
      </c>
      <c r="K110" s="54">
        <f t="shared" si="8"/>
        <v>0</v>
      </c>
      <c r="L110" s="52">
        <v>1863</v>
      </c>
      <c r="M110" s="53">
        <v>324.10000000000002</v>
      </c>
      <c r="N110" s="54">
        <f t="shared" si="9"/>
        <v>603798.30000000005</v>
      </c>
      <c r="O110" s="55">
        <f t="shared" si="11"/>
        <v>7565466.3000000007</v>
      </c>
      <c r="P110" s="54">
        <f t="shared" si="10"/>
        <v>104702.33191529839</v>
      </c>
    </row>
    <row r="111" spans="1:16" x14ac:dyDescent="0.3">
      <c r="A111" s="56" t="s">
        <v>1315</v>
      </c>
      <c r="B111" t="s">
        <v>206</v>
      </c>
      <c r="C111" s="52">
        <v>2</v>
      </c>
      <c r="D111" s="53">
        <v>222.52</v>
      </c>
      <c r="E111" s="54">
        <f t="shared" si="6"/>
        <v>445.04</v>
      </c>
      <c r="F111" s="52">
        <v>14448</v>
      </c>
      <c r="G111" s="53">
        <v>220.47</v>
      </c>
      <c r="H111" s="44">
        <f t="shared" si="7"/>
        <v>3185350.56</v>
      </c>
      <c r="I111" s="52">
        <v>2</v>
      </c>
      <c r="J111" s="53">
        <v>222.52</v>
      </c>
      <c r="K111" s="54">
        <f t="shared" si="8"/>
        <v>445.04</v>
      </c>
      <c r="L111" s="52">
        <v>434</v>
      </c>
      <c r="M111" s="53">
        <v>220.47</v>
      </c>
      <c r="N111" s="54">
        <f t="shared" si="9"/>
        <v>95683.98</v>
      </c>
      <c r="O111" s="55">
        <f t="shared" si="11"/>
        <v>3281924.62</v>
      </c>
      <c r="P111" s="54">
        <f t="shared" si="10"/>
        <v>45420.222264981807</v>
      </c>
    </row>
    <row r="112" spans="1:16" x14ac:dyDescent="0.3">
      <c r="A112" s="56" t="s">
        <v>207</v>
      </c>
      <c r="B112" t="s">
        <v>208</v>
      </c>
      <c r="C112" s="52">
        <v>0</v>
      </c>
      <c r="D112" s="53">
        <v>234.6</v>
      </c>
      <c r="E112" s="54">
        <f t="shared" si="6"/>
        <v>0</v>
      </c>
      <c r="F112" s="52">
        <v>21251</v>
      </c>
      <c r="G112" s="53">
        <v>232.63</v>
      </c>
      <c r="H112" s="44">
        <f t="shared" si="7"/>
        <v>4943620.13</v>
      </c>
      <c r="I112" s="52">
        <v>0</v>
      </c>
      <c r="J112" s="53">
        <v>234.6</v>
      </c>
      <c r="K112" s="54">
        <f t="shared" si="8"/>
        <v>0</v>
      </c>
      <c r="L112" s="52">
        <v>696</v>
      </c>
      <c r="M112" s="53">
        <v>232.63</v>
      </c>
      <c r="N112" s="54">
        <f t="shared" si="9"/>
        <v>161910.48000000001</v>
      </c>
      <c r="O112" s="55">
        <f t="shared" si="11"/>
        <v>5105530.6100000003</v>
      </c>
      <c r="P112" s="54">
        <f t="shared" si="10"/>
        <v>70658.03208084291</v>
      </c>
    </row>
    <row r="113" spans="1:16" x14ac:dyDescent="0.3">
      <c r="A113" s="56" t="s">
        <v>209</v>
      </c>
      <c r="B113" t="s">
        <v>210</v>
      </c>
      <c r="C113" s="52">
        <v>9777</v>
      </c>
      <c r="D113" s="53">
        <v>341.69</v>
      </c>
      <c r="E113" s="54">
        <f t="shared" si="6"/>
        <v>3340703.13</v>
      </c>
      <c r="F113" s="52">
        <v>57058</v>
      </c>
      <c r="G113" s="53">
        <v>338.71</v>
      </c>
      <c r="H113" s="44">
        <f t="shared" si="7"/>
        <v>19326115.18</v>
      </c>
      <c r="I113" s="52">
        <v>2225</v>
      </c>
      <c r="J113" s="53">
        <v>341.69</v>
      </c>
      <c r="K113" s="54">
        <f t="shared" si="8"/>
        <v>760260.25</v>
      </c>
      <c r="L113" s="52">
        <v>13364</v>
      </c>
      <c r="M113" s="53">
        <v>338.71</v>
      </c>
      <c r="N113" s="54">
        <f t="shared" si="9"/>
        <v>4526520.4399999995</v>
      </c>
      <c r="O113" s="55">
        <f t="shared" si="11"/>
        <v>27953598.999999996</v>
      </c>
      <c r="P113" s="54">
        <f t="shared" si="10"/>
        <v>386864.05895762867</v>
      </c>
    </row>
    <row r="114" spans="1:16" x14ac:dyDescent="0.3">
      <c r="A114" s="56" t="s">
        <v>211</v>
      </c>
      <c r="B114" t="s">
        <v>212</v>
      </c>
      <c r="C114" s="52">
        <v>2037</v>
      </c>
      <c r="D114" s="53">
        <v>200.01</v>
      </c>
      <c r="E114" s="54">
        <f t="shared" si="6"/>
        <v>407420.37</v>
      </c>
      <c r="F114" s="52">
        <v>36192</v>
      </c>
      <c r="G114" s="53">
        <v>198.43</v>
      </c>
      <c r="H114" s="44">
        <f t="shared" si="7"/>
        <v>7181578.5600000005</v>
      </c>
      <c r="I114" s="52">
        <v>215</v>
      </c>
      <c r="J114" s="53">
        <v>200.01</v>
      </c>
      <c r="K114" s="54">
        <f t="shared" si="8"/>
        <v>43002.15</v>
      </c>
      <c r="L114" s="52">
        <v>3829</v>
      </c>
      <c r="M114" s="53">
        <v>198.43</v>
      </c>
      <c r="N114" s="54">
        <f t="shared" si="9"/>
        <v>759788.47</v>
      </c>
      <c r="O114" s="55">
        <f t="shared" si="11"/>
        <v>8391789.5500000007</v>
      </c>
      <c r="P114" s="54">
        <f t="shared" si="10"/>
        <v>116138.23920244449</v>
      </c>
    </row>
    <row r="115" spans="1:16" x14ac:dyDescent="0.3">
      <c r="A115" s="56" t="s">
        <v>213</v>
      </c>
      <c r="B115" t="s">
        <v>214</v>
      </c>
      <c r="C115" s="52">
        <v>551</v>
      </c>
      <c r="D115" s="53">
        <v>197.68</v>
      </c>
      <c r="E115" s="54">
        <f t="shared" si="6"/>
        <v>108921.68000000001</v>
      </c>
      <c r="F115" s="52">
        <v>12084</v>
      </c>
      <c r="G115" s="53">
        <v>196.24</v>
      </c>
      <c r="H115" s="44">
        <f t="shared" si="7"/>
        <v>2371364.16</v>
      </c>
      <c r="I115" s="52">
        <v>27</v>
      </c>
      <c r="J115" s="53">
        <v>197.68</v>
      </c>
      <c r="K115" s="54">
        <f t="shared" si="8"/>
        <v>5337.3600000000006</v>
      </c>
      <c r="L115" s="52">
        <v>841</v>
      </c>
      <c r="M115" s="53">
        <v>196.24</v>
      </c>
      <c r="N115" s="54">
        <f t="shared" si="9"/>
        <v>165037.84</v>
      </c>
      <c r="O115" s="55">
        <f t="shared" si="11"/>
        <v>2650661.0400000005</v>
      </c>
      <c r="P115" s="54">
        <f t="shared" si="10"/>
        <v>36683.844855013114</v>
      </c>
    </row>
    <row r="116" spans="1:16" x14ac:dyDescent="0.3">
      <c r="A116" s="56" t="s">
        <v>215</v>
      </c>
      <c r="B116" t="s">
        <v>216</v>
      </c>
      <c r="C116" s="52">
        <v>3598</v>
      </c>
      <c r="D116" s="53">
        <v>291.18</v>
      </c>
      <c r="E116" s="54">
        <f t="shared" si="6"/>
        <v>1047665.64</v>
      </c>
      <c r="F116" s="52">
        <v>55182</v>
      </c>
      <c r="G116" s="53">
        <v>288.39999999999998</v>
      </c>
      <c r="H116" s="44">
        <f t="shared" si="7"/>
        <v>15914488.799999999</v>
      </c>
      <c r="I116" s="52">
        <v>1392</v>
      </c>
      <c r="J116" s="53">
        <v>291.18</v>
      </c>
      <c r="K116" s="54">
        <f t="shared" si="8"/>
        <v>405322.56</v>
      </c>
      <c r="L116" s="52">
        <v>15098</v>
      </c>
      <c r="M116" s="53">
        <v>288.39999999999998</v>
      </c>
      <c r="N116" s="54">
        <f t="shared" si="9"/>
        <v>4354263.1999999993</v>
      </c>
      <c r="O116" s="55">
        <f t="shared" si="11"/>
        <v>21721740.199999999</v>
      </c>
      <c r="P116" s="54">
        <f t="shared" si="10"/>
        <v>300618.19880134548</v>
      </c>
    </row>
    <row r="117" spans="1:16" x14ac:dyDescent="0.3">
      <c r="A117" s="56" t="s">
        <v>217</v>
      </c>
      <c r="B117" t="s">
        <v>218</v>
      </c>
      <c r="C117" s="52">
        <v>3</v>
      </c>
      <c r="D117" s="53">
        <v>299.87</v>
      </c>
      <c r="E117" s="54">
        <f t="shared" si="6"/>
        <v>899.61</v>
      </c>
      <c r="F117" s="52">
        <v>22676</v>
      </c>
      <c r="G117" s="53">
        <v>297.08999999999997</v>
      </c>
      <c r="H117" s="44">
        <f t="shared" si="7"/>
        <v>6736812.8399999999</v>
      </c>
      <c r="I117" s="52">
        <v>34</v>
      </c>
      <c r="J117" s="53">
        <v>299.87</v>
      </c>
      <c r="K117" s="54">
        <f t="shared" si="8"/>
        <v>10195.58</v>
      </c>
      <c r="L117" s="52">
        <v>2162</v>
      </c>
      <c r="M117" s="53">
        <v>297.08999999999997</v>
      </c>
      <c r="N117" s="54">
        <f t="shared" si="9"/>
        <v>642308.57999999996</v>
      </c>
      <c r="O117" s="55">
        <f t="shared" si="11"/>
        <v>7390216.6100000003</v>
      </c>
      <c r="P117" s="54">
        <f t="shared" si="10"/>
        <v>102276.96241620577</v>
      </c>
    </row>
    <row r="118" spans="1:16" x14ac:dyDescent="0.3">
      <c r="A118" s="56" t="s">
        <v>219</v>
      </c>
      <c r="B118" t="s">
        <v>220</v>
      </c>
      <c r="C118" s="52">
        <v>374</v>
      </c>
      <c r="D118" s="53">
        <v>218.23</v>
      </c>
      <c r="E118" s="54">
        <f t="shared" si="6"/>
        <v>81618.01999999999</v>
      </c>
      <c r="F118" s="52">
        <v>35869</v>
      </c>
      <c r="G118" s="53">
        <v>216.4</v>
      </c>
      <c r="H118" s="44">
        <f t="shared" si="7"/>
        <v>7762051.6000000006</v>
      </c>
      <c r="I118" s="52">
        <v>9</v>
      </c>
      <c r="J118" s="53">
        <v>218.23</v>
      </c>
      <c r="K118" s="54">
        <f t="shared" si="8"/>
        <v>1964.07</v>
      </c>
      <c r="L118" s="52">
        <v>1140</v>
      </c>
      <c r="M118" s="53">
        <v>216.4</v>
      </c>
      <c r="N118" s="54">
        <f t="shared" si="9"/>
        <v>246696</v>
      </c>
      <c r="O118" s="55">
        <f t="shared" si="11"/>
        <v>8092329.6900000004</v>
      </c>
      <c r="P118" s="54">
        <f t="shared" si="10"/>
        <v>111993.86205320929</v>
      </c>
    </row>
    <row r="119" spans="1:16" x14ac:dyDescent="0.3">
      <c r="A119" s="56" t="s">
        <v>221</v>
      </c>
      <c r="B119" t="s">
        <v>222</v>
      </c>
      <c r="C119" s="52">
        <v>719</v>
      </c>
      <c r="D119" s="53">
        <v>289.52999999999997</v>
      </c>
      <c r="E119" s="54">
        <f t="shared" si="6"/>
        <v>208172.06999999998</v>
      </c>
      <c r="F119" s="52">
        <v>15549</v>
      </c>
      <c r="G119" s="53">
        <v>287.58</v>
      </c>
      <c r="H119" s="44">
        <f t="shared" si="7"/>
        <v>4471581.42</v>
      </c>
      <c r="I119" s="52">
        <v>78</v>
      </c>
      <c r="J119" s="53">
        <v>289.52999999999997</v>
      </c>
      <c r="K119" s="54">
        <f t="shared" si="8"/>
        <v>22583.339999999997</v>
      </c>
      <c r="L119" s="52">
        <v>1620</v>
      </c>
      <c r="M119" s="53">
        <v>287.58</v>
      </c>
      <c r="N119" s="54">
        <f t="shared" si="9"/>
        <v>465879.6</v>
      </c>
      <c r="O119" s="55">
        <f t="shared" si="11"/>
        <v>5168216.43</v>
      </c>
      <c r="P119" s="54">
        <f t="shared" si="10"/>
        <v>71525.572992633446</v>
      </c>
    </row>
    <row r="120" spans="1:16" x14ac:dyDescent="0.3">
      <c r="A120" s="56" t="s">
        <v>223</v>
      </c>
      <c r="B120" t="s">
        <v>224</v>
      </c>
      <c r="C120" s="52">
        <v>1140</v>
      </c>
      <c r="D120" s="53">
        <v>283.8</v>
      </c>
      <c r="E120" s="54">
        <f t="shared" si="6"/>
        <v>323532</v>
      </c>
      <c r="F120" s="52">
        <v>39630</v>
      </c>
      <c r="G120" s="53">
        <v>281.44</v>
      </c>
      <c r="H120" s="44">
        <f t="shared" si="7"/>
        <v>11153467.199999999</v>
      </c>
      <c r="I120" s="52">
        <v>136</v>
      </c>
      <c r="J120" s="53">
        <v>283.8</v>
      </c>
      <c r="K120" s="54">
        <f t="shared" si="8"/>
        <v>38596.800000000003</v>
      </c>
      <c r="L120" s="52">
        <v>3518</v>
      </c>
      <c r="M120" s="53">
        <v>281.44</v>
      </c>
      <c r="N120" s="54">
        <f t="shared" si="9"/>
        <v>990105.92</v>
      </c>
      <c r="O120" s="55">
        <f t="shared" si="11"/>
        <v>12505701.92</v>
      </c>
      <c r="P120" s="54">
        <f t="shared" si="10"/>
        <v>173072.76264803723</v>
      </c>
    </row>
    <row r="121" spans="1:16" x14ac:dyDescent="0.3">
      <c r="A121" s="56" t="s">
        <v>1280</v>
      </c>
      <c r="B121" t="s">
        <v>225</v>
      </c>
      <c r="C121" s="52">
        <v>1457</v>
      </c>
      <c r="D121" s="53">
        <v>261.81</v>
      </c>
      <c r="E121" s="54">
        <f t="shared" si="6"/>
        <v>381457.17</v>
      </c>
      <c r="F121" s="52">
        <v>26863</v>
      </c>
      <c r="G121" s="53">
        <v>259.64999999999998</v>
      </c>
      <c r="H121" s="44">
        <f t="shared" si="7"/>
        <v>6974977.9499999993</v>
      </c>
      <c r="I121" s="52">
        <v>92</v>
      </c>
      <c r="J121" s="53">
        <v>261.81</v>
      </c>
      <c r="K121" s="54">
        <f t="shared" si="8"/>
        <v>24086.52</v>
      </c>
      <c r="L121" s="52">
        <v>2402</v>
      </c>
      <c r="M121" s="53">
        <v>259.64999999999998</v>
      </c>
      <c r="N121" s="54">
        <f t="shared" si="9"/>
        <v>623679.29999999993</v>
      </c>
      <c r="O121" s="55">
        <f t="shared" si="11"/>
        <v>8004200.9399999995</v>
      </c>
      <c r="P121" s="54">
        <f t="shared" si="10"/>
        <v>110774.20350634874</v>
      </c>
    </row>
    <row r="122" spans="1:16" x14ac:dyDescent="0.3">
      <c r="A122" s="56" t="s">
        <v>226</v>
      </c>
      <c r="B122" t="s">
        <v>227</v>
      </c>
      <c r="C122" s="52">
        <v>105</v>
      </c>
      <c r="D122" s="53">
        <v>386.28</v>
      </c>
      <c r="E122" s="54">
        <f t="shared" si="6"/>
        <v>40559.399999999994</v>
      </c>
      <c r="F122" s="52">
        <v>23195</v>
      </c>
      <c r="G122" s="53">
        <v>382.87</v>
      </c>
      <c r="H122" s="44">
        <f t="shared" si="7"/>
        <v>8880669.6500000004</v>
      </c>
      <c r="I122" s="52">
        <v>0</v>
      </c>
      <c r="J122" s="53">
        <v>386.28</v>
      </c>
      <c r="K122" s="54">
        <f t="shared" si="8"/>
        <v>0</v>
      </c>
      <c r="L122" s="52">
        <v>78</v>
      </c>
      <c r="M122" s="53">
        <v>382.87</v>
      </c>
      <c r="N122" s="54">
        <f t="shared" si="9"/>
        <v>29863.86</v>
      </c>
      <c r="O122" s="55">
        <f t="shared" si="11"/>
        <v>8951092.9100000001</v>
      </c>
      <c r="P122" s="54">
        <f t="shared" si="10"/>
        <v>123878.72256697436</v>
      </c>
    </row>
    <row r="123" spans="1:16" x14ac:dyDescent="0.3">
      <c r="A123" s="56" t="s">
        <v>228</v>
      </c>
      <c r="B123" t="s">
        <v>229</v>
      </c>
      <c r="C123" s="52">
        <v>0</v>
      </c>
      <c r="D123" s="53">
        <v>408.26</v>
      </c>
      <c r="E123" s="54">
        <f t="shared" si="6"/>
        <v>0</v>
      </c>
      <c r="F123" s="52">
        <v>60280</v>
      </c>
      <c r="G123" s="53">
        <v>404.91</v>
      </c>
      <c r="H123" s="44">
        <f t="shared" si="7"/>
        <v>24407974.800000001</v>
      </c>
      <c r="I123" s="52">
        <v>0</v>
      </c>
      <c r="J123" s="53">
        <v>408.26</v>
      </c>
      <c r="K123" s="54">
        <f t="shared" si="8"/>
        <v>0</v>
      </c>
      <c r="L123" s="52">
        <v>19037</v>
      </c>
      <c r="M123" s="53">
        <v>404.91</v>
      </c>
      <c r="N123" s="54">
        <f t="shared" si="9"/>
        <v>7708271.6700000009</v>
      </c>
      <c r="O123" s="55">
        <f t="shared" si="11"/>
        <v>32116246.470000003</v>
      </c>
      <c r="P123" s="54">
        <f t="shared" si="10"/>
        <v>444473.05221298395</v>
      </c>
    </row>
    <row r="124" spans="1:16" x14ac:dyDescent="0.3">
      <c r="A124" s="56" t="s">
        <v>230</v>
      </c>
      <c r="B124" t="s">
        <v>231</v>
      </c>
      <c r="C124" s="52">
        <v>19586</v>
      </c>
      <c r="D124" s="53">
        <v>353.02</v>
      </c>
      <c r="E124" s="54">
        <f t="shared" si="6"/>
        <v>6914249.7199999997</v>
      </c>
      <c r="F124" s="52">
        <v>48559</v>
      </c>
      <c r="G124" s="53">
        <v>350.16</v>
      </c>
      <c r="H124" s="44">
        <f t="shared" si="7"/>
        <v>17003419.440000001</v>
      </c>
      <c r="I124" s="52">
        <v>4797</v>
      </c>
      <c r="J124" s="53">
        <v>353.02</v>
      </c>
      <c r="K124" s="54">
        <f t="shared" si="8"/>
        <v>1693436.94</v>
      </c>
      <c r="L124" s="52">
        <v>10577</v>
      </c>
      <c r="M124" s="53">
        <v>350.16</v>
      </c>
      <c r="N124" s="54">
        <f t="shared" si="9"/>
        <v>3703642.3200000003</v>
      </c>
      <c r="O124" s="55">
        <f t="shared" si="11"/>
        <v>29314748.420000002</v>
      </c>
      <c r="P124" s="54">
        <f t="shared" si="10"/>
        <v>405701.69734075869</v>
      </c>
    </row>
    <row r="125" spans="1:16" x14ac:dyDescent="0.3">
      <c r="A125" s="56" t="s">
        <v>232</v>
      </c>
      <c r="B125" t="s">
        <v>233</v>
      </c>
      <c r="C125" s="52">
        <v>0</v>
      </c>
      <c r="D125" s="53">
        <v>345.45</v>
      </c>
      <c r="E125" s="54">
        <f t="shared" si="6"/>
        <v>0</v>
      </c>
      <c r="F125" s="52">
        <v>56079</v>
      </c>
      <c r="G125" s="53">
        <v>342.34</v>
      </c>
      <c r="H125" s="44">
        <f t="shared" si="7"/>
        <v>19198084.859999999</v>
      </c>
      <c r="I125" s="52">
        <v>0</v>
      </c>
      <c r="J125" s="53">
        <v>345.45</v>
      </c>
      <c r="K125" s="54">
        <f t="shared" si="8"/>
        <v>0</v>
      </c>
      <c r="L125" s="52">
        <v>7511</v>
      </c>
      <c r="M125" s="53">
        <v>342.34</v>
      </c>
      <c r="N125" s="54">
        <f t="shared" si="9"/>
        <v>2571315.7399999998</v>
      </c>
      <c r="O125" s="55">
        <f t="shared" si="11"/>
        <v>21769400.599999998</v>
      </c>
      <c r="P125" s="54">
        <f t="shared" si="10"/>
        <v>301277.79529178469</v>
      </c>
    </row>
    <row r="126" spans="1:16" x14ac:dyDescent="0.3">
      <c r="A126" s="56" t="s">
        <v>234</v>
      </c>
      <c r="B126" t="s">
        <v>235</v>
      </c>
      <c r="C126" s="52">
        <v>1520</v>
      </c>
      <c r="D126" s="53">
        <v>346.46</v>
      </c>
      <c r="E126" s="54">
        <f t="shared" si="6"/>
        <v>526619.19999999995</v>
      </c>
      <c r="F126" s="52">
        <v>37765</v>
      </c>
      <c r="G126" s="53">
        <v>343.41</v>
      </c>
      <c r="H126" s="44">
        <f t="shared" si="7"/>
        <v>12968878.65</v>
      </c>
      <c r="I126" s="52">
        <v>259</v>
      </c>
      <c r="J126" s="53">
        <v>346.46</v>
      </c>
      <c r="K126" s="54">
        <f t="shared" si="8"/>
        <v>89733.14</v>
      </c>
      <c r="L126" s="52">
        <v>3896</v>
      </c>
      <c r="M126" s="53">
        <v>343.41</v>
      </c>
      <c r="N126" s="54">
        <f t="shared" si="9"/>
        <v>1337925.3600000001</v>
      </c>
      <c r="O126" s="55">
        <f t="shared" si="11"/>
        <v>14923156.35</v>
      </c>
      <c r="P126" s="54">
        <f t="shared" si="10"/>
        <v>206529.14274188131</v>
      </c>
    </row>
    <row r="127" spans="1:16" x14ac:dyDescent="0.3">
      <c r="A127" s="56" t="s">
        <v>1316</v>
      </c>
      <c r="B127" t="s">
        <v>236</v>
      </c>
      <c r="C127" s="52">
        <v>870</v>
      </c>
      <c r="D127" s="53">
        <v>229.68</v>
      </c>
      <c r="E127" s="54">
        <f t="shared" si="6"/>
        <v>199821.6</v>
      </c>
      <c r="F127" s="52">
        <v>7749</v>
      </c>
      <c r="G127" s="53">
        <v>227.58</v>
      </c>
      <c r="H127" s="44">
        <f t="shared" si="7"/>
        <v>1763517.4200000002</v>
      </c>
      <c r="I127" s="52">
        <v>111</v>
      </c>
      <c r="J127" s="53">
        <v>229.68</v>
      </c>
      <c r="K127" s="54">
        <f t="shared" si="8"/>
        <v>25494.48</v>
      </c>
      <c r="L127" s="52">
        <v>826</v>
      </c>
      <c r="M127" s="53">
        <v>227.58</v>
      </c>
      <c r="N127" s="54">
        <f t="shared" si="9"/>
        <v>187981.08000000002</v>
      </c>
      <c r="O127" s="55">
        <f t="shared" si="11"/>
        <v>2176814.58</v>
      </c>
      <c r="P127" s="54">
        <f t="shared" si="10"/>
        <v>30126.042947705795</v>
      </c>
    </row>
    <row r="128" spans="1:16" x14ac:dyDescent="0.3">
      <c r="A128" s="56" t="s">
        <v>1281</v>
      </c>
      <c r="B128" t="s">
        <v>1266</v>
      </c>
      <c r="C128" s="52">
        <v>0</v>
      </c>
      <c r="D128" s="53">
        <v>343.57</v>
      </c>
      <c r="E128" s="54">
        <f t="shared" si="6"/>
        <v>0</v>
      </c>
      <c r="F128" s="52">
        <v>23747</v>
      </c>
      <c r="G128" s="53">
        <v>340.51</v>
      </c>
      <c r="H128" s="44">
        <f t="shared" si="7"/>
        <v>8086090.9699999997</v>
      </c>
      <c r="I128" s="52">
        <v>35</v>
      </c>
      <c r="J128" s="53">
        <v>343.57</v>
      </c>
      <c r="K128" s="54">
        <f t="shared" si="8"/>
        <v>12024.949999999999</v>
      </c>
      <c r="L128" s="52">
        <v>2110</v>
      </c>
      <c r="M128" s="53">
        <v>340.51</v>
      </c>
      <c r="N128" s="54">
        <f t="shared" si="9"/>
        <v>718476.1</v>
      </c>
      <c r="O128" s="55">
        <f t="shared" si="11"/>
        <v>8816592.0199999996</v>
      </c>
      <c r="P128" s="54">
        <f t="shared" si="10"/>
        <v>122017.29641434144</v>
      </c>
    </row>
    <row r="129" spans="1:16" x14ac:dyDescent="0.3">
      <c r="A129" s="56" t="s">
        <v>237</v>
      </c>
      <c r="B129" t="s">
        <v>238</v>
      </c>
      <c r="C129" s="52">
        <v>12206</v>
      </c>
      <c r="D129" s="53">
        <v>260.23</v>
      </c>
      <c r="E129" s="54">
        <f t="shared" si="6"/>
        <v>3176367.3800000004</v>
      </c>
      <c r="F129" s="52">
        <v>35081</v>
      </c>
      <c r="G129" s="53">
        <v>257.89999999999998</v>
      </c>
      <c r="H129" s="44">
        <f t="shared" si="7"/>
        <v>9047389.8999999985</v>
      </c>
      <c r="I129" s="52">
        <v>5041</v>
      </c>
      <c r="J129" s="53">
        <v>260.23</v>
      </c>
      <c r="K129" s="54">
        <f t="shared" si="8"/>
        <v>1311819.4300000002</v>
      </c>
      <c r="L129" s="52">
        <v>9929</v>
      </c>
      <c r="M129" s="53">
        <v>257.89999999999998</v>
      </c>
      <c r="N129" s="54">
        <f t="shared" si="9"/>
        <v>2560689.0999999996</v>
      </c>
      <c r="O129" s="55">
        <f t="shared" si="11"/>
        <v>16096265.809999999</v>
      </c>
      <c r="P129" s="54">
        <f t="shared" si="10"/>
        <v>222764.40058103082</v>
      </c>
    </row>
    <row r="130" spans="1:16" x14ac:dyDescent="0.3">
      <c r="A130" s="56" t="s">
        <v>239</v>
      </c>
      <c r="B130" t="s">
        <v>240</v>
      </c>
      <c r="C130" s="52">
        <v>0</v>
      </c>
      <c r="D130" s="53">
        <v>317.97000000000003</v>
      </c>
      <c r="E130" s="54">
        <f t="shared" si="6"/>
        <v>0</v>
      </c>
      <c r="F130" s="52">
        <v>51888</v>
      </c>
      <c r="G130" s="53">
        <v>315.08</v>
      </c>
      <c r="H130" s="44">
        <f t="shared" si="7"/>
        <v>16348871.039999999</v>
      </c>
      <c r="I130" s="52">
        <v>0</v>
      </c>
      <c r="J130" s="53">
        <v>317.97000000000003</v>
      </c>
      <c r="K130" s="54">
        <f t="shared" si="8"/>
        <v>0</v>
      </c>
      <c r="L130" s="52">
        <v>7144</v>
      </c>
      <c r="M130" s="53">
        <v>315.08</v>
      </c>
      <c r="N130" s="54">
        <f t="shared" si="9"/>
        <v>2250931.52</v>
      </c>
      <c r="O130" s="55">
        <f t="shared" si="11"/>
        <v>18599802.559999999</v>
      </c>
      <c r="P130" s="54">
        <f t="shared" si="10"/>
        <v>257412.11763723497</v>
      </c>
    </row>
    <row r="131" spans="1:16" x14ac:dyDescent="0.3">
      <c r="A131" s="56" t="s">
        <v>1317</v>
      </c>
      <c r="B131" t="s">
        <v>241</v>
      </c>
      <c r="C131" s="52">
        <v>0</v>
      </c>
      <c r="D131" s="53">
        <v>226.23</v>
      </c>
      <c r="E131" s="54">
        <f t="shared" si="6"/>
        <v>0</v>
      </c>
      <c r="F131" s="52">
        <v>14010</v>
      </c>
      <c r="G131" s="53">
        <v>224.08</v>
      </c>
      <c r="H131" s="44">
        <f t="shared" si="7"/>
        <v>3139360.8000000003</v>
      </c>
      <c r="I131" s="52">
        <v>12</v>
      </c>
      <c r="J131" s="53">
        <v>226.23</v>
      </c>
      <c r="K131" s="54">
        <f t="shared" si="8"/>
        <v>2714.7599999999998</v>
      </c>
      <c r="L131" s="52">
        <v>1223</v>
      </c>
      <c r="M131" s="53">
        <v>224.08</v>
      </c>
      <c r="N131" s="54">
        <f t="shared" si="9"/>
        <v>274049.84000000003</v>
      </c>
      <c r="O131" s="55">
        <f t="shared" si="11"/>
        <v>3416125.4000000004</v>
      </c>
      <c r="P131" s="54">
        <f t="shared" si="10"/>
        <v>47277.495042847724</v>
      </c>
    </row>
    <row r="132" spans="1:16" x14ac:dyDescent="0.3">
      <c r="A132" s="56" t="s">
        <v>242</v>
      </c>
      <c r="B132" t="s">
        <v>243</v>
      </c>
      <c r="C132" s="52">
        <v>9402</v>
      </c>
      <c r="D132" s="53">
        <v>324.91000000000003</v>
      </c>
      <c r="E132" s="54">
        <f t="shared" si="6"/>
        <v>3054803.8200000003</v>
      </c>
      <c r="F132" s="52">
        <v>25032</v>
      </c>
      <c r="G132" s="53">
        <v>321.68</v>
      </c>
      <c r="H132" s="44">
        <f t="shared" si="7"/>
        <v>8052293.7599999998</v>
      </c>
      <c r="I132" s="52">
        <v>3046</v>
      </c>
      <c r="J132" s="53">
        <v>324.91000000000003</v>
      </c>
      <c r="K132" s="54">
        <f t="shared" si="8"/>
        <v>989675.8600000001</v>
      </c>
      <c r="L132" s="52">
        <v>6265</v>
      </c>
      <c r="M132" s="53">
        <v>321.68</v>
      </c>
      <c r="N132" s="54">
        <f t="shared" si="9"/>
        <v>2015325.2</v>
      </c>
      <c r="O132" s="55">
        <f t="shared" si="11"/>
        <v>14112098.640000001</v>
      </c>
      <c r="P132" s="54">
        <f t="shared" si="10"/>
        <v>195304.50301876449</v>
      </c>
    </row>
    <row r="133" spans="1:16" x14ac:dyDescent="0.3">
      <c r="A133" s="56" t="s">
        <v>244</v>
      </c>
      <c r="B133" t="s">
        <v>245</v>
      </c>
      <c r="C133" s="52">
        <v>0</v>
      </c>
      <c r="D133" s="53">
        <v>196.37</v>
      </c>
      <c r="E133" s="54">
        <f t="shared" si="6"/>
        <v>0</v>
      </c>
      <c r="F133" s="52">
        <v>8853</v>
      </c>
      <c r="G133" s="53">
        <v>194.76</v>
      </c>
      <c r="H133" s="44">
        <f t="shared" si="7"/>
        <v>1724210.28</v>
      </c>
      <c r="I133" s="52">
        <v>0</v>
      </c>
      <c r="J133" s="53">
        <v>196.37</v>
      </c>
      <c r="K133" s="54">
        <f t="shared" si="8"/>
        <v>0</v>
      </c>
      <c r="L133" s="52">
        <v>455</v>
      </c>
      <c r="M133" s="53">
        <v>194.76</v>
      </c>
      <c r="N133" s="54">
        <f t="shared" si="9"/>
        <v>88615.8</v>
      </c>
      <c r="O133" s="55">
        <f t="shared" si="11"/>
        <v>1812826.08</v>
      </c>
      <c r="P133" s="54">
        <f t="shared" si="10"/>
        <v>25088.621164417753</v>
      </c>
    </row>
    <row r="134" spans="1:16" x14ac:dyDescent="0.3">
      <c r="A134" s="56" t="s">
        <v>246</v>
      </c>
      <c r="B134" t="s">
        <v>247</v>
      </c>
      <c r="C134" s="52">
        <v>654</v>
      </c>
      <c r="D134" s="53">
        <v>232.76</v>
      </c>
      <c r="E134" s="54">
        <f t="shared" si="6"/>
        <v>152225.04</v>
      </c>
      <c r="F134" s="52">
        <v>18267</v>
      </c>
      <c r="G134" s="53">
        <v>230.69</v>
      </c>
      <c r="H134" s="44">
        <f t="shared" si="7"/>
        <v>4214014.2299999995</v>
      </c>
      <c r="I134" s="52">
        <v>33</v>
      </c>
      <c r="J134" s="53">
        <v>232.76</v>
      </c>
      <c r="K134" s="54">
        <f t="shared" si="8"/>
        <v>7681.08</v>
      </c>
      <c r="L134" s="52">
        <v>1072</v>
      </c>
      <c r="M134" s="53">
        <v>230.69</v>
      </c>
      <c r="N134" s="54">
        <f t="shared" si="9"/>
        <v>247299.68</v>
      </c>
      <c r="O134" s="55">
        <f t="shared" si="11"/>
        <v>4621220.0299999993</v>
      </c>
      <c r="P134" s="54">
        <f t="shared" si="10"/>
        <v>63955.411900345796</v>
      </c>
    </row>
    <row r="135" spans="1:16" x14ac:dyDescent="0.3">
      <c r="A135" s="56" t="s">
        <v>248</v>
      </c>
      <c r="B135" t="s">
        <v>249</v>
      </c>
      <c r="C135" s="52">
        <v>1448</v>
      </c>
      <c r="D135" s="53">
        <v>208.75</v>
      </c>
      <c r="E135" s="54">
        <f t="shared" si="6"/>
        <v>302270</v>
      </c>
      <c r="F135" s="52">
        <v>15751</v>
      </c>
      <c r="G135" s="53">
        <v>206.93</v>
      </c>
      <c r="H135" s="44">
        <f t="shared" si="7"/>
        <v>3259354.43</v>
      </c>
      <c r="I135" s="52">
        <v>10</v>
      </c>
      <c r="J135" s="53">
        <v>208.75</v>
      </c>
      <c r="K135" s="54">
        <f t="shared" si="8"/>
        <v>2087.5</v>
      </c>
      <c r="L135" s="52">
        <v>552</v>
      </c>
      <c r="M135" s="53">
        <v>206.93</v>
      </c>
      <c r="N135" s="54">
        <f t="shared" si="9"/>
        <v>114225.36</v>
      </c>
      <c r="O135" s="55">
        <f t="shared" si="11"/>
        <v>3677937.29</v>
      </c>
      <c r="P135" s="54">
        <f t="shared" si="10"/>
        <v>50900.842807433175</v>
      </c>
    </row>
    <row r="136" spans="1:16" x14ac:dyDescent="0.3">
      <c r="A136" s="56" t="s">
        <v>250</v>
      </c>
      <c r="B136" t="s">
        <v>251</v>
      </c>
      <c r="C136" s="52">
        <v>4318</v>
      </c>
      <c r="D136" s="53">
        <v>244.83</v>
      </c>
      <c r="E136" s="54">
        <f t="shared" si="6"/>
        <v>1057175.94</v>
      </c>
      <c r="F136" s="52">
        <v>29808</v>
      </c>
      <c r="G136" s="53">
        <v>242.93</v>
      </c>
      <c r="H136" s="44">
        <f t="shared" si="7"/>
        <v>7241257.4400000004</v>
      </c>
      <c r="I136" s="52">
        <v>11</v>
      </c>
      <c r="J136" s="53">
        <v>244.83</v>
      </c>
      <c r="K136" s="54">
        <f t="shared" si="8"/>
        <v>2693.13</v>
      </c>
      <c r="L136" s="52">
        <v>444</v>
      </c>
      <c r="M136" s="53">
        <v>242.93</v>
      </c>
      <c r="N136" s="54">
        <f t="shared" si="9"/>
        <v>107860.92</v>
      </c>
      <c r="O136" s="55">
        <f t="shared" si="11"/>
        <v>8408987.4299999997</v>
      </c>
      <c r="P136" s="54">
        <f t="shared" si="10"/>
        <v>116376.24940149848</v>
      </c>
    </row>
    <row r="137" spans="1:16" x14ac:dyDescent="0.3">
      <c r="A137" s="56" t="s">
        <v>252</v>
      </c>
      <c r="B137" t="s">
        <v>253</v>
      </c>
      <c r="C137" s="52">
        <v>0</v>
      </c>
      <c r="D137" s="53">
        <v>234.27</v>
      </c>
      <c r="E137" s="54">
        <f t="shared" ref="E137:E200" si="12">D137*C137</f>
        <v>0</v>
      </c>
      <c r="F137" s="52">
        <v>3954</v>
      </c>
      <c r="G137" s="53">
        <v>232.51</v>
      </c>
      <c r="H137" s="44">
        <f t="shared" ref="H137:H200" si="13">G137*F137</f>
        <v>919344.53999999992</v>
      </c>
      <c r="I137" s="52">
        <v>0</v>
      </c>
      <c r="J137" s="53">
        <v>234.27</v>
      </c>
      <c r="K137" s="54">
        <f t="shared" ref="K137:K200" si="14">J137*I137</f>
        <v>0</v>
      </c>
      <c r="L137" s="52">
        <v>0</v>
      </c>
      <c r="M137" s="53">
        <v>232.51</v>
      </c>
      <c r="N137" s="54">
        <f t="shared" ref="N137:N200" si="15">M137*L137</f>
        <v>0</v>
      </c>
      <c r="O137" s="55">
        <f t="shared" si="11"/>
        <v>919344.53999999992</v>
      </c>
      <c r="P137" s="54">
        <f t="shared" ref="P137:P200" si="16">(O137/$O$7)*$P$7</f>
        <v>12723.276180821438</v>
      </c>
    </row>
    <row r="138" spans="1:16" x14ac:dyDescent="0.3">
      <c r="A138" s="56" t="s">
        <v>1318</v>
      </c>
      <c r="B138" t="s">
        <v>254</v>
      </c>
      <c r="C138" s="52">
        <v>591</v>
      </c>
      <c r="D138" s="53">
        <v>240.09</v>
      </c>
      <c r="E138" s="54">
        <f t="shared" si="12"/>
        <v>141893.19</v>
      </c>
      <c r="F138" s="52">
        <v>8742</v>
      </c>
      <c r="G138" s="53">
        <v>237.81</v>
      </c>
      <c r="H138" s="44">
        <f t="shared" si="13"/>
        <v>2078935.02</v>
      </c>
      <c r="I138" s="52">
        <v>9</v>
      </c>
      <c r="J138" s="53">
        <v>240.09</v>
      </c>
      <c r="K138" s="54">
        <f t="shared" si="14"/>
        <v>2160.81</v>
      </c>
      <c r="L138" s="52">
        <v>189</v>
      </c>
      <c r="M138" s="53">
        <v>237.81</v>
      </c>
      <c r="N138" s="54">
        <f t="shared" si="15"/>
        <v>44946.090000000004</v>
      </c>
      <c r="O138" s="55">
        <f t="shared" ref="O138:O201" si="17">N138+K138+H138+E138</f>
        <v>2267935.11</v>
      </c>
      <c r="P138" s="54">
        <f t="shared" si="16"/>
        <v>31387.106258021235</v>
      </c>
    </row>
    <row r="139" spans="1:16" x14ac:dyDescent="0.3">
      <c r="A139" s="56" t="s">
        <v>255</v>
      </c>
      <c r="B139" t="s">
        <v>256</v>
      </c>
      <c r="C139" s="52">
        <v>15</v>
      </c>
      <c r="D139" s="53">
        <v>211.37</v>
      </c>
      <c r="E139" s="54">
        <f t="shared" si="12"/>
        <v>3170.55</v>
      </c>
      <c r="F139" s="52">
        <v>31260</v>
      </c>
      <c r="G139" s="53">
        <v>209.67</v>
      </c>
      <c r="H139" s="44">
        <f t="shared" si="13"/>
        <v>6554284.1999999993</v>
      </c>
      <c r="I139" s="52">
        <v>1</v>
      </c>
      <c r="J139" s="53">
        <v>211.37</v>
      </c>
      <c r="K139" s="54">
        <f t="shared" si="14"/>
        <v>211.37</v>
      </c>
      <c r="L139" s="52">
        <v>926</v>
      </c>
      <c r="M139" s="53">
        <v>209.67</v>
      </c>
      <c r="N139" s="54">
        <f t="shared" si="15"/>
        <v>194154.41999999998</v>
      </c>
      <c r="O139" s="55">
        <f t="shared" si="17"/>
        <v>6751820.5399999991</v>
      </c>
      <c r="P139" s="54">
        <f t="shared" si="16"/>
        <v>93441.874853319896</v>
      </c>
    </row>
    <row r="140" spans="1:16" x14ac:dyDescent="0.3">
      <c r="A140" s="56" t="s">
        <v>257</v>
      </c>
      <c r="B140" t="s">
        <v>258</v>
      </c>
      <c r="C140" s="52">
        <v>0</v>
      </c>
      <c r="D140" s="53">
        <v>312.18</v>
      </c>
      <c r="E140" s="54">
        <f t="shared" si="12"/>
        <v>0</v>
      </c>
      <c r="F140" s="52">
        <v>62233</v>
      </c>
      <c r="G140" s="53">
        <v>309.39</v>
      </c>
      <c r="H140" s="44">
        <f t="shared" si="13"/>
        <v>19254267.869999997</v>
      </c>
      <c r="I140" s="52">
        <v>0</v>
      </c>
      <c r="J140" s="53">
        <v>312.18</v>
      </c>
      <c r="K140" s="54">
        <f t="shared" si="14"/>
        <v>0</v>
      </c>
      <c r="L140" s="52">
        <v>5298</v>
      </c>
      <c r="M140" s="53">
        <v>309.39</v>
      </c>
      <c r="N140" s="54">
        <f t="shared" si="15"/>
        <v>1639148.22</v>
      </c>
      <c r="O140" s="55">
        <f t="shared" si="17"/>
        <v>20893416.089999996</v>
      </c>
      <c r="P140" s="54">
        <f t="shared" si="16"/>
        <v>289154.60059608164</v>
      </c>
    </row>
    <row r="141" spans="1:16" x14ac:dyDescent="0.3">
      <c r="A141" s="56" t="s">
        <v>259</v>
      </c>
      <c r="B141" t="s">
        <v>260</v>
      </c>
      <c r="C141" s="52">
        <v>863</v>
      </c>
      <c r="D141" s="53">
        <v>221.7</v>
      </c>
      <c r="E141" s="54">
        <f t="shared" si="12"/>
        <v>191327.09999999998</v>
      </c>
      <c r="F141" s="52">
        <v>65162</v>
      </c>
      <c r="G141" s="53">
        <v>219.94</v>
      </c>
      <c r="H141" s="44">
        <f t="shared" si="13"/>
        <v>14331730.279999999</v>
      </c>
      <c r="I141" s="52">
        <v>57</v>
      </c>
      <c r="J141" s="53">
        <v>221.7</v>
      </c>
      <c r="K141" s="54">
        <f t="shared" si="14"/>
        <v>12636.9</v>
      </c>
      <c r="L141" s="52">
        <v>5315</v>
      </c>
      <c r="M141" s="53">
        <v>219.94</v>
      </c>
      <c r="N141" s="54">
        <f t="shared" si="15"/>
        <v>1168981.1000000001</v>
      </c>
      <c r="O141" s="55">
        <f t="shared" si="17"/>
        <v>15704675.379999999</v>
      </c>
      <c r="P141" s="54">
        <f t="shared" si="16"/>
        <v>217344.98166474875</v>
      </c>
    </row>
    <row r="142" spans="1:16" x14ac:dyDescent="0.3">
      <c r="A142" s="56" t="s">
        <v>261</v>
      </c>
      <c r="B142" t="s">
        <v>262</v>
      </c>
      <c r="C142" s="52">
        <v>0</v>
      </c>
      <c r="D142" s="53">
        <v>235.22</v>
      </c>
      <c r="E142" s="54">
        <f t="shared" si="12"/>
        <v>0</v>
      </c>
      <c r="F142" s="52">
        <v>14955</v>
      </c>
      <c r="G142" s="53">
        <v>233.27</v>
      </c>
      <c r="H142" s="44">
        <f t="shared" si="13"/>
        <v>3488552.85</v>
      </c>
      <c r="I142" s="52">
        <v>0</v>
      </c>
      <c r="J142" s="53">
        <v>235.22</v>
      </c>
      <c r="K142" s="54">
        <f t="shared" si="14"/>
        <v>0</v>
      </c>
      <c r="L142" s="52">
        <v>949</v>
      </c>
      <c r="M142" s="53">
        <v>233.27</v>
      </c>
      <c r="N142" s="54">
        <f t="shared" si="15"/>
        <v>221373.23</v>
      </c>
      <c r="O142" s="55">
        <f t="shared" si="17"/>
        <v>3709926.08</v>
      </c>
      <c r="P142" s="54">
        <f t="shared" si="16"/>
        <v>51343.551924800966</v>
      </c>
    </row>
    <row r="143" spans="1:16" x14ac:dyDescent="0.3">
      <c r="A143" s="56" t="s">
        <v>263</v>
      </c>
      <c r="B143" t="s">
        <v>264</v>
      </c>
      <c r="C143" s="52">
        <v>0</v>
      </c>
      <c r="D143" s="53">
        <v>236.68</v>
      </c>
      <c r="E143" s="54">
        <f t="shared" si="12"/>
        <v>0</v>
      </c>
      <c r="F143" s="52">
        <v>30353</v>
      </c>
      <c r="G143" s="53">
        <v>234.65</v>
      </c>
      <c r="H143" s="44">
        <f t="shared" si="13"/>
        <v>7122331.4500000002</v>
      </c>
      <c r="I143" s="52">
        <v>0</v>
      </c>
      <c r="J143" s="53">
        <v>236.68</v>
      </c>
      <c r="K143" s="54">
        <f t="shared" si="14"/>
        <v>0</v>
      </c>
      <c r="L143" s="52">
        <v>1651</v>
      </c>
      <c r="M143" s="53">
        <v>234.65</v>
      </c>
      <c r="N143" s="54">
        <f t="shared" si="15"/>
        <v>387407.15</v>
      </c>
      <c r="O143" s="55">
        <f t="shared" si="17"/>
        <v>7509738.6000000006</v>
      </c>
      <c r="P143" s="54">
        <f t="shared" si="16"/>
        <v>103931.08796140277</v>
      </c>
    </row>
    <row r="144" spans="1:16" x14ac:dyDescent="0.3">
      <c r="A144" s="56" t="s">
        <v>265</v>
      </c>
      <c r="B144" t="s">
        <v>266</v>
      </c>
      <c r="C144" s="52">
        <v>0</v>
      </c>
      <c r="D144" s="53">
        <v>224.72</v>
      </c>
      <c r="E144" s="54">
        <f t="shared" si="12"/>
        <v>0</v>
      </c>
      <c r="F144" s="52">
        <v>14606</v>
      </c>
      <c r="G144" s="53">
        <v>222.78</v>
      </c>
      <c r="H144" s="44">
        <f t="shared" si="13"/>
        <v>3253924.68</v>
      </c>
      <c r="I144" s="52">
        <v>0</v>
      </c>
      <c r="J144" s="53">
        <v>224.72</v>
      </c>
      <c r="K144" s="54">
        <f t="shared" si="14"/>
        <v>0</v>
      </c>
      <c r="L144" s="52">
        <v>1297</v>
      </c>
      <c r="M144" s="53">
        <v>222.78</v>
      </c>
      <c r="N144" s="54">
        <f t="shared" si="15"/>
        <v>288945.65999999997</v>
      </c>
      <c r="O144" s="55">
        <f t="shared" si="17"/>
        <v>3542870.3400000003</v>
      </c>
      <c r="P144" s="54">
        <f t="shared" si="16"/>
        <v>49031.582662861918</v>
      </c>
    </row>
    <row r="145" spans="1:16" x14ac:dyDescent="0.3">
      <c r="A145" s="56" t="s">
        <v>267</v>
      </c>
      <c r="B145" t="s">
        <v>268</v>
      </c>
      <c r="C145" s="52">
        <v>0</v>
      </c>
      <c r="D145" s="53">
        <v>236.04</v>
      </c>
      <c r="E145" s="54">
        <f t="shared" si="12"/>
        <v>0</v>
      </c>
      <c r="F145" s="52">
        <v>23601</v>
      </c>
      <c r="G145" s="53">
        <v>233.95</v>
      </c>
      <c r="H145" s="44">
        <f t="shared" si="13"/>
        <v>5521453.9500000002</v>
      </c>
      <c r="I145" s="52">
        <v>0</v>
      </c>
      <c r="J145" s="53">
        <v>236.04</v>
      </c>
      <c r="K145" s="54">
        <f t="shared" si="14"/>
        <v>0</v>
      </c>
      <c r="L145" s="52">
        <v>990</v>
      </c>
      <c r="M145" s="53">
        <v>233.95</v>
      </c>
      <c r="N145" s="54">
        <f t="shared" si="15"/>
        <v>231610.5</v>
      </c>
      <c r="O145" s="55">
        <f t="shared" si="17"/>
        <v>5753064.4500000002</v>
      </c>
      <c r="P145" s="54">
        <f t="shared" si="16"/>
        <v>79619.581885389343</v>
      </c>
    </row>
    <row r="146" spans="1:16" x14ac:dyDescent="0.3">
      <c r="A146" s="56" t="s">
        <v>269</v>
      </c>
      <c r="B146" t="s">
        <v>270</v>
      </c>
      <c r="C146" s="52">
        <v>0</v>
      </c>
      <c r="D146" s="53">
        <v>235.97</v>
      </c>
      <c r="E146" s="54">
        <f t="shared" si="12"/>
        <v>0</v>
      </c>
      <c r="F146" s="52">
        <v>21954</v>
      </c>
      <c r="G146" s="53">
        <v>234.19</v>
      </c>
      <c r="H146" s="44">
        <f t="shared" si="13"/>
        <v>5141407.26</v>
      </c>
      <c r="I146" s="52">
        <v>0</v>
      </c>
      <c r="J146" s="53">
        <v>235.97</v>
      </c>
      <c r="K146" s="54">
        <f t="shared" si="14"/>
        <v>0</v>
      </c>
      <c r="L146" s="52">
        <v>2514</v>
      </c>
      <c r="M146" s="53">
        <v>234.19</v>
      </c>
      <c r="N146" s="54">
        <f t="shared" si="15"/>
        <v>588753.66</v>
      </c>
      <c r="O146" s="55">
        <f t="shared" si="17"/>
        <v>5730160.9199999999</v>
      </c>
      <c r="P146" s="54">
        <f t="shared" si="16"/>
        <v>79302.608297113358</v>
      </c>
    </row>
    <row r="147" spans="1:16" x14ac:dyDescent="0.3">
      <c r="A147" s="56" t="s">
        <v>271</v>
      </c>
      <c r="B147" t="s">
        <v>272</v>
      </c>
      <c r="C147" s="52">
        <v>0</v>
      </c>
      <c r="D147" s="53">
        <v>241.62</v>
      </c>
      <c r="E147" s="54">
        <f t="shared" si="12"/>
        <v>0</v>
      </c>
      <c r="F147" s="52">
        <v>16221</v>
      </c>
      <c r="G147" s="53">
        <v>239.52</v>
      </c>
      <c r="H147" s="44">
        <f t="shared" si="13"/>
        <v>3885253.9200000004</v>
      </c>
      <c r="I147" s="52">
        <v>0</v>
      </c>
      <c r="J147" s="53">
        <v>241.62</v>
      </c>
      <c r="K147" s="54">
        <f t="shared" si="14"/>
        <v>0</v>
      </c>
      <c r="L147" s="52">
        <v>305</v>
      </c>
      <c r="M147" s="53">
        <v>239.52</v>
      </c>
      <c r="N147" s="54">
        <f t="shared" si="15"/>
        <v>73053.600000000006</v>
      </c>
      <c r="O147" s="55">
        <f t="shared" si="17"/>
        <v>3958307.5200000005</v>
      </c>
      <c r="P147" s="54">
        <f t="shared" si="16"/>
        <v>54781.028868222129</v>
      </c>
    </row>
    <row r="148" spans="1:16" x14ac:dyDescent="0.3">
      <c r="A148" s="56" t="s">
        <v>273</v>
      </c>
      <c r="B148" t="s">
        <v>274</v>
      </c>
      <c r="C148" s="52">
        <v>0</v>
      </c>
      <c r="D148" s="53">
        <v>238.95</v>
      </c>
      <c r="E148" s="54">
        <f t="shared" si="12"/>
        <v>0</v>
      </c>
      <c r="F148" s="52">
        <v>26131</v>
      </c>
      <c r="G148" s="53">
        <v>237.05</v>
      </c>
      <c r="H148" s="44">
        <f t="shared" si="13"/>
        <v>6194353.5500000007</v>
      </c>
      <c r="I148" s="52">
        <v>0</v>
      </c>
      <c r="J148" s="53">
        <v>238.95</v>
      </c>
      <c r="K148" s="54">
        <f t="shared" si="14"/>
        <v>0</v>
      </c>
      <c r="L148" s="52">
        <v>247</v>
      </c>
      <c r="M148" s="53">
        <v>237.05</v>
      </c>
      <c r="N148" s="54">
        <f t="shared" si="15"/>
        <v>58551.350000000006</v>
      </c>
      <c r="O148" s="55">
        <f t="shared" si="17"/>
        <v>6252904.9000000004</v>
      </c>
      <c r="P148" s="54">
        <f t="shared" si="16"/>
        <v>86537.127827083939</v>
      </c>
    </row>
    <row r="149" spans="1:16" x14ac:dyDescent="0.3">
      <c r="A149" s="56" t="s">
        <v>275</v>
      </c>
      <c r="B149" t="s">
        <v>276</v>
      </c>
      <c r="C149" s="52">
        <v>115</v>
      </c>
      <c r="D149" s="53">
        <v>242.82</v>
      </c>
      <c r="E149" s="54">
        <f t="shared" si="12"/>
        <v>27924.3</v>
      </c>
      <c r="F149" s="52">
        <v>21018</v>
      </c>
      <c r="G149" s="53">
        <v>240.7</v>
      </c>
      <c r="H149" s="44">
        <f t="shared" si="13"/>
        <v>5059032.5999999996</v>
      </c>
      <c r="I149" s="52">
        <v>0</v>
      </c>
      <c r="J149" s="53">
        <v>242.82</v>
      </c>
      <c r="K149" s="54">
        <f t="shared" si="14"/>
        <v>0</v>
      </c>
      <c r="L149" s="52">
        <v>929</v>
      </c>
      <c r="M149" s="53">
        <v>240.7</v>
      </c>
      <c r="N149" s="54">
        <f t="shared" si="15"/>
        <v>223610.3</v>
      </c>
      <c r="O149" s="55">
        <f t="shared" si="17"/>
        <v>5310567.1999999993</v>
      </c>
      <c r="P149" s="54">
        <f t="shared" si="16"/>
        <v>73495.637622878145</v>
      </c>
    </row>
    <row r="150" spans="1:16" x14ac:dyDescent="0.3">
      <c r="A150" s="56" t="s">
        <v>277</v>
      </c>
      <c r="B150" t="s">
        <v>278</v>
      </c>
      <c r="C150" s="52">
        <v>14132</v>
      </c>
      <c r="D150" s="53">
        <v>217.03</v>
      </c>
      <c r="E150" s="54">
        <f t="shared" si="12"/>
        <v>3067067.96</v>
      </c>
      <c r="F150" s="52">
        <v>0</v>
      </c>
      <c r="G150" s="53">
        <v>215.1</v>
      </c>
      <c r="H150" s="44">
        <f t="shared" si="13"/>
        <v>0</v>
      </c>
      <c r="I150" s="52">
        <v>11</v>
      </c>
      <c r="J150" s="53">
        <v>217.03</v>
      </c>
      <c r="K150" s="54">
        <f t="shared" si="14"/>
        <v>2387.33</v>
      </c>
      <c r="L150" s="52">
        <v>444</v>
      </c>
      <c r="M150" s="53">
        <v>215.1</v>
      </c>
      <c r="N150" s="54">
        <f t="shared" si="15"/>
        <v>95504.4</v>
      </c>
      <c r="O150" s="55">
        <f t="shared" si="17"/>
        <v>3164959.69</v>
      </c>
      <c r="P150" s="54">
        <f t="shared" si="16"/>
        <v>43801.485172291344</v>
      </c>
    </row>
    <row r="151" spans="1:16" x14ac:dyDescent="0.3">
      <c r="A151" s="56" t="s">
        <v>279</v>
      </c>
      <c r="B151" t="s">
        <v>280</v>
      </c>
      <c r="C151" s="52">
        <v>0</v>
      </c>
      <c r="D151" s="53">
        <v>223.99</v>
      </c>
      <c r="E151" s="54">
        <f t="shared" si="12"/>
        <v>0</v>
      </c>
      <c r="F151" s="52">
        <v>20222</v>
      </c>
      <c r="G151" s="53">
        <v>222.14</v>
      </c>
      <c r="H151" s="44">
        <f t="shared" si="13"/>
        <v>4492115.08</v>
      </c>
      <c r="I151" s="52">
        <v>0</v>
      </c>
      <c r="J151" s="53">
        <v>223.99</v>
      </c>
      <c r="K151" s="54">
        <f t="shared" si="14"/>
        <v>0</v>
      </c>
      <c r="L151" s="52">
        <v>1096</v>
      </c>
      <c r="M151" s="53">
        <v>222.14</v>
      </c>
      <c r="N151" s="54">
        <f t="shared" si="15"/>
        <v>243465.43999999997</v>
      </c>
      <c r="O151" s="55">
        <f t="shared" si="17"/>
        <v>4735580.5200000005</v>
      </c>
      <c r="P151" s="54">
        <f t="shared" si="16"/>
        <v>65538.104824637368</v>
      </c>
    </row>
    <row r="152" spans="1:16" x14ac:dyDescent="0.3">
      <c r="A152" s="56" t="s">
        <v>281</v>
      </c>
      <c r="B152" t="s">
        <v>282</v>
      </c>
      <c r="C152" s="52">
        <v>0</v>
      </c>
      <c r="D152" s="53">
        <v>240.68</v>
      </c>
      <c r="E152" s="54">
        <f t="shared" si="12"/>
        <v>0</v>
      </c>
      <c r="F152" s="52">
        <v>44301</v>
      </c>
      <c r="G152" s="53">
        <v>238.66</v>
      </c>
      <c r="H152" s="44">
        <f t="shared" si="13"/>
        <v>10572876.66</v>
      </c>
      <c r="I152" s="52">
        <v>0</v>
      </c>
      <c r="J152" s="53">
        <v>240.68</v>
      </c>
      <c r="K152" s="54">
        <f t="shared" si="14"/>
        <v>0</v>
      </c>
      <c r="L152" s="52">
        <v>469</v>
      </c>
      <c r="M152" s="53">
        <v>238.66</v>
      </c>
      <c r="N152" s="54">
        <f t="shared" si="15"/>
        <v>111931.54</v>
      </c>
      <c r="O152" s="55">
        <f t="shared" si="17"/>
        <v>10684808.199999999</v>
      </c>
      <c r="P152" s="54">
        <f t="shared" si="16"/>
        <v>147872.48931473025</v>
      </c>
    </row>
    <row r="153" spans="1:16" x14ac:dyDescent="0.3">
      <c r="A153" s="56" t="s">
        <v>283</v>
      </c>
      <c r="B153" t="s">
        <v>284</v>
      </c>
      <c r="C153" s="52">
        <v>0</v>
      </c>
      <c r="D153" s="53">
        <v>223.42</v>
      </c>
      <c r="E153" s="54">
        <f t="shared" si="12"/>
        <v>0</v>
      </c>
      <c r="F153" s="52">
        <v>22608</v>
      </c>
      <c r="G153" s="53">
        <v>221.57</v>
      </c>
      <c r="H153" s="44">
        <f t="shared" si="13"/>
        <v>5009254.5599999996</v>
      </c>
      <c r="I153" s="52">
        <v>5</v>
      </c>
      <c r="J153" s="53">
        <v>223.42</v>
      </c>
      <c r="K153" s="54">
        <f t="shared" si="14"/>
        <v>1117.0999999999999</v>
      </c>
      <c r="L153" s="52">
        <v>1094</v>
      </c>
      <c r="M153" s="53">
        <v>221.57</v>
      </c>
      <c r="N153" s="54">
        <f t="shared" si="15"/>
        <v>242397.58</v>
      </c>
      <c r="O153" s="55">
        <f t="shared" si="17"/>
        <v>5252769.2399999993</v>
      </c>
      <c r="P153" s="54">
        <f t="shared" si="16"/>
        <v>72695.742289004658</v>
      </c>
    </row>
    <row r="154" spans="1:16" x14ac:dyDescent="0.3">
      <c r="A154" s="56" t="s">
        <v>285</v>
      </c>
      <c r="B154" t="s">
        <v>286</v>
      </c>
      <c r="C154" s="52">
        <v>0</v>
      </c>
      <c r="D154" s="53">
        <v>237.37</v>
      </c>
      <c r="E154" s="54">
        <f t="shared" si="12"/>
        <v>0</v>
      </c>
      <c r="F154" s="52">
        <v>29016</v>
      </c>
      <c r="G154" s="53">
        <v>235.21</v>
      </c>
      <c r="H154" s="44">
        <f t="shared" si="13"/>
        <v>6824853.3600000003</v>
      </c>
      <c r="I154" s="52">
        <v>0</v>
      </c>
      <c r="J154" s="53">
        <v>237.37</v>
      </c>
      <c r="K154" s="54">
        <f t="shared" si="14"/>
        <v>0</v>
      </c>
      <c r="L154" s="52">
        <v>1591</v>
      </c>
      <c r="M154" s="53">
        <v>235.21</v>
      </c>
      <c r="N154" s="54">
        <f t="shared" si="15"/>
        <v>374219.11</v>
      </c>
      <c r="O154" s="55">
        <f t="shared" si="17"/>
        <v>7199072.4700000007</v>
      </c>
      <c r="P154" s="54">
        <f t="shared" si="16"/>
        <v>99631.62154806334</v>
      </c>
    </row>
    <row r="155" spans="1:16" x14ac:dyDescent="0.3">
      <c r="A155" s="56" t="s">
        <v>287</v>
      </c>
      <c r="B155" t="s">
        <v>288</v>
      </c>
      <c r="C155" s="52">
        <v>7</v>
      </c>
      <c r="D155" s="53">
        <v>244.16</v>
      </c>
      <c r="E155" s="54">
        <f t="shared" si="12"/>
        <v>1709.12</v>
      </c>
      <c r="F155" s="52">
        <v>19553</v>
      </c>
      <c r="G155" s="53">
        <v>242.15</v>
      </c>
      <c r="H155" s="44">
        <f t="shared" si="13"/>
        <v>4734758.95</v>
      </c>
      <c r="I155" s="52">
        <v>0</v>
      </c>
      <c r="J155" s="53">
        <v>244.16</v>
      </c>
      <c r="K155" s="54">
        <f t="shared" si="14"/>
        <v>0</v>
      </c>
      <c r="L155" s="52">
        <v>839</v>
      </c>
      <c r="M155" s="53">
        <v>242.15</v>
      </c>
      <c r="N155" s="54">
        <f t="shared" si="15"/>
        <v>203163.85</v>
      </c>
      <c r="O155" s="55">
        <f t="shared" si="17"/>
        <v>4939631.92</v>
      </c>
      <c r="P155" s="54">
        <f t="shared" si="16"/>
        <v>68362.075821716717</v>
      </c>
    </row>
    <row r="156" spans="1:16" x14ac:dyDescent="0.3">
      <c r="A156" s="56" t="s">
        <v>289</v>
      </c>
      <c r="B156" t="s">
        <v>290</v>
      </c>
      <c r="C156" s="52">
        <v>0</v>
      </c>
      <c r="D156" s="53">
        <v>309.97000000000003</v>
      </c>
      <c r="E156" s="54">
        <f t="shared" si="12"/>
        <v>0</v>
      </c>
      <c r="F156" s="52">
        <v>22401</v>
      </c>
      <c r="G156" s="53">
        <v>308.05</v>
      </c>
      <c r="H156" s="44">
        <f t="shared" si="13"/>
        <v>6900628.0499999998</v>
      </c>
      <c r="I156" s="52">
        <v>0</v>
      </c>
      <c r="J156" s="53">
        <v>309.97000000000003</v>
      </c>
      <c r="K156" s="54">
        <f t="shared" si="14"/>
        <v>0</v>
      </c>
      <c r="L156" s="52">
        <v>427</v>
      </c>
      <c r="M156" s="53">
        <v>308.05</v>
      </c>
      <c r="N156" s="54">
        <f t="shared" si="15"/>
        <v>131537.35</v>
      </c>
      <c r="O156" s="55">
        <f t="shared" si="17"/>
        <v>7032165.3999999994</v>
      </c>
      <c r="P156" s="54">
        <f t="shared" si="16"/>
        <v>97321.709805789098</v>
      </c>
    </row>
    <row r="157" spans="1:16" x14ac:dyDescent="0.3">
      <c r="A157" s="56" t="s">
        <v>291</v>
      </c>
      <c r="B157" t="s">
        <v>292</v>
      </c>
      <c r="C157" s="52">
        <v>365</v>
      </c>
      <c r="D157" s="53">
        <v>193.94</v>
      </c>
      <c r="E157" s="54">
        <f t="shared" si="12"/>
        <v>70788.100000000006</v>
      </c>
      <c r="F157" s="52">
        <v>19105</v>
      </c>
      <c r="G157" s="53">
        <v>192.44</v>
      </c>
      <c r="H157" s="44">
        <f t="shared" si="13"/>
        <v>3676566.2</v>
      </c>
      <c r="I157" s="52">
        <v>3</v>
      </c>
      <c r="J157" s="53">
        <v>193.94</v>
      </c>
      <c r="K157" s="54">
        <f t="shared" si="14"/>
        <v>581.81999999999994</v>
      </c>
      <c r="L157" s="52">
        <v>118</v>
      </c>
      <c r="M157" s="53">
        <v>192.44</v>
      </c>
      <c r="N157" s="54">
        <f t="shared" si="15"/>
        <v>22707.919999999998</v>
      </c>
      <c r="O157" s="55">
        <f t="shared" si="17"/>
        <v>3770644.0400000005</v>
      </c>
      <c r="P157" s="54">
        <f t="shared" si="16"/>
        <v>52183.858622240077</v>
      </c>
    </row>
    <row r="158" spans="1:16" x14ac:dyDescent="0.3">
      <c r="A158" s="56" t="s">
        <v>293</v>
      </c>
      <c r="B158" t="s">
        <v>294</v>
      </c>
      <c r="C158" s="52">
        <v>6072</v>
      </c>
      <c r="D158" s="53">
        <v>264.39</v>
      </c>
      <c r="E158" s="54">
        <f t="shared" si="12"/>
        <v>1605376.0799999998</v>
      </c>
      <c r="F158" s="52">
        <v>24893</v>
      </c>
      <c r="G158" s="53">
        <v>262.22000000000003</v>
      </c>
      <c r="H158" s="44">
        <f t="shared" si="13"/>
        <v>6527442.4600000009</v>
      </c>
      <c r="I158" s="52">
        <v>2840</v>
      </c>
      <c r="J158" s="53">
        <v>264.39</v>
      </c>
      <c r="K158" s="54">
        <f t="shared" si="14"/>
        <v>750867.6</v>
      </c>
      <c r="L158" s="52">
        <v>12053</v>
      </c>
      <c r="M158" s="53">
        <v>262.22000000000003</v>
      </c>
      <c r="N158" s="54">
        <f t="shared" si="15"/>
        <v>3160537.66</v>
      </c>
      <c r="O158" s="55">
        <f t="shared" si="17"/>
        <v>12044223.800000001</v>
      </c>
      <c r="P158" s="54">
        <f t="shared" si="16"/>
        <v>166686.13248197755</v>
      </c>
    </row>
    <row r="159" spans="1:16" x14ac:dyDescent="0.3">
      <c r="A159" s="56" t="s">
        <v>295</v>
      </c>
      <c r="B159" t="s">
        <v>296</v>
      </c>
      <c r="C159" s="52">
        <v>13025</v>
      </c>
      <c r="D159" s="53">
        <v>326.47000000000003</v>
      </c>
      <c r="E159" s="54">
        <f t="shared" si="12"/>
        <v>4252271.75</v>
      </c>
      <c r="F159" s="52">
        <v>0</v>
      </c>
      <c r="G159" s="53">
        <v>324.14</v>
      </c>
      <c r="H159" s="44">
        <f t="shared" si="13"/>
        <v>0</v>
      </c>
      <c r="I159" s="52">
        <v>1411</v>
      </c>
      <c r="J159" s="53">
        <v>326.47000000000003</v>
      </c>
      <c r="K159" s="54">
        <f t="shared" si="14"/>
        <v>460649.17000000004</v>
      </c>
      <c r="L159" s="52">
        <v>0</v>
      </c>
      <c r="M159" s="53">
        <v>324.14</v>
      </c>
      <c r="N159" s="54">
        <f t="shared" si="15"/>
        <v>0</v>
      </c>
      <c r="O159" s="55">
        <f t="shared" si="17"/>
        <v>4712920.92</v>
      </c>
      <c r="P159" s="54">
        <f t="shared" si="16"/>
        <v>65224.507107564998</v>
      </c>
    </row>
    <row r="160" spans="1:16" x14ac:dyDescent="0.3">
      <c r="A160" s="56" t="s">
        <v>297</v>
      </c>
      <c r="B160" t="s">
        <v>298</v>
      </c>
      <c r="C160" s="52">
        <v>365</v>
      </c>
      <c r="D160" s="53">
        <v>232.58</v>
      </c>
      <c r="E160" s="54">
        <f t="shared" si="12"/>
        <v>84891.700000000012</v>
      </c>
      <c r="F160" s="52">
        <v>7833</v>
      </c>
      <c r="G160" s="53">
        <v>230.48</v>
      </c>
      <c r="H160" s="44">
        <f t="shared" si="13"/>
        <v>1805349.8399999999</v>
      </c>
      <c r="I160" s="52">
        <v>39</v>
      </c>
      <c r="J160" s="53">
        <v>232.58</v>
      </c>
      <c r="K160" s="54">
        <f t="shared" si="14"/>
        <v>9070.6200000000008</v>
      </c>
      <c r="L160" s="52">
        <v>964</v>
      </c>
      <c r="M160" s="53">
        <v>230.48</v>
      </c>
      <c r="N160" s="54">
        <f t="shared" si="15"/>
        <v>222182.72</v>
      </c>
      <c r="O160" s="55">
        <f t="shared" si="17"/>
        <v>2121494.88</v>
      </c>
      <c r="P160" s="54">
        <f t="shared" si="16"/>
        <v>29360.445513102892</v>
      </c>
    </row>
    <row r="161" spans="1:16" x14ac:dyDescent="0.3">
      <c r="A161" s="56" t="s">
        <v>299</v>
      </c>
      <c r="B161" t="s">
        <v>300</v>
      </c>
      <c r="C161" s="52">
        <v>5570</v>
      </c>
      <c r="D161" s="53">
        <v>303.61</v>
      </c>
      <c r="E161" s="54">
        <f t="shared" si="12"/>
        <v>1691107.7000000002</v>
      </c>
      <c r="F161" s="52">
        <v>46902</v>
      </c>
      <c r="G161" s="53">
        <v>301.02999999999997</v>
      </c>
      <c r="H161" s="44">
        <f t="shared" si="13"/>
        <v>14118909.059999999</v>
      </c>
      <c r="I161" s="52">
        <v>948</v>
      </c>
      <c r="J161" s="53">
        <v>303.61</v>
      </c>
      <c r="K161" s="54">
        <f t="shared" si="14"/>
        <v>287822.28000000003</v>
      </c>
      <c r="L161" s="52">
        <v>6532</v>
      </c>
      <c r="M161" s="53">
        <v>301.02999999999997</v>
      </c>
      <c r="N161" s="54">
        <f t="shared" si="15"/>
        <v>1966327.9599999997</v>
      </c>
      <c r="O161" s="55">
        <f t="shared" si="17"/>
        <v>18064167</v>
      </c>
      <c r="P161" s="54">
        <f t="shared" si="16"/>
        <v>249999.184981814</v>
      </c>
    </row>
    <row r="162" spans="1:16" x14ac:dyDescent="0.3">
      <c r="A162" s="56" t="s">
        <v>301</v>
      </c>
      <c r="B162" t="s">
        <v>302</v>
      </c>
      <c r="C162" s="52">
        <v>0</v>
      </c>
      <c r="D162" s="53">
        <v>266.7</v>
      </c>
      <c r="E162" s="54">
        <f t="shared" si="12"/>
        <v>0</v>
      </c>
      <c r="F162" s="52">
        <v>11566</v>
      </c>
      <c r="G162" s="53">
        <v>264.49</v>
      </c>
      <c r="H162" s="44">
        <f t="shared" si="13"/>
        <v>3059091.3400000003</v>
      </c>
      <c r="I162" s="52">
        <v>0</v>
      </c>
      <c r="J162" s="53">
        <v>266.7</v>
      </c>
      <c r="K162" s="54">
        <f t="shared" si="14"/>
        <v>0</v>
      </c>
      <c r="L162" s="52">
        <v>2</v>
      </c>
      <c r="M162" s="53">
        <v>264.49</v>
      </c>
      <c r="N162" s="54">
        <f t="shared" si="15"/>
        <v>528.98</v>
      </c>
      <c r="O162" s="55">
        <f t="shared" si="17"/>
        <v>3059620.3200000003</v>
      </c>
      <c r="P162" s="54">
        <f t="shared" si="16"/>
        <v>42343.640111043977</v>
      </c>
    </row>
    <row r="163" spans="1:16" x14ac:dyDescent="0.3">
      <c r="A163" s="56" t="s">
        <v>303</v>
      </c>
      <c r="B163" t="s">
        <v>304</v>
      </c>
      <c r="C163" s="52">
        <v>485</v>
      </c>
      <c r="D163" s="53">
        <v>300.47000000000003</v>
      </c>
      <c r="E163" s="54">
        <f t="shared" si="12"/>
        <v>145727.95000000001</v>
      </c>
      <c r="F163" s="52">
        <v>22163</v>
      </c>
      <c r="G163" s="53">
        <v>297.91000000000003</v>
      </c>
      <c r="H163" s="44">
        <f t="shared" si="13"/>
        <v>6602579.330000001</v>
      </c>
      <c r="I163" s="52">
        <v>131</v>
      </c>
      <c r="J163" s="53">
        <v>300.47000000000003</v>
      </c>
      <c r="K163" s="54">
        <f t="shared" si="14"/>
        <v>39361.570000000007</v>
      </c>
      <c r="L163" s="52">
        <v>3937</v>
      </c>
      <c r="M163" s="53">
        <v>297.91000000000003</v>
      </c>
      <c r="N163" s="54">
        <f t="shared" si="15"/>
        <v>1172871.6700000002</v>
      </c>
      <c r="O163" s="55">
        <f t="shared" si="17"/>
        <v>7960540.5200000014</v>
      </c>
      <c r="P163" s="54">
        <f t="shared" si="16"/>
        <v>110169.96477140109</v>
      </c>
    </row>
    <row r="164" spans="1:16" x14ac:dyDescent="0.3">
      <c r="A164" s="56" t="s">
        <v>305</v>
      </c>
      <c r="B164" t="s">
        <v>306</v>
      </c>
      <c r="C164" s="52">
        <v>3486</v>
      </c>
      <c r="D164" s="53">
        <v>230.78</v>
      </c>
      <c r="E164" s="54">
        <f t="shared" si="12"/>
        <v>804499.08</v>
      </c>
      <c r="F164" s="52">
        <v>60740</v>
      </c>
      <c r="G164" s="53">
        <v>229.04</v>
      </c>
      <c r="H164" s="44">
        <f t="shared" si="13"/>
        <v>13911889.6</v>
      </c>
      <c r="I164" s="52">
        <v>266</v>
      </c>
      <c r="J164" s="53">
        <v>230.78</v>
      </c>
      <c r="K164" s="54">
        <f t="shared" si="14"/>
        <v>61387.48</v>
      </c>
      <c r="L164" s="52">
        <v>4281</v>
      </c>
      <c r="M164" s="53">
        <v>229.04</v>
      </c>
      <c r="N164" s="54">
        <f t="shared" si="15"/>
        <v>980520.24</v>
      </c>
      <c r="O164" s="55">
        <f t="shared" si="17"/>
        <v>15758296.4</v>
      </c>
      <c r="P164" s="54">
        <f t="shared" si="16"/>
        <v>218087.07020378267</v>
      </c>
    </row>
    <row r="165" spans="1:16" x14ac:dyDescent="0.3">
      <c r="A165" s="56" t="s">
        <v>307</v>
      </c>
      <c r="B165" t="s">
        <v>308</v>
      </c>
      <c r="C165" s="52">
        <v>10961</v>
      </c>
      <c r="D165" s="53">
        <v>269.45999999999998</v>
      </c>
      <c r="E165" s="54">
        <f t="shared" si="12"/>
        <v>2953551.0599999996</v>
      </c>
      <c r="F165" s="52">
        <v>0</v>
      </c>
      <c r="G165" s="53">
        <v>267.10000000000002</v>
      </c>
      <c r="H165" s="44">
        <f t="shared" si="13"/>
        <v>0</v>
      </c>
      <c r="I165" s="52">
        <v>0</v>
      </c>
      <c r="J165" s="53">
        <v>269.45999999999998</v>
      </c>
      <c r="K165" s="54">
        <f t="shared" si="14"/>
        <v>0</v>
      </c>
      <c r="L165" s="52">
        <v>17</v>
      </c>
      <c r="M165" s="53">
        <v>267.10000000000002</v>
      </c>
      <c r="N165" s="54">
        <f t="shared" si="15"/>
        <v>4540.7000000000007</v>
      </c>
      <c r="O165" s="55">
        <f t="shared" si="17"/>
        <v>2958091.76</v>
      </c>
      <c r="P165" s="54">
        <f t="shared" si="16"/>
        <v>40938.534785546421</v>
      </c>
    </row>
    <row r="166" spans="1:16" x14ac:dyDescent="0.3">
      <c r="A166" s="56" t="s">
        <v>309</v>
      </c>
      <c r="B166" t="s">
        <v>310</v>
      </c>
      <c r="C166" s="52">
        <v>419</v>
      </c>
      <c r="D166" s="53">
        <v>222.32</v>
      </c>
      <c r="E166" s="54">
        <f t="shared" si="12"/>
        <v>93152.08</v>
      </c>
      <c r="F166" s="52">
        <v>18928</v>
      </c>
      <c r="G166" s="53">
        <v>220.49</v>
      </c>
      <c r="H166" s="44">
        <f t="shared" si="13"/>
        <v>4173434.72</v>
      </c>
      <c r="I166" s="52">
        <v>0</v>
      </c>
      <c r="J166" s="53">
        <v>222.32</v>
      </c>
      <c r="K166" s="54">
        <f t="shared" si="14"/>
        <v>0</v>
      </c>
      <c r="L166" s="52">
        <v>90</v>
      </c>
      <c r="M166" s="53">
        <v>220.49</v>
      </c>
      <c r="N166" s="54">
        <f t="shared" si="15"/>
        <v>19844.100000000002</v>
      </c>
      <c r="O166" s="55">
        <f t="shared" si="17"/>
        <v>4286430.9000000004</v>
      </c>
      <c r="P166" s="54">
        <f t="shared" si="16"/>
        <v>59322.095033823789</v>
      </c>
    </row>
    <row r="167" spans="1:16" x14ac:dyDescent="0.3">
      <c r="A167" s="56" t="s">
        <v>311</v>
      </c>
      <c r="B167" t="s">
        <v>312</v>
      </c>
      <c r="C167" s="52">
        <v>1291</v>
      </c>
      <c r="D167" s="53">
        <v>456.99</v>
      </c>
      <c r="E167" s="54">
        <f t="shared" si="12"/>
        <v>589974.09</v>
      </c>
      <c r="F167" s="52">
        <v>16709</v>
      </c>
      <c r="G167" s="53">
        <v>452.2</v>
      </c>
      <c r="H167" s="44">
        <f t="shared" si="13"/>
        <v>7555809.7999999998</v>
      </c>
      <c r="I167" s="52">
        <v>2814</v>
      </c>
      <c r="J167" s="53">
        <v>456.99</v>
      </c>
      <c r="K167" s="54">
        <f t="shared" si="14"/>
        <v>1285969.8600000001</v>
      </c>
      <c r="L167" s="52">
        <v>11057</v>
      </c>
      <c r="M167" s="53">
        <v>452.2</v>
      </c>
      <c r="N167" s="54">
        <f t="shared" si="15"/>
        <v>4999975.3999999994</v>
      </c>
      <c r="O167" s="55">
        <f t="shared" si="17"/>
        <v>14431729.149999999</v>
      </c>
      <c r="P167" s="54">
        <f t="shared" si="16"/>
        <v>199728.03204146016</v>
      </c>
    </row>
    <row r="168" spans="1:16" x14ac:dyDescent="0.3">
      <c r="A168" s="56" t="s">
        <v>313</v>
      </c>
      <c r="B168" t="s">
        <v>314</v>
      </c>
      <c r="C168" s="52">
        <v>4617</v>
      </c>
      <c r="D168" s="53">
        <v>261.89</v>
      </c>
      <c r="E168" s="54">
        <f t="shared" si="12"/>
        <v>1209146.1299999999</v>
      </c>
      <c r="F168" s="52">
        <v>19505</v>
      </c>
      <c r="G168" s="53">
        <v>259.41000000000003</v>
      </c>
      <c r="H168" s="44">
        <f t="shared" si="13"/>
        <v>5059792.0500000007</v>
      </c>
      <c r="I168" s="52">
        <v>1198</v>
      </c>
      <c r="J168" s="53">
        <v>261.89</v>
      </c>
      <c r="K168" s="54">
        <f t="shared" si="14"/>
        <v>313744.21999999997</v>
      </c>
      <c r="L168" s="52">
        <v>4845</v>
      </c>
      <c r="M168" s="53">
        <v>259.41000000000003</v>
      </c>
      <c r="N168" s="54">
        <f t="shared" si="15"/>
        <v>1256841.4500000002</v>
      </c>
      <c r="O168" s="55">
        <f t="shared" si="17"/>
        <v>7839523.8500000006</v>
      </c>
      <c r="P168" s="54">
        <f t="shared" si="16"/>
        <v>108495.15359028139</v>
      </c>
    </row>
    <row r="169" spans="1:16" x14ac:dyDescent="0.3">
      <c r="A169" s="56" t="s">
        <v>315</v>
      </c>
      <c r="B169" t="s">
        <v>316</v>
      </c>
      <c r="C169" s="52">
        <v>24</v>
      </c>
      <c r="D169" s="53">
        <v>226.32</v>
      </c>
      <c r="E169" s="54">
        <f t="shared" si="12"/>
        <v>5431.68</v>
      </c>
      <c r="F169" s="52">
        <v>27318</v>
      </c>
      <c r="G169" s="53">
        <v>224.6</v>
      </c>
      <c r="H169" s="44">
        <f t="shared" si="13"/>
        <v>6135622.7999999998</v>
      </c>
      <c r="I169" s="52">
        <v>2</v>
      </c>
      <c r="J169" s="53">
        <v>226.32</v>
      </c>
      <c r="K169" s="54">
        <f t="shared" si="14"/>
        <v>452.64</v>
      </c>
      <c r="L169" s="52">
        <v>971</v>
      </c>
      <c r="M169" s="53">
        <v>224.6</v>
      </c>
      <c r="N169" s="54">
        <f t="shared" si="15"/>
        <v>218086.6</v>
      </c>
      <c r="O169" s="55">
        <f t="shared" si="17"/>
        <v>6359593.7199999997</v>
      </c>
      <c r="P169" s="54">
        <f t="shared" si="16"/>
        <v>88013.648612496909</v>
      </c>
    </row>
    <row r="170" spans="1:16" x14ac:dyDescent="0.3">
      <c r="A170" s="56" t="s">
        <v>317</v>
      </c>
      <c r="B170" t="s">
        <v>318</v>
      </c>
      <c r="C170" s="52">
        <v>2305</v>
      </c>
      <c r="D170" s="53">
        <v>263.97000000000003</v>
      </c>
      <c r="E170" s="54">
        <f t="shared" si="12"/>
        <v>608450.85000000009</v>
      </c>
      <c r="F170" s="52">
        <v>58928</v>
      </c>
      <c r="G170" s="53">
        <v>261.61</v>
      </c>
      <c r="H170" s="44">
        <f t="shared" si="13"/>
        <v>15416154.08</v>
      </c>
      <c r="I170" s="52">
        <v>431</v>
      </c>
      <c r="J170" s="53">
        <v>263.97000000000003</v>
      </c>
      <c r="K170" s="54">
        <f t="shared" si="14"/>
        <v>113771.07</v>
      </c>
      <c r="L170" s="52">
        <v>7004</v>
      </c>
      <c r="M170" s="53">
        <v>261.61</v>
      </c>
      <c r="N170" s="54">
        <f t="shared" si="15"/>
        <v>1832316.4400000002</v>
      </c>
      <c r="O170" s="55">
        <f t="shared" si="17"/>
        <v>17970692.440000001</v>
      </c>
      <c r="P170" s="54">
        <f t="shared" si="16"/>
        <v>248705.54305431558</v>
      </c>
    </row>
    <row r="171" spans="1:16" x14ac:dyDescent="0.3">
      <c r="A171" s="56" t="s">
        <v>319</v>
      </c>
      <c r="B171" t="s">
        <v>320</v>
      </c>
      <c r="C171" s="52">
        <v>772</v>
      </c>
      <c r="D171" s="53">
        <v>210.55</v>
      </c>
      <c r="E171" s="54">
        <f t="shared" si="12"/>
        <v>162544.6</v>
      </c>
      <c r="F171" s="52">
        <v>19393</v>
      </c>
      <c r="G171" s="53">
        <v>208.6</v>
      </c>
      <c r="H171" s="44">
        <f t="shared" si="13"/>
        <v>4045379.8</v>
      </c>
      <c r="I171" s="52">
        <v>63</v>
      </c>
      <c r="J171" s="53">
        <v>210.55</v>
      </c>
      <c r="K171" s="54">
        <f t="shared" si="14"/>
        <v>13264.650000000001</v>
      </c>
      <c r="L171" s="52">
        <v>916</v>
      </c>
      <c r="M171" s="53">
        <v>208.6</v>
      </c>
      <c r="N171" s="54">
        <f t="shared" si="15"/>
        <v>191077.6</v>
      </c>
      <c r="O171" s="55">
        <f t="shared" si="17"/>
        <v>4412266.6499999994</v>
      </c>
      <c r="P171" s="54">
        <f t="shared" si="16"/>
        <v>61063.599911495432</v>
      </c>
    </row>
    <row r="172" spans="1:16" x14ac:dyDescent="0.3">
      <c r="A172" s="56" t="s">
        <v>321</v>
      </c>
      <c r="B172" t="s">
        <v>322</v>
      </c>
      <c r="C172" s="52">
        <v>10523</v>
      </c>
      <c r="D172" s="53">
        <v>345.12</v>
      </c>
      <c r="E172" s="54">
        <f t="shared" si="12"/>
        <v>3631697.7600000002</v>
      </c>
      <c r="F172" s="52">
        <v>30577</v>
      </c>
      <c r="G172" s="53">
        <v>341.47</v>
      </c>
      <c r="H172" s="44">
        <f t="shared" si="13"/>
        <v>10441128.190000001</v>
      </c>
      <c r="I172" s="52">
        <v>3931</v>
      </c>
      <c r="J172" s="53">
        <v>345.12</v>
      </c>
      <c r="K172" s="54">
        <f t="shared" si="14"/>
        <v>1356666.72</v>
      </c>
      <c r="L172" s="52">
        <v>10287</v>
      </c>
      <c r="M172" s="53">
        <v>341.47</v>
      </c>
      <c r="N172" s="54">
        <f t="shared" si="15"/>
        <v>3512701.89</v>
      </c>
      <c r="O172" s="55">
        <f t="shared" si="17"/>
        <v>18942194.560000002</v>
      </c>
      <c r="P172" s="54">
        <f t="shared" si="16"/>
        <v>262150.65448448033</v>
      </c>
    </row>
    <row r="173" spans="1:16" x14ac:dyDescent="0.3">
      <c r="A173" s="56" t="s">
        <v>323</v>
      </c>
      <c r="B173" t="s">
        <v>324</v>
      </c>
      <c r="C173" s="52">
        <v>732</v>
      </c>
      <c r="D173" s="53">
        <v>233.98</v>
      </c>
      <c r="E173" s="54">
        <f t="shared" si="12"/>
        <v>171273.36</v>
      </c>
      <c r="F173" s="52">
        <v>17171</v>
      </c>
      <c r="G173" s="53">
        <v>232.22</v>
      </c>
      <c r="H173" s="44">
        <f t="shared" si="13"/>
        <v>3987449.62</v>
      </c>
      <c r="I173" s="52">
        <v>0</v>
      </c>
      <c r="J173" s="53">
        <v>233.98</v>
      </c>
      <c r="K173" s="54">
        <f t="shared" si="14"/>
        <v>0</v>
      </c>
      <c r="L173" s="52">
        <v>0</v>
      </c>
      <c r="M173" s="53">
        <v>232.22</v>
      </c>
      <c r="N173" s="54">
        <f t="shared" si="15"/>
        <v>0</v>
      </c>
      <c r="O173" s="55">
        <f t="shared" si="17"/>
        <v>4158722.98</v>
      </c>
      <c r="P173" s="54">
        <f t="shared" si="16"/>
        <v>57554.680244327945</v>
      </c>
    </row>
    <row r="174" spans="1:16" x14ac:dyDescent="0.3">
      <c r="A174" s="56" t="s">
        <v>325</v>
      </c>
      <c r="B174" t="s">
        <v>326</v>
      </c>
      <c r="C174" s="52">
        <v>2540</v>
      </c>
      <c r="D174" s="53">
        <v>260.82</v>
      </c>
      <c r="E174" s="54">
        <f t="shared" si="12"/>
        <v>662482.79999999993</v>
      </c>
      <c r="F174" s="52">
        <v>32996</v>
      </c>
      <c r="G174" s="53">
        <v>258.56</v>
      </c>
      <c r="H174" s="44">
        <f t="shared" si="13"/>
        <v>8531445.7599999998</v>
      </c>
      <c r="I174" s="52">
        <v>230</v>
      </c>
      <c r="J174" s="53">
        <v>260.82</v>
      </c>
      <c r="K174" s="54">
        <f t="shared" si="14"/>
        <v>59988.6</v>
      </c>
      <c r="L174" s="52">
        <v>3734</v>
      </c>
      <c r="M174" s="53">
        <v>258.56</v>
      </c>
      <c r="N174" s="54">
        <f t="shared" si="15"/>
        <v>965463.04000000004</v>
      </c>
      <c r="O174" s="55">
        <f t="shared" si="17"/>
        <v>10219380.200000001</v>
      </c>
      <c r="P174" s="54">
        <f t="shared" si="16"/>
        <v>141431.19475253343</v>
      </c>
    </row>
    <row r="175" spans="1:16" x14ac:dyDescent="0.3">
      <c r="A175" s="56" t="s">
        <v>327</v>
      </c>
      <c r="B175" t="s">
        <v>328</v>
      </c>
      <c r="C175" s="52">
        <v>0</v>
      </c>
      <c r="D175" s="53">
        <v>207.26</v>
      </c>
      <c r="E175" s="54">
        <f t="shared" si="12"/>
        <v>0</v>
      </c>
      <c r="F175" s="52">
        <v>39961</v>
      </c>
      <c r="G175" s="53">
        <v>205.5</v>
      </c>
      <c r="H175" s="44">
        <f t="shared" si="13"/>
        <v>8211985.5</v>
      </c>
      <c r="I175" s="52">
        <v>302</v>
      </c>
      <c r="J175" s="53">
        <v>207.26</v>
      </c>
      <c r="K175" s="54">
        <f t="shared" si="14"/>
        <v>62592.52</v>
      </c>
      <c r="L175" s="52">
        <v>3984</v>
      </c>
      <c r="M175" s="53">
        <v>205.5</v>
      </c>
      <c r="N175" s="54">
        <f t="shared" si="15"/>
        <v>818712</v>
      </c>
      <c r="O175" s="55">
        <f t="shared" si="17"/>
        <v>9093290.0199999996</v>
      </c>
      <c r="P175" s="54">
        <f t="shared" si="16"/>
        <v>125846.66061840896</v>
      </c>
    </row>
    <row r="176" spans="1:16" x14ac:dyDescent="0.3">
      <c r="A176" s="56" t="s">
        <v>329</v>
      </c>
      <c r="B176" t="s">
        <v>330</v>
      </c>
      <c r="C176" s="52">
        <v>0</v>
      </c>
      <c r="D176" s="53">
        <v>298.01</v>
      </c>
      <c r="E176" s="54">
        <f t="shared" si="12"/>
        <v>0</v>
      </c>
      <c r="F176" s="52">
        <v>47740</v>
      </c>
      <c r="G176" s="53">
        <v>295.20999999999998</v>
      </c>
      <c r="H176" s="44">
        <f t="shared" si="13"/>
        <v>14093325.399999999</v>
      </c>
      <c r="I176" s="52">
        <v>8</v>
      </c>
      <c r="J176" s="53">
        <v>298.01</v>
      </c>
      <c r="K176" s="54">
        <f t="shared" si="14"/>
        <v>2384.08</v>
      </c>
      <c r="L176" s="52">
        <v>15055</v>
      </c>
      <c r="M176" s="53">
        <v>295.20999999999998</v>
      </c>
      <c r="N176" s="54">
        <f t="shared" si="15"/>
        <v>4444386.55</v>
      </c>
      <c r="O176" s="55">
        <f t="shared" si="17"/>
        <v>18540096.029999997</v>
      </c>
      <c r="P176" s="54">
        <f t="shared" si="16"/>
        <v>256585.80863344349</v>
      </c>
    </row>
    <row r="177" spans="1:16" x14ac:dyDescent="0.3">
      <c r="A177" s="56" t="s">
        <v>331</v>
      </c>
      <c r="B177" t="s">
        <v>332</v>
      </c>
      <c r="C177" s="52">
        <v>881</v>
      </c>
      <c r="D177" s="53">
        <v>308.08</v>
      </c>
      <c r="E177" s="54">
        <f t="shared" si="12"/>
        <v>271418.48</v>
      </c>
      <c r="F177" s="52">
        <v>18862</v>
      </c>
      <c r="G177" s="53">
        <v>305.11</v>
      </c>
      <c r="H177" s="44">
        <f t="shared" si="13"/>
        <v>5754984.8200000003</v>
      </c>
      <c r="I177" s="52">
        <v>182</v>
      </c>
      <c r="J177" s="53">
        <v>308.08</v>
      </c>
      <c r="K177" s="54">
        <f t="shared" si="14"/>
        <v>56070.559999999998</v>
      </c>
      <c r="L177" s="52">
        <v>2465</v>
      </c>
      <c r="M177" s="53">
        <v>305.11</v>
      </c>
      <c r="N177" s="54">
        <f t="shared" si="15"/>
        <v>752096.15</v>
      </c>
      <c r="O177" s="55">
        <f t="shared" si="17"/>
        <v>6834570.0099999998</v>
      </c>
      <c r="P177" s="54">
        <f t="shared" si="16"/>
        <v>94587.086811207424</v>
      </c>
    </row>
    <row r="178" spans="1:16" x14ac:dyDescent="0.3">
      <c r="A178" s="56" t="s">
        <v>333</v>
      </c>
      <c r="B178" t="s">
        <v>334</v>
      </c>
      <c r="C178" s="52">
        <v>3131</v>
      </c>
      <c r="D178" s="53">
        <v>251.59</v>
      </c>
      <c r="E178" s="54">
        <f t="shared" si="12"/>
        <v>787728.29</v>
      </c>
      <c r="F178" s="52">
        <v>22731</v>
      </c>
      <c r="G178" s="53">
        <v>249.4</v>
      </c>
      <c r="H178" s="44">
        <f t="shared" si="13"/>
        <v>5669111.4000000004</v>
      </c>
      <c r="I178" s="52">
        <v>989</v>
      </c>
      <c r="J178" s="53">
        <v>251.59</v>
      </c>
      <c r="K178" s="54">
        <f t="shared" si="14"/>
        <v>248822.51</v>
      </c>
      <c r="L178" s="52">
        <v>7007</v>
      </c>
      <c r="M178" s="53">
        <v>249.4</v>
      </c>
      <c r="N178" s="54">
        <f t="shared" si="15"/>
        <v>1747545.8</v>
      </c>
      <c r="O178" s="55">
        <f t="shared" si="17"/>
        <v>8453208</v>
      </c>
      <c r="P178" s="54">
        <f t="shared" si="16"/>
        <v>116988.2403368918</v>
      </c>
    </row>
    <row r="179" spans="1:16" x14ac:dyDescent="0.3">
      <c r="A179" s="56" t="s">
        <v>335</v>
      </c>
      <c r="B179" t="s">
        <v>336</v>
      </c>
      <c r="C179" s="52">
        <v>688</v>
      </c>
      <c r="D179" s="53">
        <v>216.74</v>
      </c>
      <c r="E179" s="54">
        <f t="shared" si="12"/>
        <v>149117.12</v>
      </c>
      <c r="F179" s="52">
        <v>48126</v>
      </c>
      <c r="G179" s="53">
        <v>214.83</v>
      </c>
      <c r="H179" s="44">
        <f t="shared" si="13"/>
        <v>10338908.58</v>
      </c>
      <c r="I179" s="52">
        <v>0</v>
      </c>
      <c r="J179" s="53">
        <v>216.74</v>
      </c>
      <c r="K179" s="54">
        <f t="shared" si="14"/>
        <v>0</v>
      </c>
      <c r="L179" s="52">
        <v>2028</v>
      </c>
      <c r="M179" s="53">
        <v>214.83</v>
      </c>
      <c r="N179" s="54">
        <f t="shared" si="15"/>
        <v>435675.24000000005</v>
      </c>
      <c r="O179" s="55">
        <f t="shared" si="17"/>
        <v>10923700.939999999</v>
      </c>
      <c r="P179" s="54">
        <f t="shared" si="16"/>
        <v>151178.64731792369</v>
      </c>
    </row>
    <row r="180" spans="1:16" x14ac:dyDescent="0.3">
      <c r="A180" s="56" t="s">
        <v>337</v>
      </c>
      <c r="B180" t="s">
        <v>338</v>
      </c>
      <c r="C180" s="52">
        <v>8673</v>
      </c>
      <c r="D180" s="53">
        <v>339.69</v>
      </c>
      <c r="E180" s="54">
        <f t="shared" si="12"/>
        <v>2946131.37</v>
      </c>
      <c r="F180" s="52">
        <v>34904</v>
      </c>
      <c r="G180" s="53">
        <v>336.45</v>
      </c>
      <c r="H180" s="44">
        <f t="shared" si="13"/>
        <v>11743450.799999999</v>
      </c>
      <c r="I180" s="52">
        <v>3694</v>
      </c>
      <c r="J180" s="53">
        <v>339.69</v>
      </c>
      <c r="K180" s="54">
        <f t="shared" si="14"/>
        <v>1254814.8600000001</v>
      </c>
      <c r="L180" s="52">
        <v>15904</v>
      </c>
      <c r="M180" s="53">
        <v>336.45</v>
      </c>
      <c r="N180" s="54">
        <f t="shared" si="15"/>
        <v>5350900.8</v>
      </c>
      <c r="O180" s="55">
        <f t="shared" si="17"/>
        <v>21295297.830000002</v>
      </c>
      <c r="P180" s="54">
        <f t="shared" si="16"/>
        <v>294716.44618016388</v>
      </c>
    </row>
    <row r="181" spans="1:16" x14ac:dyDescent="0.3">
      <c r="A181" s="56" t="s">
        <v>339</v>
      </c>
      <c r="B181" t="s">
        <v>340</v>
      </c>
      <c r="C181" s="52">
        <v>3993</v>
      </c>
      <c r="D181" s="53">
        <v>319.88</v>
      </c>
      <c r="E181" s="54">
        <f t="shared" si="12"/>
        <v>1277280.8400000001</v>
      </c>
      <c r="F181" s="52">
        <v>46094</v>
      </c>
      <c r="G181" s="53">
        <v>317.10000000000002</v>
      </c>
      <c r="H181" s="44">
        <f t="shared" si="13"/>
        <v>14616407.4</v>
      </c>
      <c r="I181" s="52">
        <v>713</v>
      </c>
      <c r="J181" s="53">
        <v>319.88</v>
      </c>
      <c r="K181" s="54">
        <f t="shared" si="14"/>
        <v>228074.44</v>
      </c>
      <c r="L181" s="52">
        <v>14234</v>
      </c>
      <c r="M181" s="53">
        <v>317.10000000000002</v>
      </c>
      <c r="N181" s="54">
        <f t="shared" si="15"/>
        <v>4513601.4000000004</v>
      </c>
      <c r="O181" s="55">
        <f t="shared" si="17"/>
        <v>20635364.080000002</v>
      </c>
      <c r="P181" s="54">
        <f t="shared" si="16"/>
        <v>285583.28772110003</v>
      </c>
    </row>
    <row r="182" spans="1:16" x14ac:dyDescent="0.3">
      <c r="A182" s="56" t="s">
        <v>341</v>
      </c>
      <c r="B182" t="s">
        <v>342</v>
      </c>
      <c r="C182" s="52">
        <v>0</v>
      </c>
      <c r="D182" s="53">
        <v>217.69</v>
      </c>
      <c r="E182" s="54">
        <f t="shared" si="12"/>
        <v>0</v>
      </c>
      <c r="F182" s="52">
        <v>1182</v>
      </c>
      <c r="G182" s="53">
        <v>216.33</v>
      </c>
      <c r="H182" s="44">
        <f t="shared" si="13"/>
        <v>255702.06000000003</v>
      </c>
      <c r="I182" s="52">
        <v>0</v>
      </c>
      <c r="J182" s="53">
        <v>217.69</v>
      </c>
      <c r="K182" s="54">
        <f t="shared" si="14"/>
        <v>0</v>
      </c>
      <c r="L182" s="52">
        <v>0</v>
      </c>
      <c r="M182" s="53">
        <v>216.33</v>
      </c>
      <c r="N182" s="54">
        <f t="shared" si="15"/>
        <v>0</v>
      </c>
      <c r="O182" s="55">
        <f t="shared" si="17"/>
        <v>255702.06000000003</v>
      </c>
      <c r="P182" s="54">
        <f t="shared" si="16"/>
        <v>3538.790722991595</v>
      </c>
    </row>
    <row r="183" spans="1:16" x14ac:dyDescent="0.3">
      <c r="A183" s="56" t="s">
        <v>343</v>
      </c>
      <c r="B183" t="s">
        <v>344</v>
      </c>
      <c r="C183" s="52">
        <v>26735</v>
      </c>
      <c r="D183" s="53">
        <v>384.71</v>
      </c>
      <c r="E183" s="54">
        <f t="shared" si="12"/>
        <v>10285221.85</v>
      </c>
      <c r="F183" s="52">
        <v>41532</v>
      </c>
      <c r="G183" s="53">
        <v>381.14</v>
      </c>
      <c r="H183" s="44">
        <f t="shared" si="13"/>
        <v>15829506.479999999</v>
      </c>
      <c r="I183" s="52">
        <v>7670</v>
      </c>
      <c r="J183" s="53">
        <v>384.71</v>
      </c>
      <c r="K183" s="54">
        <f t="shared" si="14"/>
        <v>2950725.6999999997</v>
      </c>
      <c r="L183" s="52">
        <v>12151</v>
      </c>
      <c r="M183" s="53">
        <v>381.14</v>
      </c>
      <c r="N183" s="54">
        <f t="shared" si="15"/>
        <v>4631232.1399999997</v>
      </c>
      <c r="O183" s="55">
        <f t="shared" si="17"/>
        <v>33696686.170000002</v>
      </c>
      <c r="P183" s="54">
        <f t="shared" si="16"/>
        <v>466345.56019593723</v>
      </c>
    </row>
    <row r="184" spans="1:16" x14ac:dyDescent="0.3">
      <c r="A184" s="56" t="s">
        <v>345</v>
      </c>
      <c r="B184" t="s">
        <v>346</v>
      </c>
      <c r="C184" s="52">
        <v>3222</v>
      </c>
      <c r="D184" s="53">
        <v>338.4</v>
      </c>
      <c r="E184" s="54">
        <f t="shared" si="12"/>
        <v>1090324.7999999998</v>
      </c>
      <c r="F184" s="52">
        <v>26440</v>
      </c>
      <c r="G184" s="53">
        <v>335.11</v>
      </c>
      <c r="H184" s="44">
        <f t="shared" si="13"/>
        <v>8860308.4000000004</v>
      </c>
      <c r="I184" s="52">
        <v>773</v>
      </c>
      <c r="J184" s="53">
        <v>338.4</v>
      </c>
      <c r="K184" s="54">
        <f t="shared" si="14"/>
        <v>261583.19999999998</v>
      </c>
      <c r="L184" s="52">
        <v>8507</v>
      </c>
      <c r="M184" s="53">
        <v>335.11</v>
      </c>
      <c r="N184" s="54">
        <f t="shared" si="15"/>
        <v>2850780.77</v>
      </c>
      <c r="O184" s="55">
        <f t="shared" si="17"/>
        <v>13062997.170000002</v>
      </c>
      <c r="P184" s="54">
        <f t="shared" si="16"/>
        <v>180785.45475801587</v>
      </c>
    </row>
    <row r="185" spans="1:16" x14ac:dyDescent="0.3">
      <c r="A185" s="56" t="s">
        <v>347</v>
      </c>
      <c r="B185" t="s">
        <v>348</v>
      </c>
      <c r="C185" s="52">
        <v>2665</v>
      </c>
      <c r="D185" s="53">
        <v>262.67</v>
      </c>
      <c r="E185" s="54">
        <f t="shared" si="12"/>
        <v>700015.55</v>
      </c>
      <c r="F185" s="52">
        <v>35133</v>
      </c>
      <c r="G185" s="53">
        <v>260.37</v>
      </c>
      <c r="H185" s="44">
        <f t="shared" si="13"/>
        <v>9147579.2100000009</v>
      </c>
      <c r="I185" s="52">
        <v>635</v>
      </c>
      <c r="J185" s="53">
        <v>262.67</v>
      </c>
      <c r="K185" s="54">
        <f t="shared" si="14"/>
        <v>166795.45000000001</v>
      </c>
      <c r="L185" s="52">
        <v>9855</v>
      </c>
      <c r="M185" s="53">
        <v>260.37</v>
      </c>
      <c r="N185" s="54">
        <f t="shared" si="15"/>
        <v>2565946.35</v>
      </c>
      <c r="O185" s="55">
        <f t="shared" si="17"/>
        <v>12580336.560000002</v>
      </c>
      <c r="P185" s="54">
        <f t="shared" si="16"/>
        <v>174105.66935064972</v>
      </c>
    </row>
    <row r="186" spans="1:16" x14ac:dyDescent="0.3">
      <c r="A186" s="56" t="s">
        <v>349</v>
      </c>
      <c r="B186" t="s">
        <v>350</v>
      </c>
      <c r="C186" s="52">
        <v>1369</v>
      </c>
      <c r="D186" s="53">
        <v>261.94</v>
      </c>
      <c r="E186" s="54">
        <f t="shared" si="12"/>
        <v>358595.86</v>
      </c>
      <c r="F186" s="52">
        <v>45487</v>
      </c>
      <c r="G186" s="53">
        <v>259.83999999999997</v>
      </c>
      <c r="H186" s="44">
        <f t="shared" si="13"/>
        <v>11819342.079999998</v>
      </c>
      <c r="I186" s="52">
        <v>0</v>
      </c>
      <c r="J186" s="53">
        <v>261.94</v>
      </c>
      <c r="K186" s="54">
        <f t="shared" si="14"/>
        <v>0</v>
      </c>
      <c r="L186" s="52">
        <v>0</v>
      </c>
      <c r="M186" s="53">
        <v>259.83999999999997</v>
      </c>
      <c r="N186" s="54">
        <f t="shared" si="15"/>
        <v>0</v>
      </c>
      <c r="O186" s="55">
        <f t="shared" si="17"/>
        <v>12177937.939999998</v>
      </c>
      <c r="P186" s="54">
        <f t="shared" si="16"/>
        <v>168536.67040163605</v>
      </c>
    </row>
    <row r="187" spans="1:16" x14ac:dyDescent="0.3">
      <c r="A187" s="56" t="s">
        <v>351</v>
      </c>
      <c r="B187" t="s">
        <v>352</v>
      </c>
      <c r="C187" s="52">
        <v>1749</v>
      </c>
      <c r="D187" s="53">
        <v>366.44</v>
      </c>
      <c r="E187" s="54">
        <f t="shared" si="12"/>
        <v>640903.55999999994</v>
      </c>
      <c r="F187" s="52">
        <v>19452</v>
      </c>
      <c r="G187" s="53">
        <v>362.69</v>
      </c>
      <c r="H187" s="44">
        <f t="shared" si="13"/>
        <v>7055045.8799999999</v>
      </c>
      <c r="I187" s="52">
        <v>301</v>
      </c>
      <c r="J187" s="53">
        <v>366.44</v>
      </c>
      <c r="K187" s="54">
        <f t="shared" si="14"/>
        <v>110298.44</v>
      </c>
      <c r="L187" s="52">
        <v>4047</v>
      </c>
      <c r="M187" s="53">
        <v>362.69</v>
      </c>
      <c r="N187" s="54">
        <f t="shared" si="15"/>
        <v>1467806.43</v>
      </c>
      <c r="O187" s="55">
        <f t="shared" si="17"/>
        <v>9274054.3100000005</v>
      </c>
      <c r="P187" s="54">
        <f t="shared" si="16"/>
        <v>128348.34946870673</v>
      </c>
    </row>
    <row r="188" spans="1:16" x14ac:dyDescent="0.3">
      <c r="A188" s="56" t="s">
        <v>353</v>
      </c>
      <c r="B188" t="s">
        <v>354</v>
      </c>
      <c r="C188" s="52">
        <v>148</v>
      </c>
      <c r="D188" s="53">
        <v>248.93</v>
      </c>
      <c r="E188" s="54">
        <f t="shared" si="12"/>
        <v>36841.64</v>
      </c>
      <c r="F188" s="52">
        <v>37432</v>
      </c>
      <c r="G188" s="53">
        <v>246.78</v>
      </c>
      <c r="H188" s="44">
        <f t="shared" si="13"/>
        <v>9237468.9600000009</v>
      </c>
      <c r="I188" s="52">
        <v>0</v>
      </c>
      <c r="J188" s="53">
        <v>248.93</v>
      </c>
      <c r="K188" s="54">
        <f t="shared" si="14"/>
        <v>0</v>
      </c>
      <c r="L188" s="52">
        <v>3745</v>
      </c>
      <c r="M188" s="53">
        <v>246.78</v>
      </c>
      <c r="N188" s="54">
        <f t="shared" si="15"/>
        <v>924191.1</v>
      </c>
      <c r="O188" s="55">
        <f t="shared" si="17"/>
        <v>10198501.700000001</v>
      </c>
      <c r="P188" s="54">
        <f t="shared" si="16"/>
        <v>141142.2465832853</v>
      </c>
    </row>
    <row r="189" spans="1:16" x14ac:dyDescent="0.3">
      <c r="A189" s="56" t="s">
        <v>355</v>
      </c>
      <c r="B189" t="s">
        <v>356</v>
      </c>
      <c r="C189" s="52">
        <v>391</v>
      </c>
      <c r="D189" s="53">
        <v>280.94</v>
      </c>
      <c r="E189" s="54">
        <f t="shared" si="12"/>
        <v>109847.54</v>
      </c>
      <c r="F189" s="52">
        <v>25126</v>
      </c>
      <c r="G189" s="53">
        <v>278.61</v>
      </c>
      <c r="H189" s="44">
        <f t="shared" si="13"/>
        <v>7000354.8600000003</v>
      </c>
      <c r="I189" s="52">
        <v>7</v>
      </c>
      <c r="J189" s="53">
        <v>280.94</v>
      </c>
      <c r="K189" s="54">
        <f t="shared" si="14"/>
        <v>1966.58</v>
      </c>
      <c r="L189" s="52">
        <v>1372</v>
      </c>
      <c r="M189" s="53">
        <v>278.61</v>
      </c>
      <c r="N189" s="54">
        <f t="shared" si="15"/>
        <v>382252.92000000004</v>
      </c>
      <c r="O189" s="55">
        <f t="shared" si="17"/>
        <v>7494421.9000000004</v>
      </c>
      <c r="P189" s="54">
        <f t="shared" si="16"/>
        <v>103719.11236814063</v>
      </c>
    </row>
    <row r="190" spans="1:16" x14ac:dyDescent="0.3">
      <c r="A190" s="56" t="s">
        <v>357</v>
      </c>
      <c r="B190" t="s">
        <v>358</v>
      </c>
      <c r="C190" s="52">
        <v>0</v>
      </c>
      <c r="D190" s="53">
        <v>210.63</v>
      </c>
      <c r="E190" s="54">
        <f t="shared" si="12"/>
        <v>0</v>
      </c>
      <c r="F190" s="52">
        <v>1188</v>
      </c>
      <c r="G190" s="53">
        <v>208.99</v>
      </c>
      <c r="H190" s="44">
        <f t="shared" si="13"/>
        <v>248280.12000000002</v>
      </c>
      <c r="I190" s="52">
        <v>0</v>
      </c>
      <c r="J190" s="53">
        <v>210.63</v>
      </c>
      <c r="K190" s="54">
        <f t="shared" si="14"/>
        <v>0</v>
      </c>
      <c r="L190" s="52">
        <v>0</v>
      </c>
      <c r="M190" s="53">
        <v>208.99</v>
      </c>
      <c r="N190" s="54">
        <f t="shared" si="15"/>
        <v>0</v>
      </c>
      <c r="O190" s="55">
        <f t="shared" si="17"/>
        <v>248280.12000000002</v>
      </c>
      <c r="P190" s="54">
        <f t="shared" si="16"/>
        <v>3436.0747244634631</v>
      </c>
    </row>
    <row r="191" spans="1:16" x14ac:dyDescent="0.3">
      <c r="A191" s="56" t="s">
        <v>359</v>
      </c>
      <c r="B191" t="s">
        <v>360</v>
      </c>
      <c r="C191" s="52">
        <v>0</v>
      </c>
      <c r="D191" s="53">
        <v>265.12</v>
      </c>
      <c r="E191" s="54">
        <f t="shared" si="12"/>
        <v>0</v>
      </c>
      <c r="F191" s="52">
        <v>15845</v>
      </c>
      <c r="G191" s="53">
        <v>262.77999999999997</v>
      </c>
      <c r="H191" s="44">
        <f t="shared" si="13"/>
        <v>4163749.0999999996</v>
      </c>
      <c r="I191" s="52">
        <v>0</v>
      </c>
      <c r="J191" s="53">
        <v>265.12</v>
      </c>
      <c r="K191" s="54">
        <f t="shared" si="14"/>
        <v>0</v>
      </c>
      <c r="L191" s="52">
        <v>7</v>
      </c>
      <c r="M191" s="53">
        <v>262.77999999999997</v>
      </c>
      <c r="N191" s="54">
        <f t="shared" si="15"/>
        <v>1839.4599999999998</v>
      </c>
      <c r="O191" s="55">
        <f t="shared" si="17"/>
        <v>4165588.5599999996</v>
      </c>
      <c r="P191" s="54">
        <f t="shared" si="16"/>
        <v>57649.696494146017</v>
      </c>
    </row>
    <row r="192" spans="1:16" x14ac:dyDescent="0.3">
      <c r="A192" s="56" t="s">
        <v>361</v>
      </c>
      <c r="B192" t="s">
        <v>362</v>
      </c>
      <c r="C192" s="52">
        <v>13446</v>
      </c>
      <c r="D192" s="53">
        <v>266.45999999999998</v>
      </c>
      <c r="E192" s="54">
        <f t="shared" si="12"/>
        <v>3582821.1599999997</v>
      </c>
      <c r="F192" s="52">
        <v>28253</v>
      </c>
      <c r="G192" s="53">
        <v>263.94</v>
      </c>
      <c r="H192" s="44">
        <f t="shared" si="13"/>
        <v>7457096.8200000003</v>
      </c>
      <c r="I192" s="52">
        <v>1799</v>
      </c>
      <c r="J192" s="53">
        <v>266.45999999999998</v>
      </c>
      <c r="K192" s="54">
        <f t="shared" si="14"/>
        <v>479361.54</v>
      </c>
      <c r="L192" s="52">
        <v>1849</v>
      </c>
      <c r="M192" s="53">
        <v>263.94</v>
      </c>
      <c r="N192" s="54">
        <f t="shared" si="15"/>
        <v>488025.06</v>
      </c>
      <c r="O192" s="55">
        <f t="shared" si="17"/>
        <v>12007304.58</v>
      </c>
      <c r="P192" s="54">
        <f t="shared" si="16"/>
        <v>166175.18863883414</v>
      </c>
    </row>
    <row r="193" spans="1:16" x14ac:dyDescent="0.3">
      <c r="A193" s="56" t="s">
        <v>363</v>
      </c>
      <c r="B193" t="s">
        <v>364</v>
      </c>
      <c r="C193" s="52">
        <v>365</v>
      </c>
      <c r="D193" s="53">
        <v>272.93</v>
      </c>
      <c r="E193" s="54">
        <f t="shared" si="12"/>
        <v>99619.45</v>
      </c>
      <c r="F193" s="52">
        <v>40787</v>
      </c>
      <c r="G193" s="53">
        <v>270.92</v>
      </c>
      <c r="H193" s="44">
        <f t="shared" si="13"/>
        <v>11050014.040000001</v>
      </c>
      <c r="I193" s="52">
        <v>0</v>
      </c>
      <c r="J193" s="53">
        <v>272.93</v>
      </c>
      <c r="K193" s="54">
        <f t="shared" si="14"/>
        <v>0</v>
      </c>
      <c r="L193" s="52">
        <v>0</v>
      </c>
      <c r="M193" s="53">
        <v>270.92</v>
      </c>
      <c r="N193" s="54">
        <f t="shared" si="15"/>
        <v>0</v>
      </c>
      <c r="O193" s="55">
        <f t="shared" si="17"/>
        <v>11149633.49</v>
      </c>
      <c r="P193" s="54">
        <f t="shared" si="16"/>
        <v>154305.44266701798</v>
      </c>
    </row>
    <row r="194" spans="1:16" x14ac:dyDescent="0.3">
      <c r="A194" s="56" t="s">
        <v>365</v>
      </c>
      <c r="B194" t="s">
        <v>366</v>
      </c>
      <c r="C194" s="52">
        <v>1383</v>
      </c>
      <c r="D194" s="53">
        <v>316.41000000000003</v>
      </c>
      <c r="E194" s="54">
        <f t="shared" si="12"/>
        <v>437595.03</v>
      </c>
      <c r="F194" s="52">
        <v>41287</v>
      </c>
      <c r="G194" s="53">
        <v>313.44</v>
      </c>
      <c r="H194" s="44">
        <f t="shared" si="13"/>
        <v>12940997.279999999</v>
      </c>
      <c r="I194" s="52">
        <v>233</v>
      </c>
      <c r="J194" s="53">
        <v>316.41000000000003</v>
      </c>
      <c r="K194" s="54">
        <f t="shared" si="14"/>
        <v>73723.53</v>
      </c>
      <c r="L194" s="52">
        <v>5122</v>
      </c>
      <c r="M194" s="53">
        <v>313.44</v>
      </c>
      <c r="N194" s="54">
        <f t="shared" si="15"/>
        <v>1605439.68</v>
      </c>
      <c r="O194" s="55">
        <f t="shared" si="17"/>
        <v>15057755.519999998</v>
      </c>
      <c r="P194" s="54">
        <f t="shared" si="16"/>
        <v>208391.92904136737</v>
      </c>
    </row>
    <row r="195" spans="1:16" x14ac:dyDescent="0.3">
      <c r="A195" s="56" t="s">
        <v>367</v>
      </c>
      <c r="B195" t="s">
        <v>368</v>
      </c>
      <c r="C195" s="52">
        <v>461</v>
      </c>
      <c r="D195" s="53">
        <v>227.12</v>
      </c>
      <c r="E195" s="54">
        <f t="shared" si="12"/>
        <v>104702.32</v>
      </c>
      <c r="F195" s="52">
        <v>25074</v>
      </c>
      <c r="G195" s="53">
        <v>225.12</v>
      </c>
      <c r="H195" s="44">
        <f t="shared" si="13"/>
        <v>5644658.8799999999</v>
      </c>
      <c r="I195" s="52">
        <v>6</v>
      </c>
      <c r="J195" s="53">
        <v>227.12</v>
      </c>
      <c r="K195" s="54">
        <f t="shared" si="14"/>
        <v>1362.72</v>
      </c>
      <c r="L195" s="52">
        <v>1338</v>
      </c>
      <c r="M195" s="53">
        <v>225.12</v>
      </c>
      <c r="N195" s="54">
        <f t="shared" si="15"/>
        <v>301210.56</v>
      </c>
      <c r="O195" s="55">
        <f t="shared" si="17"/>
        <v>6051934.4800000004</v>
      </c>
      <c r="P195" s="54">
        <f t="shared" si="16"/>
        <v>83755.796077579362</v>
      </c>
    </row>
    <row r="196" spans="1:16" x14ac:dyDescent="0.3">
      <c r="A196" s="56" t="s">
        <v>369</v>
      </c>
      <c r="B196" t="s">
        <v>370</v>
      </c>
      <c r="C196" s="52">
        <v>6369</v>
      </c>
      <c r="D196" s="53">
        <v>322.70999999999998</v>
      </c>
      <c r="E196" s="54">
        <f t="shared" si="12"/>
        <v>2055339.9899999998</v>
      </c>
      <c r="F196" s="52">
        <v>31243</v>
      </c>
      <c r="G196" s="53">
        <v>319.47000000000003</v>
      </c>
      <c r="H196" s="44">
        <f t="shared" si="13"/>
        <v>9981201.2100000009</v>
      </c>
      <c r="I196" s="52">
        <v>1636</v>
      </c>
      <c r="J196" s="53">
        <v>322.70999999999998</v>
      </c>
      <c r="K196" s="54">
        <f t="shared" si="14"/>
        <v>527953.55999999994</v>
      </c>
      <c r="L196" s="52">
        <v>6859</v>
      </c>
      <c r="M196" s="53">
        <v>319.47000000000003</v>
      </c>
      <c r="N196" s="54">
        <f t="shared" si="15"/>
        <v>2191244.73</v>
      </c>
      <c r="O196" s="55">
        <f t="shared" si="17"/>
        <v>14755739.49</v>
      </c>
      <c r="P196" s="54">
        <f t="shared" si="16"/>
        <v>204212.17575678788</v>
      </c>
    </row>
    <row r="197" spans="1:16" x14ac:dyDescent="0.3">
      <c r="A197" s="56" t="s">
        <v>371</v>
      </c>
      <c r="B197" t="s">
        <v>372</v>
      </c>
      <c r="C197" s="52">
        <v>4004</v>
      </c>
      <c r="D197" s="53">
        <v>304.63</v>
      </c>
      <c r="E197" s="54">
        <f t="shared" si="12"/>
        <v>1219738.52</v>
      </c>
      <c r="F197" s="52">
        <v>39898</v>
      </c>
      <c r="G197" s="53">
        <v>301.69</v>
      </c>
      <c r="H197" s="44">
        <f t="shared" si="13"/>
        <v>12036827.619999999</v>
      </c>
      <c r="I197" s="52">
        <v>937</v>
      </c>
      <c r="J197" s="53">
        <v>304.63</v>
      </c>
      <c r="K197" s="54">
        <f t="shared" si="14"/>
        <v>285438.31</v>
      </c>
      <c r="L197" s="52">
        <v>8770</v>
      </c>
      <c r="M197" s="53">
        <v>301.69</v>
      </c>
      <c r="N197" s="54">
        <f t="shared" si="15"/>
        <v>2645821.2999999998</v>
      </c>
      <c r="O197" s="55">
        <f t="shared" si="17"/>
        <v>16187825.749999998</v>
      </c>
      <c r="P197" s="54">
        <f t="shared" si="16"/>
        <v>224031.54510958746</v>
      </c>
    </row>
    <row r="198" spans="1:16" x14ac:dyDescent="0.3">
      <c r="A198" s="56" t="s">
        <v>373</v>
      </c>
      <c r="B198" t="s">
        <v>374</v>
      </c>
      <c r="C198" s="52">
        <v>1181</v>
      </c>
      <c r="D198" s="53">
        <v>307.62</v>
      </c>
      <c r="E198" s="54">
        <f t="shared" si="12"/>
        <v>363299.22000000003</v>
      </c>
      <c r="F198" s="52">
        <v>55614</v>
      </c>
      <c r="G198" s="53">
        <v>304.66000000000003</v>
      </c>
      <c r="H198" s="44">
        <f t="shared" si="13"/>
        <v>16943361.240000002</v>
      </c>
      <c r="I198" s="52">
        <v>243</v>
      </c>
      <c r="J198" s="53">
        <v>307.62</v>
      </c>
      <c r="K198" s="54">
        <f t="shared" si="14"/>
        <v>74751.66</v>
      </c>
      <c r="L198" s="52">
        <v>6526</v>
      </c>
      <c r="M198" s="53">
        <v>304.66000000000003</v>
      </c>
      <c r="N198" s="54">
        <f t="shared" si="15"/>
        <v>1988211.1600000001</v>
      </c>
      <c r="O198" s="55">
        <f t="shared" si="17"/>
        <v>19369623.280000001</v>
      </c>
      <c r="P198" s="54">
        <f t="shared" si="16"/>
        <v>268066.05770444724</v>
      </c>
    </row>
    <row r="199" spans="1:16" x14ac:dyDescent="0.3">
      <c r="A199" s="56" t="s">
        <v>375</v>
      </c>
      <c r="B199" t="s">
        <v>376</v>
      </c>
      <c r="C199" s="52">
        <v>0</v>
      </c>
      <c r="D199" s="53">
        <v>272.16000000000003</v>
      </c>
      <c r="E199" s="54">
        <f t="shared" si="12"/>
        <v>0</v>
      </c>
      <c r="F199" s="52">
        <v>19394</v>
      </c>
      <c r="G199" s="53">
        <v>269.69</v>
      </c>
      <c r="H199" s="44">
        <f t="shared" si="13"/>
        <v>5230367.8600000003</v>
      </c>
      <c r="I199" s="52">
        <v>0</v>
      </c>
      <c r="J199" s="53">
        <v>272.16000000000003</v>
      </c>
      <c r="K199" s="54">
        <f t="shared" si="14"/>
        <v>0</v>
      </c>
      <c r="L199" s="52">
        <v>0</v>
      </c>
      <c r="M199" s="53">
        <v>269.69</v>
      </c>
      <c r="N199" s="54">
        <f t="shared" si="15"/>
        <v>0</v>
      </c>
      <c r="O199" s="55">
        <f t="shared" si="17"/>
        <v>5230367.8600000003</v>
      </c>
      <c r="P199" s="54">
        <f t="shared" si="16"/>
        <v>72385.718209706247</v>
      </c>
    </row>
    <row r="200" spans="1:16" x14ac:dyDescent="0.3">
      <c r="A200" s="56" t="s">
        <v>377</v>
      </c>
      <c r="B200" t="s">
        <v>378</v>
      </c>
      <c r="C200" s="52">
        <v>0</v>
      </c>
      <c r="D200" s="53">
        <v>209.63</v>
      </c>
      <c r="E200" s="54">
        <f t="shared" si="12"/>
        <v>0</v>
      </c>
      <c r="F200" s="52">
        <v>1713</v>
      </c>
      <c r="G200" s="53">
        <v>207.85</v>
      </c>
      <c r="H200" s="44">
        <f t="shared" si="13"/>
        <v>356047.05</v>
      </c>
      <c r="I200" s="52">
        <v>0</v>
      </c>
      <c r="J200" s="53">
        <v>209.63</v>
      </c>
      <c r="K200" s="54">
        <f t="shared" si="14"/>
        <v>0</v>
      </c>
      <c r="L200" s="52">
        <v>0</v>
      </c>
      <c r="M200" s="53">
        <v>207.85</v>
      </c>
      <c r="N200" s="54">
        <f t="shared" si="15"/>
        <v>0</v>
      </c>
      <c r="O200" s="55">
        <f t="shared" si="17"/>
        <v>356047.05</v>
      </c>
      <c r="P200" s="54">
        <f t="shared" si="16"/>
        <v>4927.5160219222489</v>
      </c>
    </row>
    <row r="201" spans="1:16" x14ac:dyDescent="0.3">
      <c r="A201" s="56" t="s">
        <v>379</v>
      </c>
      <c r="B201" t="s">
        <v>380</v>
      </c>
      <c r="C201" s="52">
        <v>0</v>
      </c>
      <c r="D201" s="53">
        <v>197.19</v>
      </c>
      <c r="E201" s="54">
        <f t="shared" ref="E201:E264" si="18">D201*C201</f>
        <v>0</v>
      </c>
      <c r="F201" s="52">
        <v>8482</v>
      </c>
      <c r="G201" s="53">
        <v>195.61</v>
      </c>
      <c r="H201" s="44">
        <f t="shared" ref="H201:H264" si="19">G201*F201</f>
        <v>1659164.02</v>
      </c>
      <c r="I201" s="52">
        <v>0</v>
      </c>
      <c r="J201" s="53">
        <v>197.19</v>
      </c>
      <c r="K201" s="54">
        <f t="shared" ref="K201:K264" si="20">J201*I201</f>
        <v>0</v>
      </c>
      <c r="L201" s="52">
        <v>47</v>
      </c>
      <c r="M201" s="53">
        <v>195.61</v>
      </c>
      <c r="N201" s="54">
        <f t="shared" ref="N201:N264" si="21">M201*L201</f>
        <v>9193.67</v>
      </c>
      <c r="O201" s="55">
        <f t="shared" si="17"/>
        <v>1668357.69</v>
      </c>
      <c r="P201" s="54">
        <f t="shared" ref="P201:P264" si="22">(O201/$O$7)*$P$7</f>
        <v>23089.24971509297</v>
      </c>
    </row>
    <row r="202" spans="1:16" x14ac:dyDescent="0.3">
      <c r="A202" s="56" t="s">
        <v>381</v>
      </c>
      <c r="B202" t="s">
        <v>382</v>
      </c>
      <c r="C202" s="52">
        <v>1239</v>
      </c>
      <c r="D202" s="53">
        <v>268.27999999999997</v>
      </c>
      <c r="E202" s="54">
        <f t="shared" si="18"/>
        <v>332398.92</v>
      </c>
      <c r="F202" s="52">
        <v>29336</v>
      </c>
      <c r="G202" s="53">
        <v>265.8</v>
      </c>
      <c r="H202" s="44">
        <f t="shared" si="19"/>
        <v>7797508.8000000007</v>
      </c>
      <c r="I202" s="52">
        <v>241</v>
      </c>
      <c r="J202" s="53">
        <v>268.27999999999997</v>
      </c>
      <c r="K202" s="54">
        <f t="shared" si="20"/>
        <v>64655.479999999996</v>
      </c>
      <c r="L202" s="52">
        <v>2550</v>
      </c>
      <c r="M202" s="53">
        <v>265.8</v>
      </c>
      <c r="N202" s="54">
        <f t="shared" si="21"/>
        <v>677790</v>
      </c>
      <c r="O202" s="55">
        <f t="shared" ref="O202:O265" si="23">N202+K202+H202+E202</f>
        <v>8872353.2000000011</v>
      </c>
      <c r="P202" s="54">
        <f t="shared" si="22"/>
        <v>122789.0037149673</v>
      </c>
    </row>
    <row r="203" spans="1:16" x14ac:dyDescent="0.3">
      <c r="A203" s="56" t="s">
        <v>383</v>
      </c>
      <c r="B203" t="s">
        <v>384</v>
      </c>
      <c r="C203" s="52">
        <v>12035</v>
      </c>
      <c r="D203" s="53">
        <v>228.51</v>
      </c>
      <c r="E203" s="54">
        <f t="shared" si="18"/>
        <v>2750117.85</v>
      </c>
      <c r="F203" s="52">
        <v>40559</v>
      </c>
      <c r="G203" s="53">
        <v>226.53</v>
      </c>
      <c r="H203" s="44">
        <f t="shared" si="19"/>
        <v>9187830.2699999996</v>
      </c>
      <c r="I203" s="52">
        <v>2880</v>
      </c>
      <c r="J203" s="53">
        <v>228.51</v>
      </c>
      <c r="K203" s="54">
        <f t="shared" si="20"/>
        <v>658108.79999999993</v>
      </c>
      <c r="L203" s="52">
        <v>11212</v>
      </c>
      <c r="M203" s="53">
        <v>226.53</v>
      </c>
      <c r="N203" s="54">
        <f t="shared" si="21"/>
        <v>2539854.36</v>
      </c>
      <c r="O203" s="55">
        <f t="shared" si="23"/>
        <v>15135911.279999999</v>
      </c>
      <c r="P203" s="54">
        <f t="shared" si="22"/>
        <v>209473.56631263677</v>
      </c>
    </row>
    <row r="204" spans="1:16" x14ac:dyDescent="0.3">
      <c r="A204" s="56" t="s">
        <v>385</v>
      </c>
      <c r="B204" t="s">
        <v>386</v>
      </c>
      <c r="C204" s="52">
        <v>4942</v>
      </c>
      <c r="D204" s="53">
        <v>303.20999999999998</v>
      </c>
      <c r="E204" s="54">
        <f t="shared" si="18"/>
        <v>1498463.8199999998</v>
      </c>
      <c r="F204" s="52">
        <v>45855</v>
      </c>
      <c r="G204" s="53">
        <v>300.45999999999998</v>
      </c>
      <c r="H204" s="44">
        <f t="shared" si="19"/>
        <v>13777593.299999999</v>
      </c>
      <c r="I204" s="52">
        <v>547</v>
      </c>
      <c r="J204" s="53">
        <v>303.20999999999998</v>
      </c>
      <c r="K204" s="54">
        <f t="shared" si="20"/>
        <v>165855.87</v>
      </c>
      <c r="L204" s="52">
        <v>4900</v>
      </c>
      <c r="M204" s="53">
        <v>300.45999999999998</v>
      </c>
      <c r="N204" s="54">
        <f t="shared" si="21"/>
        <v>1472254</v>
      </c>
      <c r="O204" s="55">
        <f t="shared" si="23"/>
        <v>16914166.989999998</v>
      </c>
      <c r="P204" s="54">
        <f t="shared" si="22"/>
        <v>234083.75056244229</v>
      </c>
    </row>
    <row r="205" spans="1:16" x14ac:dyDescent="0.3">
      <c r="A205" s="56" t="s">
        <v>387</v>
      </c>
      <c r="B205" t="s">
        <v>388</v>
      </c>
      <c r="C205" s="52">
        <v>455</v>
      </c>
      <c r="D205" s="53">
        <v>238.25</v>
      </c>
      <c r="E205" s="54">
        <f t="shared" si="18"/>
        <v>108403.75</v>
      </c>
      <c r="F205" s="52">
        <v>19708</v>
      </c>
      <c r="G205" s="53">
        <v>236.33</v>
      </c>
      <c r="H205" s="44">
        <f t="shared" si="19"/>
        <v>4657591.6400000006</v>
      </c>
      <c r="I205" s="52">
        <v>129</v>
      </c>
      <c r="J205" s="53">
        <v>238.25</v>
      </c>
      <c r="K205" s="54">
        <f t="shared" si="20"/>
        <v>30734.25</v>
      </c>
      <c r="L205" s="52">
        <v>4029</v>
      </c>
      <c r="M205" s="53">
        <v>236.33</v>
      </c>
      <c r="N205" s="54">
        <f t="shared" si="21"/>
        <v>952173.57000000007</v>
      </c>
      <c r="O205" s="55">
        <f t="shared" si="23"/>
        <v>5748903.2100000009</v>
      </c>
      <c r="P205" s="54">
        <f t="shared" si="22"/>
        <v>79561.992370826425</v>
      </c>
    </row>
    <row r="206" spans="1:16" x14ac:dyDescent="0.3">
      <c r="A206" s="56" t="s">
        <v>389</v>
      </c>
      <c r="B206" t="s">
        <v>390</v>
      </c>
      <c r="C206" s="52">
        <v>1832</v>
      </c>
      <c r="D206" s="53">
        <v>332.68</v>
      </c>
      <c r="E206" s="54">
        <f t="shared" si="18"/>
        <v>609469.76</v>
      </c>
      <c r="F206" s="52">
        <v>19517</v>
      </c>
      <c r="G206" s="53">
        <v>330.25</v>
      </c>
      <c r="H206" s="44">
        <f t="shared" si="19"/>
        <v>6445489.25</v>
      </c>
      <c r="I206" s="52">
        <v>83</v>
      </c>
      <c r="J206" s="53">
        <v>332.68</v>
      </c>
      <c r="K206" s="54">
        <f t="shared" si="20"/>
        <v>27612.440000000002</v>
      </c>
      <c r="L206" s="52">
        <v>1198</v>
      </c>
      <c r="M206" s="53">
        <v>330.25</v>
      </c>
      <c r="N206" s="54">
        <f t="shared" si="21"/>
        <v>395639.5</v>
      </c>
      <c r="O206" s="55">
        <f t="shared" si="23"/>
        <v>7478210.9500000002</v>
      </c>
      <c r="P206" s="54">
        <f t="shared" si="22"/>
        <v>103494.76079478655</v>
      </c>
    </row>
    <row r="207" spans="1:16" x14ac:dyDescent="0.3">
      <c r="A207" s="56" t="s">
        <v>391</v>
      </c>
      <c r="B207" t="s">
        <v>392</v>
      </c>
      <c r="C207" s="52">
        <v>608</v>
      </c>
      <c r="D207" s="53">
        <v>237.48</v>
      </c>
      <c r="E207" s="54">
        <f t="shared" si="18"/>
        <v>144387.84</v>
      </c>
      <c r="F207" s="52">
        <v>16076</v>
      </c>
      <c r="G207" s="53">
        <v>235.42</v>
      </c>
      <c r="H207" s="44">
        <f t="shared" si="19"/>
        <v>3784611.92</v>
      </c>
      <c r="I207" s="52">
        <v>15</v>
      </c>
      <c r="J207" s="53">
        <v>237.48</v>
      </c>
      <c r="K207" s="54">
        <f t="shared" si="20"/>
        <v>3562.2</v>
      </c>
      <c r="L207" s="52">
        <v>325</v>
      </c>
      <c r="M207" s="53">
        <v>235.42</v>
      </c>
      <c r="N207" s="54">
        <f t="shared" si="21"/>
        <v>76511.5</v>
      </c>
      <c r="O207" s="55">
        <f t="shared" si="23"/>
        <v>4009073.46</v>
      </c>
      <c r="P207" s="54">
        <f t="shared" si="22"/>
        <v>55483.604504554292</v>
      </c>
    </row>
    <row r="208" spans="1:16" x14ac:dyDescent="0.3">
      <c r="A208" s="56" t="s">
        <v>393</v>
      </c>
      <c r="B208" t="s">
        <v>394</v>
      </c>
      <c r="C208" s="52">
        <v>662</v>
      </c>
      <c r="D208" s="53">
        <v>167.56</v>
      </c>
      <c r="E208" s="54">
        <f t="shared" si="18"/>
        <v>110924.72</v>
      </c>
      <c r="F208" s="52">
        <v>15039</v>
      </c>
      <c r="G208" s="53">
        <v>166.28</v>
      </c>
      <c r="H208" s="44">
        <f t="shared" si="19"/>
        <v>2500684.92</v>
      </c>
      <c r="I208" s="52">
        <v>0</v>
      </c>
      <c r="J208" s="53">
        <v>167.56</v>
      </c>
      <c r="K208" s="54">
        <f t="shared" si="20"/>
        <v>0</v>
      </c>
      <c r="L208" s="52">
        <v>0</v>
      </c>
      <c r="M208" s="53">
        <v>166.28</v>
      </c>
      <c r="N208" s="54">
        <f t="shared" si="21"/>
        <v>0</v>
      </c>
      <c r="O208" s="55">
        <f t="shared" si="23"/>
        <v>2611609.64</v>
      </c>
      <c r="P208" s="54">
        <f t="shared" si="22"/>
        <v>36143.392689552122</v>
      </c>
    </row>
    <row r="209" spans="1:16" x14ac:dyDescent="0.3">
      <c r="A209" s="56" t="s">
        <v>395</v>
      </c>
      <c r="B209" t="s">
        <v>396</v>
      </c>
      <c r="C209" s="52">
        <v>1619</v>
      </c>
      <c r="D209" s="53">
        <v>322.64999999999998</v>
      </c>
      <c r="E209" s="54">
        <f t="shared" si="18"/>
        <v>522370.35</v>
      </c>
      <c r="F209" s="52">
        <v>68801</v>
      </c>
      <c r="G209" s="53">
        <v>319.95999999999998</v>
      </c>
      <c r="H209" s="44">
        <f t="shared" si="19"/>
        <v>22013567.959999997</v>
      </c>
      <c r="I209" s="52">
        <v>267</v>
      </c>
      <c r="J209" s="53">
        <v>322.64999999999998</v>
      </c>
      <c r="K209" s="54">
        <f t="shared" si="20"/>
        <v>86147.549999999988</v>
      </c>
      <c r="L209" s="52">
        <v>7892</v>
      </c>
      <c r="M209" s="53">
        <v>319.95999999999998</v>
      </c>
      <c r="N209" s="54">
        <f t="shared" si="21"/>
        <v>2525124.3199999998</v>
      </c>
      <c r="O209" s="55">
        <f t="shared" si="23"/>
        <v>25147210.18</v>
      </c>
      <c r="P209" s="54">
        <f t="shared" si="22"/>
        <v>348025.01823451789</v>
      </c>
    </row>
    <row r="210" spans="1:16" x14ac:dyDescent="0.3">
      <c r="A210" s="56" t="s">
        <v>397</v>
      </c>
      <c r="B210" t="s">
        <v>398</v>
      </c>
      <c r="C210" s="52">
        <v>0</v>
      </c>
      <c r="D210" s="53">
        <v>237.45</v>
      </c>
      <c r="E210" s="54">
        <f t="shared" si="18"/>
        <v>0</v>
      </c>
      <c r="F210" s="52">
        <v>7909</v>
      </c>
      <c r="G210" s="53">
        <v>235.14</v>
      </c>
      <c r="H210" s="44">
        <f t="shared" si="19"/>
        <v>1859722.2599999998</v>
      </c>
      <c r="I210" s="52">
        <v>0</v>
      </c>
      <c r="J210" s="53">
        <v>237.45</v>
      </c>
      <c r="K210" s="54">
        <f t="shared" si="20"/>
        <v>0</v>
      </c>
      <c r="L210" s="52">
        <v>27</v>
      </c>
      <c r="M210" s="53">
        <v>235.14</v>
      </c>
      <c r="N210" s="54">
        <f t="shared" si="21"/>
        <v>6348.78</v>
      </c>
      <c r="O210" s="55">
        <f t="shared" si="23"/>
        <v>1866071.0399999998</v>
      </c>
      <c r="P210" s="54">
        <f t="shared" si="22"/>
        <v>25825.505218046645</v>
      </c>
    </row>
    <row r="211" spans="1:16" x14ac:dyDescent="0.3">
      <c r="A211" s="56" t="s">
        <v>399</v>
      </c>
      <c r="B211" t="s">
        <v>400</v>
      </c>
      <c r="C211" s="52">
        <v>3212</v>
      </c>
      <c r="D211" s="53">
        <v>394.08</v>
      </c>
      <c r="E211" s="54">
        <f t="shared" si="18"/>
        <v>1265784.96</v>
      </c>
      <c r="F211" s="52">
        <v>33592</v>
      </c>
      <c r="G211" s="53">
        <v>390.97</v>
      </c>
      <c r="H211" s="44">
        <f t="shared" si="19"/>
        <v>13133464.24</v>
      </c>
      <c r="I211" s="52">
        <v>649</v>
      </c>
      <c r="J211" s="53">
        <v>394.08</v>
      </c>
      <c r="K211" s="54">
        <f t="shared" si="20"/>
        <v>255757.91999999998</v>
      </c>
      <c r="L211" s="52">
        <v>5711</v>
      </c>
      <c r="M211" s="53">
        <v>390.97</v>
      </c>
      <c r="N211" s="54">
        <f t="shared" si="21"/>
        <v>2232829.67</v>
      </c>
      <c r="O211" s="55">
        <f t="shared" si="23"/>
        <v>16887836.789999999</v>
      </c>
      <c r="P211" s="54">
        <f t="shared" si="22"/>
        <v>233719.35354704669</v>
      </c>
    </row>
    <row r="212" spans="1:16" x14ac:dyDescent="0.3">
      <c r="A212" s="56" t="s">
        <v>401</v>
      </c>
      <c r="B212" t="s">
        <v>402</v>
      </c>
      <c r="C212" s="52">
        <v>2880</v>
      </c>
      <c r="D212" s="53">
        <v>384.8</v>
      </c>
      <c r="E212" s="54">
        <f t="shared" si="18"/>
        <v>1108224</v>
      </c>
      <c r="F212" s="52">
        <v>39793</v>
      </c>
      <c r="G212" s="53">
        <v>381.34</v>
      </c>
      <c r="H212" s="44">
        <f t="shared" si="19"/>
        <v>15174662.619999999</v>
      </c>
      <c r="I212" s="52">
        <v>564</v>
      </c>
      <c r="J212" s="53">
        <v>384.8</v>
      </c>
      <c r="K212" s="54">
        <f t="shared" si="20"/>
        <v>217027.20000000001</v>
      </c>
      <c r="L212" s="52">
        <v>7187</v>
      </c>
      <c r="M212" s="53">
        <v>381.34</v>
      </c>
      <c r="N212" s="54">
        <f t="shared" si="21"/>
        <v>2740690.5799999996</v>
      </c>
      <c r="O212" s="55">
        <f t="shared" si="23"/>
        <v>19240604.399999999</v>
      </c>
      <c r="P212" s="54">
        <f t="shared" si="22"/>
        <v>266280.49987345131</v>
      </c>
    </row>
    <row r="213" spans="1:16" x14ac:dyDescent="0.3">
      <c r="A213" s="56" t="s">
        <v>403</v>
      </c>
      <c r="B213" t="s">
        <v>404</v>
      </c>
      <c r="C213" s="52">
        <v>214</v>
      </c>
      <c r="D213" s="53">
        <v>236.76</v>
      </c>
      <c r="E213" s="54">
        <f t="shared" si="18"/>
        <v>50666.64</v>
      </c>
      <c r="F213" s="52">
        <v>34301</v>
      </c>
      <c r="G213" s="53">
        <v>234.67</v>
      </c>
      <c r="H213" s="44">
        <f t="shared" si="19"/>
        <v>8049415.6699999999</v>
      </c>
      <c r="I213" s="52">
        <v>9</v>
      </c>
      <c r="J213" s="53">
        <v>236.76</v>
      </c>
      <c r="K213" s="54">
        <f t="shared" si="20"/>
        <v>2130.84</v>
      </c>
      <c r="L213" s="52">
        <v>2672</v>
      </c>
      <c r="M213" s="53">
        <v>234.67</v>
      </c>
      <c r="N213" s="54">
        <f t="shared" si="21"/>
        <v>627038.24</v>
      </c>
      <c r="O213" s="55">
        <f t="shared" si="23"/>
        <v>8729251.3900000006</v>
      </c>
      <c r="P213" s="54">
        <f t="shared" si="22"/>
        <v>120808.54506058137</v>
      </c>
    </row>
    <row r="214" spans="1:16" x14ac:dyDescent="0.3">
      <c r="A214" s="56" t="s">
        <v>405</v>
      </c>
      <c r="B214" t="s">
        <v>406</v>
      </c>
      <c r="C214" s="52">
        <v>14328</v>
      </c>
      <c r="D214" s="53">
        <v>267.94</v>
      </c>
      <c r="E214" s="54">
        <f t="shared" si="18"/>
        <v>3839044.32</v>
      </c>
      <c r="F214" s="52">
        <v>43620</v>
      </c>
      <c r="G214" s="53">
        <v>265.54000000000002</v>
      </c>
      <c r="H214" s="44">
        <f t="shared" si="19"/>
        <v>11582854.800000001</v>
      </c>
      <c r="I214" s="52">
        <v>614</v>
      </c>
      <c r="J214" s="53">
        <v>267.94</v>
      </c>
      <c r="K214" s="54">
        <f t="shared" si="20"/>
        <v>164515.16</v>
      </c>
      <c r="L214" s="52">
        <v>1964</v>
      </c>
      <c r="M214" s="53">
        <v>265.54000000000002</v>
      </c>
      <c r="N214" s="54">
        <f t="shared" si="21"/>
        <v>521520.56000000006</v>
      </c>
      <c r="O214" s="55">
        <f t="shared" si="23"/>
        <v>16107934.840000002</v>
      </c>
      <c r="P214" s="54">
        <f t="shared" si="22"/>
        <v>222925.8942158898</v>
      </c>
    </row>
    <row r="215" spans="1:16" x14ac:dyDescent="0.3">
      <c r="A215" s="56" t="s">
        <v>407</v>
      </c>
      <c r="B215" t="s">
        <v>408</v>
      </c>
      <c r="C215" s="52">
        <v>1041</v>
      </c>
      <c r="D215" s="53">
        <v>345.5</v>
      </c>
      <c r="E215" s="54">
        <f t="shared" si="18"/>
        <v>359665.5</v>
      </c>
      <c r="F215" s="52">
        <v>31789</v>
      </c>
      <c r="G215" s="53">
        <v>342.46</v>
      </c>
      <c r="H215" s="44">
        <f t="shared" si="19"/>
        <v>10886460.939999999</v>
      </c>
      <c r="I215" s="52">
        <v>470</v>
      </c>
      <c r="J215" s="53">
        <v>345.5</v>
      </c>
      <c r="K215" s="54">
        <f t="shared" si="20"/>
        <v>162385</v>
      </c>
      <c r="L215" s="52">
        <v>12274</v>
      </c>
      <c r="M215" s="53">
        <v>342.46</v>
      </c>
      <c r="N215" s="54">
        <f t="shared" si="21"/>
        <v>4203354.04</v>
      </c>
      <c r="O215" s="55">
        <f t="shared" si="23"/>
        <v>15611865.48</v>
      </c>
      <c r="P215" s="54">
        <f t="shared" si="22"/>
        <v>216060.53830468442</v>
      </c>
    </row>
    <row r="216" spans="1:16" x14ac:dyDescent="0.3">
      <c r="A216" s="56" t="s">
        <v>409</v>
      </c>
      <c r="B216" t="s">
        <v>410</v>
      </c>
      <c r="C216" s="52">
        <v>2384</v>
      </c>
      <c r="D216" s="53">
        <v>322.54000000000002</v>
      </c>
      <c r="E216" s="54">
        <f t="shared" si="18"/>
        <v>768935.3600000001</v>
      </c>
      <c r="F216" s="52">
        <v>139443</v>
      </c>
      <c r="G216" s="53">
        <v>319.67</v>
      </c>
      <c r="H216" s="44">
        <f t="shared" si="19"/>
        <v>44575743.810000002</v>
      </c>
      <c r="I216" s="52">
        <v>155</v>
      </c>
      <c r="J216" s="53">
        <v>322.54000000000002</v>
      </c>
      <c r="K216" s="54">
        <f t="shared" si="20"/>
        <v>49993.700000000004</v>
      </c>
      <c r="L216" s="52">
        <v>20327</v>
      </c>
      <c r="M216" s="53">
        <v>319.67</v>
      </c>
      <c r="N216" s="54">
        <f t="shared" si="21"/>
        <v>6497932.0900000008</v>
      </c>
      <c r="O216" s="55">
        <f t="shared" si="23"/>
        <v>51892604.960000001</v>
      </c>
      <c r="P216" s="54">
        <f t="shared" si="22"/>
        <v>718168.12513874786</v>
      </c>
    </row>
    <row r="217" spans="1:16" x14ac:dyDescent="0.3">
      <c r="A217" s="56" t="s">
        <v>411</v>
      </c>
      <c r="B217" t="s">
        <v>412</v>
      </c>
      <c r="C217" s="52">
        <v>0</v>
      </c>
      <c r="D217" s="53">
        <v>532.62</v>
      </c>
      <c r="E217" s="54">
        <f t="shared" si="18"/>
        <v>0</v>
      </c>
      <c r="F217" s="52">
        <v>0</v>
      </c>
      <c r="G217" s="53">
        <v>528.21</v>
      </c>
      <c r="H217" s="44">
        <f t="shared" si="19"/>
        <v>0</v>
      </c>
      <c r="I217" s="52">
        <v>0</v>
      </c>
      <c r="J217" s="53">
        <v>532.62</v>
      </c>
      <c r="K217" s="54">
        <f t="shared" si="20"/>
        <v>0</v>
      </c>
      <c r="L217" s="52">
        <v>0</v>
      </c>
      <c r="M217" s="53">
        <v>528.21</v>
      </c>
      <c r="N217" s="54">
        <f t="shared" si="21"/>
        <v>0</v>
      </c>
      <c r="O217" s="55">
        <f t="shared" si="23"/>
        <v>0</v>
      </c>
      <c r="P217" s="54">
        <f t="shared" si="22"/>
        <v>0</v>
      </c>
    </row>
    <row r="218" spans="1:16" x14ac:dyDescent="0.3">
      <c r="A218" s="56" t="s">
        <v>413</v>
      </c>
      <c r="B218" t="s">
        <v>414</v>
      </c>
      <c r="C218" s="52">
        <v>9616</v>
      </c>
      <c r="D218" s="53">
        <v>280.72000000000003</v>
      </c>
      <c r="E218" s="54">
        <f t="shared" si="18"/>
        <v>2699403.5200000005</v>
      </c>
      <c r="F218" s="52">
        <v>50310</v>
      </c>
      <c r="G218" s="53">
        <v>278.04000000000002</v>
      </c>
      <c r="H218" s="44">
        <f t="shared" si="19"/>
        <v>13988192.4</v>
      </c>
      <c r="I218" s="52">
        <v>1876</v>
      </c>
      <c r="J218" s="53">
        <v>280.72000000000003</v>
      </c>
      <c r="K218" s="54">
        <f t="shared" si="20"/>
        <v>526630.72000000009</v>
      </c>
      <c r="L218" s="52">
        <v>8572</v>
      </c>
      <c r="M218" s="53">
        <v>278.04000000000002</v>
      </c>
      <c r="N218" s="54">
        <f t="shared" si="21"/>
        <v>2383358.8800000004</v>
      </c>
      <c r="O218" s="55">
        <f t="shared" si="23"/>
        <v>19597585.52</v>
      </c>
      <c r="P218" s="54">
        <f t="shared" si="22"/>
        <v>271220.94296467694</v>
      </c>
    </row>
    <row r="219" spans="1:16" x14ac:dyDescent="0.3">
      <c r="A219" s="56" t="s">
        <v>415</v>
      </c>
      <c r="B219" t="s">
        <v>416</v>
      </c>
      <c r="C219" s="52">
        <v>14546</v>
      </c>
      <c r="D219" s="53">
        <v>642.17999999999995</v>
      </c>
      <c r="E219" s="54">
        <f t="shared" si="18"/>
        <v>9341150.2799999993</v>
      </c>
      <c r="F219" s="52">
        <v>17414</v>
      </c>
      <c r="G219" s="53">
        <v>638.47</v>
      </c>
      <c r="H219" s="44">
        <f t="shared" si="19"/>
        <v>11118316.58</v>
      </c>
      <c r="I219" s="52">
        <v>5600</v>
      </c>
      <c r="J219" s="53">
        <v>642.17999999999995</v>
      </c>
      <c r="K219" s="54">
        <f t="shared" si="20"/>
        <v>3596207.9999999995</v>
      </c>
      <c r="L219" s="52">
        <v>4987</v>
      </c>
      <c r="M219" s="53">
        <v>638.47</v>
      </c>
      <c r="N219" s="54">
        <f t="shared" si="21"/>
        <v>3184049.89</v>
      </c>
      <c r="O219" s="55">
        <f t="shared" si="23"/>
        <v>27239724.75</v>
      </c>
      <c r="P219" s="54">
        <f t="shared" si="22"/>
        <v>376984.39051349269</v>
      </c>
    </row>
    <row r="220" spans="1:16" x14ac:dyDescent="0.3">
      <c r="A220" s="56" t="s">
        <v>417</v>
      </c>
      <c r="B220" t="s">
        <v>418</v>
      </c>
      <c r="C220" s="52">
        <v>0</v>
      </c>
      <c r="D220" s="53">
        <v>214.13</v>
      </c>
      <c r="E220" s="54">
        <f t="shared" si="18"/>
        <v>0</v>
      </c>
      <c r="F220" s="52">
        <v>27340</v>
      </c>
      <c r="G220" s="53">
        <v>212.44</v>
      </c>
      <c r="H220" s="44">
        <f t="shared" si="19"/>
        <v>5808109.5999999996</v>
      </c>
      <c r="I220" s="52">
        <v>0</v>
      </c>
      <c r="J220" s="53">
        <v>214.13</v>
      </c>
      <c r="K220" s="54">
        <f t="shared" si="20"/>
        <v>0</v>
      </c>
      <c r="L220" s="52">
        <v>1078</v>
      </c>
      <c r="M220" s="53">
        <v>212.44</v>
      </c>
      <c r="N220" s="54">
        <f t="shared" si="21"/>
        <v>229010.32</v>
      </c>
      <c r="O220" s="55">
        <f t="shared" si="23"/>
        <v>6037119.9199999999</v>
      </c>
      <c r="P220" s="54">
        <f t="shared" si="22"/>
        <v>83550.769854899714</v>
      </c>
    </row>
    <row r="221" spans="1:16" x14ac:dyDescent="0.3">
      <c r="A221" s="56" t="s">
        <v>419</v>
      </c>
      <c r="B221" t="s">
        <v>420</v>
      </c>
      <c r="C221" s="52">
        <v>0</v>
      </c>
      <c r="D221" s="53">
        <v>189.8</v>
      </c>
      <c r="E221" s="54">
        <f t="shared" si="18"/>
        <v>0</v>
      </c>
      <c r="F221" s="52">
        <v>36076</v>
      </c>
      <c r="G221" s="53">
        <v>188.24</v>
      </c>
      <c r="H221" s="44">
        <f t="shared" si="19"/>
        <v>6790946.2400000002</v>
      </c>
      <c r="I221" s="52">
        <v>0</v>
      </c>
      <c r="J221" s="53">
        <v>189.8</v>
      </c>
      <c r="K221" s="54">
        <f t="shared" si="20"/>
        <v>0</v>
      </c>
      <c r="L221" s="52">
        <v>947</v>
      </c>
      <c r="M221" s="53">
        <v>188.24</v>
      </c>
      <c r="N221" s="54">
        <f t="shared" si="21"/>
        <v>178263.28</v>
      </c>
      <c r="O221" s="55">
        <f t="shared" si="23"/>
        <v>6969209.5200000005</v>
      </c>
      <c r="P221" s="54">
        <f t="shared" si="22"/>
        <v>96450.431396449072</v>
      </c>
    </row>
    <row r="222" spans="1:16" x14ac:dyDescent="0.3">
      <c r="A222" s="56" t="s">
        <v>421</v>
      </c>
      <c r="B222" t="s">
        <v>422</v>
      </c>
      <c r="C222" s="52">
        <v>0</v>
      </c>
      <c r="D222" s="53">
        <v>208.55</v>
      </c>
      <c r="E222" s="54">
        <f t="shared" si="18"/>
        <v>0</v>
      </c>
      <c r="F222" s="52">
        <v>23919</v>
      </c>
      <c r="G222" s="53">
        <v>206.9</v>
      </c>
      <c r="H222" s="44">
        <f t="shared" si="19"/>
        <v>4948841.1000000006</v>
      </c>
      <c r="I222" s="52">
        <v>0</v>
      </c>
      <c r="J222" s="53">
        <v>208.55</v>
      </c>
      <c r="K222" s="54">
        <f t="shared" si="20"/>
        <v>0</v>
      </c>
      <c r="L222" s="52">
        <v>445</v>
      </c>
      <c r="M222" s="53">
        <v>206.9</v>
      </c>
      <c r="N222" s="54">
        <f t="shared" si="21"/>
        <v>92070.5</v>
      </c>
      <c r="O222" s="55">
        <f t="shared" si="23"/>
        <v>5040911.6000000006</v>
      </c>
      <c r="P222" s="54">
        <f t="shared" si="22"/>
        <v>69763.736770445714</v>
      </c>
    </row>
    <row r="223" spans="1:16" x14ac:dyDescent="0.3">
      <c r="A223" s="56" t="s">
        <v>423</v>
      </c>
      <c r="B223" t="s">
        <v>424</v>
      </c>
      <c r="C223" s="52">
        <v>2056</v>
      </c>
      <c r="D223" s="53">
        <v>392.03</v>
      </c>
      <c r="E223" s="54">
        <f t="shared" si="18"/>
        <v>806013.67999999993</v>
      </c>
      <c r="F223" s="52">
        <v>40599</v>
      </c>
      <c r="G223" s="53">
        <v>387.95</v>
      </c>
      <c r="H223" s="44">
        <f t="shared" si="19"/>
        <v>15750382.049999999</v>
      </c>
      <c r="I223" s="52">
        <v>416</v>
      </c>
      <c r="J223" s="53">
        <v>392.03</v>
      </c>
      <c r="K223" s="54">
        <f t="shared" si="20"/>
        <v>163084.47999999998</v>
      </c>
      <c r="L223" s="52">
        <v>5544</v>
      </c>
      <c r="M223" s="53">
        <v>387.95</v>
      </c>
      <c r="N223" s="54">
        <f t="shared" si="21"/>
        <v>2150794.7999999998</v>
      </c>
      <c r="O223" s="55">
        <f t="shared" si="23"/>
        <v>18870275.009999998</v>
      </c>
      <c r="P223" s="54">
        <f t="shared" si="22"/>
        <v>261155.32329183471</v>
      </c>
    </row>
    <row r="224" spans="1:16" x14ac:dyDescent="0.3">
      <c r="A224" s="56" t="s">
        <v>425</v>
      </c>
      <c r="B224" t="s">
        <v>426</v>
      </c>
      <c r="C224" s="52">
        <v>1824</v>
      </c>
      <c r="D224" s="53">
        <v>355.47</v>
      </c>
      <c r="E224" s="54">
        <f t="shared" si="18"/>
        <v>648377.28</v>
      </c>
      <c r="F224" s="52">
        <v>71289</v>
      </c>
      <c r="G224" s="53">
        <v>352.26</v>
      </c>
      <c r="H224" s="44">
        <f t="shared" si="19"/>
        <v>25112263.140000001</v>
      </c>
      <c r="I224" s="52">
        <v>693</v>
      </c>
      <c r="J224" s="53">
        <v>355.47</v>
      </c>
      <c r="K224" s="54">
        <f t="shared" si="20"/>
        <v>246340.71000000002</v>
      </c>
      <c r="L224" s="52">
        <v>19717</v>
      </c>
      <c r="M224" s="53">
        <v>352.26</v>
      </c>
      <c r="N224" s="54">
        <f t="shared" si="21"/>
        <v>6945510.4199999999</v>
      </c>
      <c r="O224" s="55">
        <f t="shared" si="23"/>
        <v>32952491.550000001</v>
      </c>
      <c r="P224" s="54">
        <f t="shared" si="22"/>
        <v>456046.27274648828</v>
      </c>
    </row>
    <row r="225" spans="1:16" x14ac:dyDescent="0.3">
      <c r="A225" s="56" t="s">
        <v>427</v>
      </c>
      <c r="B225" t="s">
        <v>428</v>
      </c>
      <c r="C225" s="52">
        <v>1730</v>
      </c>
      <c r="D225" s="53">
        <v>188.81</v>
      </c>
      <c r="E225" s="54">
        <f t="shared" si="18"/>
        <v>326641.3</v>
      </c>
      <c r="F225" s="52">
        <v>25209</v>
      </c>
      <c r="G225" s="53">
        <v>187.19</v>
      </c>
      <c r="H225" s="44">
        <f t="shared" si="19"/>
        <v>4718872.71</v>
      </c>
      <c r="I225" s="52">
        <v>118</v>
      </c>
      <c r="J225" s="53">
        <v>188.81</v>
      </c>
      <c r="K225" s="54">
        <f t="shared" si="20"/>
        <v>22279.58</v>
      </c>
      <c r="L225" s="52">
        <v>1822</v>
      </c>
      <c r="M225" s="53">
        <v>187.19</v>
      </c>
      <c r="N225" s="54">
        <f t="shared" si="21"/>
        <v>341060.18</v>
      </c>
      <c r="O225" s="55">
        <f t="shared" si="23"/>
        <v>5408853.7699999996</v>
      </c>
      <c r="P225" s="54">
        <f t="shared" si="22"/>
        <v>74855.875401606492</v>
      </c>
    </row>
    <row r="226" spans="1:16" x14ac:dyDescent="0.3">
      <c r="A226" s="56" t="s">
        <v>429</v>
      </c>
      <c r="B226" t="s">
        <v>430</v>
      </c>
      <c r="C226" s="52">
        <v>593</v>
      </c>
      <c r="D226" s="53">
        <v>236.67</v>
      </c>
      <c r="E226" s="54">
        <f t="shared" si="18"/>
        <v>140345.31</v>
      </c>
      <c r="F226" s="52">
        <v>15245</v>
      </c>
      <c r="G226" s="53">
        <v>234.46</v>
      </c>
      <c r="H226" s="44">
        <f t="shared" si="19"/>
        <v>3574342.7</v>
      </c>
      <c r="I226" s="52">
        <v>109</v>
      </c>
      <c r="J226" s="53">
        <v>236.67</v>
      </c>
      <c r="K226" s="54">
        <f t="shared" si="20"/>
        <v>25797.03</v>
      </c>
      <c r="L226" s="52">
        <v>1582</v>
      </c>
      <c r="M226" s="53">
        <v>234.46</v>
      </c>
      <c r="N226" s="54">
        <f t="shared" si="21"/>
        <v>370915.72000000003</v>
      </c>
      <c r="O226" s="55">
        <f t="shared" si="23"/>
        <v>4111400.7600000002</v>
      </c>
      <c r="P226" s="54">
        <f t="shared" si="22"/>
        <v>56899.76399872802</v>
      </c>
    </row>
    <row r="227" spans="1:16" x14ac:dyDescent="0.3">
      <c r="A227" s="56" t="s">
        <v>431</v>
      </c>
      <c r="B227" t="s">
        <v>432</v>
      </c>
      <c r="C227" s="52">
        <v>752</v>
      </c>
      <c r="D227" s="53">
        <v>345.03</v>
      </c>
      <c r="E227" s="54">
        <f t="shared" si="18"/>
        <v>259462.55999999997</v>
      </c>
      <c r="F227" s="52">
        <v>21330</v>
      </c>
      <c r="G227" s="53">
        <v>342.54</v>
      </c>
      <c r="H227" s="44">
        <f t="shared" si="19"/>
        <v>7306378.2000000002</v>
      </c>
      <c r="I227" s="52">
        <v>117</v>
      </c>
      <c r="J227" s="53">
        <v>345.03</v>
      </c>
      <c r="K227" s="54">
        <f t="shared" si="20"/>
        <v>40368.509999999995</v>
      </c>
      <c r="L227" s="52">
        <v>2330</v>
      </c>
      <c r="M227" s="53">
        <v>342.54</v>
      </c>
      <c r="N227" s="54">
        <f t="shared" si="21"/>
        <v>798118.20000000007</v>
      </c>
      <c r="O227" s="55">
        <f t="shared" si="23"/>
        <v>8404327.4700000007</v>
      </c>
      <c r="P227" s="54">
        <f t="shared" si="22"/>
        <v>116311.75784747068</v>
      </c>
    </row>
    <row r="228" spans="1:16" x14ac:dyDescent="0.3">
      <c r="A228" s="56" t="s">
        <v>433</v>
      </c>
      <c r="B228" t="s">
        <v>434</v>
      </c>
      <c r="C228" s="52">
        <v>43</v>
      </c>
      <c r="D228" s="53">
        <v>323.89</v>
      </c>
      <c r="E228" s="54">
        <f t="shared" si="18"/>
        <v>13927.269999999999</v>
      </c>
      <c r="F228" s="52">
        <v>57652</v>
      </c>
      <c r="G228" s="53">
        <v>321.64999999999998</v>
      </c>
      <c r="H228" s="44">
        <f t="shared" si="19"/>
        <v>18543765.799999997</v>
      </c>
      <c r="I228" s="52">
        <v>104</v>
      </c>
      <c r="J228" s="53">
        <v>323.89</v>
      </c>
      <c r="K228" s="54">
        <f t="shared" si="20"/>
        <v>33684.559999999998</v>
      </c>
      <c r="L228" s="52">
        <v>8392</v>
      </c>
      <c r="M228" s="53">
        <v>321.64999999999998</v>
      </c>
      <c r="N228" s="54">
        <f t="shared" si="21"/>
        <v>2699286.8</v>
      </c>
      <c r="O228" s="55">
        <f t="shared" si="23"/>
        <v>21290664.429999996</v>
      </c>
      <c r="P228" s="54">
        <f t="shared" si="22"/>
        <v>294652.32220347034</v>
      </c>
    </row>
    <row r="229" spans="1:16" x14ac:dyDescent="0.3">
      <c r="A229" s="56" t="s">
        <v>1320</v>
      </c>
      <c r="B229" t="s">
        <v>435</v>
      </c>
      <c r="C229" s="52">
        <v>732</v>
      </c>
      <c r="D229" s="53">
        <v>337.63</v>
      </c>
      <c r="E229" s="54">
        <f t="shared" si="18"/>
        <v>247145.16</v>
      </c>
      <c r="F229" s="52">
        <v>14787</v>
      </c>
      <c r="G229" s="53">
        <v>334.31</v>
      </c>
      <c r="H229" s="44">
        <f t="shared" si="19"/>
        <v>4943441.97</v>
      </c>
      <c r="I229" s="52">
        <v>11</v>
      </c>
      <c r="J229" s="53">
        <v>337.63</v>
      </c>
      <c r="K229" s="54">
        <f t="shared" si="20"/>
        <v>3713.93</v>
      </c>
      <c r="L229" s="52">
        <v>309</v>
      </c>
      <c r="M229" s="53">
        <v>334.31</v>
      </c>
      <c r="N229" s="54">
        <f t="shared" si="21"/>
        <v>103301.79</v>
      </c>
      <c r="O229" s="55">
        <f t="shared" si="23"/>
        <v>5297602.8499999996</v>
      </c>
      <c r="P229" s="54">
        <f t="shared" si="22"/>
        <v>73316.217396425476</v>
      </c>
    </row>
    <row r="230" spans="1:16" x14ac:dyDescent="0.3">
      <c r="A230" s="56" t="s">
        <v>436</v>
      </c>
      <c r="B230" t="s">
        <v>437</v>
      </c>
      <c r="C230" s="52">
        <v>3563</v>
      </c>
      <c r="D230" s="53">
        <v>315.37</v>
      </c>
      <c r="E230" s="54">
        <f t="shared" si="18"/>
        <v>1123663.31</v>
      </c>
      <c r="F230" s="52">
        <v>71950</v>
      </c>
      <c r="G230" s="53">
        <v>312.45</v>
      </c>
      <c r="H230" s="44">
        <f t="shared" si="19"/>
        <v>22480777.5</v>
      </c>
      <c r="I230" s="52">
        <v>718</v>
      </c>
      <c r="J230" s="53">
        <v>315.37</v>
      </c>
      <c r="K230" s="54">
        <f t="shared" si="20"/>
        <v>226435.66</v>
      </c>
      <c r="L230" s="52">
        <v>14503</v>
      </c>
      <c r="M230" s="53">
        <v>312.45</v>
      </c>
      <c r="N230" s="54">
        <f t="shared" si="21"/>
        <v>4531462.3499999996</v>
      </c>
      <c r="O230" s="55">
        <f t="shared" si="23"/>
        <v>28362338.819999997</v>
      </c>
      <c r="P230" s="54">
        <f t="shared" si="22"/>
        <v>392520.8169952184</v>
      </c>
    </row>
    <row r="231" spans="1:16" x14ac:dyDescent="0.3">
      <c r="A231" s="56" t="s">
        <v>438</v>
      </c>
      <c r="B231" t="s">
        <v>439</v>
      </c>
      <c r="C231" s="52">
        <v>5393</v>
      </c>
      <c r="D231" s="53">
        <v>307.13</v>
      </c>
      <c r="E231" s="54">
        <f t="shared" si="18"/>
        <v>1656352.09</v>
      </c>
      <c r="F231" s="52">
        <v>14611</v>
      </c>
      <c r="G231" s="53">
        <v>304.08</v>
      </c>
      <c r="H231" s="44">
        <f t="shared" si="19"/>
        <v>4442912.88</v>
      </c>
      <c r="I231" s="52">
        <v>958</v>
      </c>
      <c r="J231" s="53">
        <v>307.13</v>
      </c>
      <c r="K231" s="54">
        <f t="shared" si="20"/>
        <v>294230.53999999998</v>
      </c>
      <c r="L231" s="52">
        <v>4281</v>
      </c>
      <c r="M231" s="53">
        <v>304.08</v>
      </c>
      <c r="N231" s="54">
        <f t="shared" si="21"/>
        <v>1301766.48</v>
      </c>
      <c r="O231" s="55">
        <f t="shared" si="23"/>
        <v>7695261.9900000002</v>
      </c>
      <c r="P231" s="54">
        <f t="shared" si="22"/>
        <v>106498.64041455839</v>
      </c>
    </row>
    <row r="232" spans="1:16" x14ac:dyDescent="0.3">
      <c r="A232" s="56" t="s">
        <v>440</v>
      </c>
      <c r="B232" t="s">
        <v>441</v>
      </c>
      <c r="C232" s="52">
        <v>11180</v>
      </c>
      <c r="D232" s="53">
        <v>317.49</v>
      </c>
      <c r="E232" s="54">
        <f t="shared" si="18"/>
        <v>3549538.2</v>
      </c>
      <c r="F232" s="52">
        <v>71072</v>
      </c>
      <c r="G232" s="53">
        <v>314.45999999999998</v>
      </c>
      <c r="H232" s="44">
        <f t="shared" si="19"/>
        <v>22349301.119999997</v>
      </c>
      <c r="I232" s="52">
        <v>2160</v>
      </c>
      <c r="J232" s="53">
        <v>317.49</v>
      </c>
      <c r="K232" s="54">
        <f t="shared" si="20"/>
        <v>685778.4</v>
      </c>
      <c r="L232" s="52">
        <v>14173</v>
      </c>
      <c r="M232" s="53">
        <v>314.45999999999998</v>
      </c>
      <c r="N232" s="54">
        <f t="shared" si="21"/>
        <v>4456841.58</v>
      </c>
      <c r="O232" s="55">
        <f t="shared" si="23"/>
        <v>31041459.299999997</v>
      </c>
      <c r="P232" s="54">
        <f t="shared" si="22"/>
        <v>429598.52649979101</v>
      </c>
    </row>
    <row r="233" spans="1:16" x14ac:dyDescent="0.3">
      <c r="A233" s="56" t="s">
        <v>442</v>
      </c>
      <c r="B233" t="s">
        <v>443</v>
      </c>
      <c r="C233" s="52">
        <v>11768</v>
      </c>
      <c r="D233" s="53">
        <v>363.18</v>
      </c>
      <c r="E233" s="54">
        <f t="shared" si="18"/>
        <v>4273902.24</v>
      </c>
      <c r="F233" s="52">
        <v>53014</v>
      </c>
      <c r="G233" s="53">
        <v>359.61</v>
      </c>
      <c r="H233" s="44">
        <f t="shared" si="19"/>
        <v>19064364.539999999</v>
      </c>
      <c r="I233" s="52">
        <v>1444</v>
      </c>
      <c r="J233" s="53">
        <v>363.18</v>
      </c>
      <c r="K233" s="54">
        <f t="shared" si="20"/>
        <v>524431.92000000004</v>
      </c>
      <c r="L233" s="52">
        <v>7211</v>
      </c>
      <c r="M233" s="53">
        <v>359.61</v>
      </c>
      <c r="N233" s="54">
        <f t="shared" si="21"/>
        <v>2593147.71</v>
      </c>
      <c r="O233" s="55">
        <f t="shared" si="23"/>
        <v>26455846.409999996</v>
      </c>
      <c r="P233" s="54">
        <f t="shared" si="22"/>
        <v>366135.89990083955</v>
      </c>
    </row>
    <row r="234" spans="1:16" x14ac:dyDescent="0.3">
      <c r="A234" s="56" t="s">
        <v>444</v>
      </c>
      <c r="B234" t="s">
        <v>445</v>
      </c>
      <c r="C234" s="52">
        <v>8872</v>
      </c>
      <c r="D234" s="53">
        <v>255.96</v>
      </c>
      <c r="E234" s="54">
        <f t="shared" si="18"/>
        <v>2270877.12</v>
      </c>
      <c r="F234" s="52">
        <v>51139</v>
      </c>
      <c r="G234" s="53">
        <v>253.6</v>
      </c>
      <c r="H234" s="44">
        <f t="shared" si="19"/>
        <v>12968850.4</v>
      </c>
      <c r="I234" s="52">
        <v>992</v>
      </c>
      <c r="J234" s="53">
        <v>255.96</v>
      </c>
      <c r="K234" s="54">
        <f t="shared" si="20"/>
        <v>253912.32000000001</v>
      </c>
      <c r="L234" s="52">
        <v>4359</v>
      </c>
      <c r="M234" s="53">
        <v>253.6</v>
      </c>
      <c r="N234" s="54">
        <f t="shared" si="21"/>
        <v>1105442.3999999999</v>
      </c>
      <c r="O234" s="55">
        <f t="shared" si="23"/>
        <v>16599082.240000002</v>
      </c>
      <c r="P234" s="54">
        <f t="shared" si="22"/>
        <v>229723.13262195286</v>
      </c>
    </row>
    <row r="235" spans="1:16" x14ac:dyDescent="0.3">
      <c r="A235" s="56" t="s">
        <v>446</v>
      </c>
      <c r="B235" t="s">
        <v>447</v>
      </c>
      <c r="C235" s="52">
        <v>479</v>
      </c>
      <c r="D235" s="53">
        <v>188.69</v>
      </c>
      <c r="E235" s="54">
        <f t="shared" si="18"/>
        <v>90382.51</v>
      </c>
      <c r="F235" s="52">
        <v>14601</v>
      </c>
      <c r="G235" s="53">
        <v>187.13</v>
      </c>
      <c r="H235" s="44">
        <f t="shared" si="19"/>
        <v>2732285.13</v>
      </c>
      <c r="I235" s="52">
        <v>23</v>
      </c>
      <c r="J235" s="53">
        <v>188.69</v>
      </c>
      <c r="K235" s="54">
        <f t="shared" si="20"/>
        <v>4339.87</v>
      </c>
      <c r="L235" s="52">
        <v>818</v>
      </c>
      <c r="M235" s="53">
        <v>187.13</v>
      </c>
      <c r="N235" s="54">
        <f t="shared" si="21"/>
        <v>153072.34</v>
      </c>
      <c r="O235" s="55">
        <f t="shared" si="23"/>
        <v>2980079.8499999996</v>
      </c>
      <c r="P235" s="54">
        <f t="shared" si="22"/>
        <v>41242.839134554415</v>
      </c>
    </row>
    <row r="236" spans="1:16" x14ac:dyDescent="0.3">
      <c r="A236" s="56" t="s">
        <v>1321</v>
      </c>
      <c r="B236" t="s">
        <v>448</v>
      </c>
      <c r="C236" s="52">
        <v>1896</v>
      </c>
      <c r="D236" s="53">
        <v>217.41</v>
      </c>
      <c r="E236" s="54">
        <f t="shared" si="18"/>
        <v>412209.36</v>
      </c>
      <c r="F236" s="52">
        <v>22876</v>
      </c>
      <c r="G236" s="53">
        <v>215.5</v>
      </c>
      <c r="H236" s="44">
        <f t="shared" si="19"/>
        <v>4929778</v>
      </c>
      <c r="I236" s="52">
        <v>235</v>
      </c>
      <c r="J236" s="53">
        <v>217.41</v>
      </c>
      <c r="K236" s="54">
        <f t="shared" si="20"/>
        <v>51091.35</v>
      </c>
      <c r="L236" s="52">
        <v>2880</v>
      </c>
      <c r="M236" s="53">
        <v>215.5</v>
      </c>
      <c r="N236" s="54">
        <f t="shared" si="21"/>
        <v>620640</v>
      </c>
      <c r="O236" s="55">
        <f t="shared" si="23"/>
        <v>6013718.71</v>
      </c>
      <c r="P236" s="54">
        <f t="shared" si="22"/>
        <v>83226.908620247254</v>
      </c>
    </row>
    <row r="237" spans="1:16" x14ac:dyDescent="0.3">
      <c r="A237" s="56" t="s">
        <v>449</v>
      </c>
      <c r="B237" t="s">
        <v>450</v>
      </c>
      <c r="C237" s="52">
        <v>7681</v>
      </c>
      <c r="D237" s="53">
        <v>199.08</v>
      </c>
      <c r="E237" s="54">
        <f t="shared" si="18"/>
        <v>1529133.48</v>
      </c>
      <c r="F237" s="52">
        <v>37543</v>
      </c>
      <c r="G237" s="53">
        <v>197.46</v>
      </c>
      <c r="H237" s="44">
        <f t="shared" si="19"/>
        <v>7413240.7800000003</v>
      </c>
      <c r="I237" s="52">
        <v>1055</v>
      </c>
      <c r="J237" s="53">
        <v>199.08</v>
      </c>
      <c r="K237" s="54">
        <f t="shared" si="20"/>
        <v>210029.40000000002</v>
      </c>
      <c r="L237" s="52">
        <v>4682</v>
      </c>
      <c r="M237" s="53">
        <v>197.46</v>
      </c>
      <c r="N237" s="54">
        <f t="shared" si="21"/>
        <v>924507.72000000009</v>
      </c>
      <c r="O237" s="55">
        <f t="shared" si="23"/>
        <v>10076911.380000001</v>
      </c>
      <c r="P237" s="54">
        <f t="shared" si="22"/>
        <v>139459.496368361</v>
      </c>
    </row>
    <row r="238" spans="1:16" x14ac:dyDescent="0.3">
      <c r="A238" s="56" t="s">
        <v>451</v>
      </c>
      <c r="B238" t="s">
        <v>452</v>
      </c>
      <c r="C238" s="52">
        <v>3187</v>
      </c>
      <c r="D238" s="53">
        <v>317.95</v>
      </c>
      <c r="E238" s="54">
        <f t="shared" si="18"/>
        <v>1013306.6499999999</v>
      </c>
      <c r="F238" s="52">
        <v>30701</v>
      </c>
      <c r="G238" s="53">
        <v>314.89999999999998</v>
      </c>
      <c r="H238" s="44">
        <f t="shared" si="19"/>
        <v>9667744.8999999985</v>
      </c>
      <c r="I238" s="52">
        <v>962</v>
      </c>
      <c r="J238" s="53">
        <v>317.95</v>
      </c>
      <c r="K238" s="54">
        <f t="shared" si="20"/>
        <v>305867.89999999997</v>
      </c>
      <c r="L238" s="52">
        <v>8004</v>
      </c>
      <c r="M238" s="53">
        <v>314.89999999999998</v>
      </c>
      <c r="N238" s="54">
        <f t="shared" si="21"/>
        <v>2520459.5999999996</v>
      </c>
      <c r="O238" s="55">
        <f t="shared" si="23"/>
        <v>13507379.049999999</v>
      </c>
      <c r="P238" s="54">
        <f t="shared" si="22"/>
        <v>186935.48137262175</v>
      </c>
    </row>
    <row r="239" spans="1:16" x14ac:dyDescent="0.3">
      <c r="A239" s="56" t="s">
        <v>453</v>
      </c>
      <c r="B239" t="s">
        <v>454</v>
      </c>
      <c r="C239" s="52">
        <v>2775</v>
      </c>
      <c r="D239" s="53">
        <v>215.99</v>
      </c>
      <c r="E239" s="54">
        <f t="shared" si="18"/>
        <v>599372.25</v>
      </c>
      <c r="F239" s="52">
        <v>21345</v>
      </c>
      <c r="G239" s="53">
        <v>214.29</v>
      </c>
      <c r="H239" s="44">
        <f t="shared" si="19"/>
        <v>4574020.05</v>
      </c>
      <c r="I239" s="52">
        <v>225</v>
      </c>
      <c r="J239" s="53">
        <v>215.99</v>
      </c>
      <c r="K239" s="54">
        <f t="shared" si="20"/>
        <v>48597.75</v>
      </c>
      <c r="L239" s="52">
        <v>1959</v>
      </c>
      <c r="M239" s="53">
        <v>214.29</v>
      </c>
      <c r="N239" s="54">
        <f t="shared" si="21"/>
        <v>419794.11</v>
      </c>
      <c r="O239" s="55">
        <f t="shared" si="23"/>
        <v>5641784.1600000001</v>
      </c>
      <c r="P239" s="54">
        <f t="shared" si="22"/>
        <v>78079.517413856287</v>
      </c>
    </row>
    <row r="240" spans="1:16" x14ac:dyDescent="0.3">
      <c r="A240" s="56" t="s">
        <v>455</v>
      </c>
      <c r="B240" t="s">
        <v>456</v>
      </c>
      <c r="C240" s="52">
        <v>121</v>
      </c>
      <c r="D240" s="53">
        <v>210.52</v>
      </c>
      <c r="E240" s="54">
        <f t="shared" si="18"/>
        <v>25472.920000000002</v>
      </c>
      <c r="F240" s="52">
        <v>31999</v>
      </c>
      <c r="G240" s="53">
        <v>208.6</v>
      </c>
      <c r="H240" s="44">
        <f t="shared" si="19"/>
        <v>6674991.3999999994</v>
      </c>
      <c r="I240" s="52">
        <v>480</v>
      </c>
      <c r="J240" s="53">
        <v>210.52</v>
      </c>
      <c r="K240" s="54">
        <f t="shared" si="20"/>
        <v>101049.60000000001</v>
      </c>
      <c r="L240" s="52">
        <v>9208</v>
      </c>
      <c r="M240" s="53">
        <v>208.6</v>
      </c>
      <c r="N240" s="54">
        <f t="shared" si="21"/>
        <v>1920788.8</v>
      </c>
      <c r="O240" s="55">
        <f t="shared" si="23"/>
        <v>8722302.7199999988</v>
      </c>
      <c r="P240" s="54">
        <f t="shared" si="22"/>
        <v>120712.37888603771</v>
      </c>
    </row>
    <row r="241" spans="1:16" x14ac:dyDescent="0.3">
      <c r="A241" s="56" t="s">
        <v>457</v>
      </c>
      <c r="B241" t="s">
        <v>458</v>
      </c>
      <c r="C241" s="52">
        <v>365</v>
      </c>
      <c r="D241" s="53">
        <v>313.38</v>
      </c>
      <c r="E241" s="54">
        <f t="shared" si="18"/>
        <v>114383.7</v>
      </c>
      <c r="F241" s="52">
        <v>64605</v>
      </c>
      <c r="G241" s="53">
        <v>310.73</v>
      </c>
      <c r="H241" s="44">
        <f t="shared" si="19"/>
        <v>20074711.650000002</v>
      </c>
      <c r="I241" s="52">
        <v>5406</v>
      </c>
      <c r="J241" s="53">
        <v>313.38</v>
      </c>
      <c r="K241" s="54">
        <f t="shared" si="20"/>
        <v>1694132.28</v>
      </c>
      <c r="L241" s="52">
        <v>15</v>
      </c>
      <c r="M241" s="53">
        <v>310.73</v>
      </c>
      <c r="N241" s="54">
        <f t="shared" si="21"/>
        <v>4660.9500000000007</v>
      </c>
      <c r="O241" s="55">
        <f t="shared" si="23"/>
        <v>21887888.580000002</v>
      </c>
      <c r="P241" s="54">
        <f t="shared" si="22"/>
        <v>302917.61064724188</v>
      </c>
    </row>
    <row r="242" spans="1:16" x14ac:dyDescent="0.3">
      <c r="A242" s="56" t="s">
        <v>459</v>
      </c>
      <c r="B242" t="s">
        <v>460</v>
      </c>
      <c r="C242" s="52">
        <v>1095</v>
      </c>
      <c r="D242" s="53">
        <v>186.19</v>
      </c>
      <c r="E242" s="54">
        <f t="shared" si="18"/>
        <v>203878.05</v>
      </c>
      <c r="F242" s="52">
        <v>29539</v>
      </c>
      <c r="G242" s="53">
        <v>184.8</v>
      </c>
      <c r="H242" s="44">
        <f t="shared" si="19"/>
        <v>5458807.2000000002</v>
      </c>
      <c r="I242" s="52">
        <v>61</v>
      </c>
      <c r="J242" s="53">
        <v>186.19</v>
      </c>
      <c r="K242" s="54">
        <f t="shared" si="20"/>
        <v>11357.59</v>
      </c>
      <c r="L242" s="52">
        <v>1565</v>
      </c>
      <c r="M242" s="53">
        <v>184.8</v>
      </c>
      <c r="N242" s="54">
        <f t="shared" si="21"/>
        <v>289212</v>
      </c>
      <c r="O242" s="55">
        <f t="shared" si="23"/>
        <v>5963254.8399999999</v>
      </c>
      <c r="P242" s="54">
        <f t="shared" si="22"/>
        <v>82528.51348411791</v>
      </c>
    </row>
    <row r="243" spans="1:16" x14ac:dyDescent="0.3">
      <c r="A243" s="56" t="s">
        <v>461</v>
      </c>
      <c r="B243" t="s">
        <v>462</v>
      </c>
      <c r="C243" s="52">
        <v>458</v>
      </c>
      <c r="D243" s="53">
        <v>180.92</v>
      </c>
      <c r="E243" s="54">
        <f t="shared" si="18"/>
        <v>82861.36</v>
      </c>
      <c r="F243" s="52">
        <v>26190</v>
      </c>
      <c r="G243" s="53">
        <v>179.4</v>
      </c>
      <c r="H243" s="44">
        <f t="shared" si="19"/>
        <v>4698486</v>
      </c>
      <c r="I243" s="52">
        <v>278</v>
      </c>
      <c r="J243" s="53">
        <v>180.92</v>
      </c>
      <c r="K243" s="54">
        <f t="shared" si="20"/>
        <v>50295.759999999995</v>
      </c>
      <c r="L243" s="52">
        <v>434</v>
      </c>
      <c r="M243" s="53">
        <v>179.4</v>
      </c>
      <c r="N243" s="54">
        <f t="shared" si="21"/>
        <v>77859.600000000006</v>
      </c>
      <c r="O243" s="55">
        <f t="shared" si="23"/>
        <v>4909502.7200000007</v>
      </c>
      <c r="P243" s="54">
        <f t="shared" si="22"/>
        <v>67945.102515161605</v>
      </c>
    </row>
    <row r="244" spans="1:16" x14ac:dyDescent="0.3">
      <c r="A244" s="56" t="s">
        <v>463</v>
      </c>
      <c r="B244" t="s">
        <v>464</v>
      </c>
      <c r="C244" s="52">
        <v>0</v>
      </c>
      <c r="D244" s="53">
        <v>190.07</v>
      </c>
      <c r="E244" s="54">
        <f t="shared" si="18"/>
        <v>0</v>
      </c>
      <c r="F244" s="52">
        <v>25505</v>
      </c>
      <c r="G244" s="53">
        <v>188.59</v>
      </c>
      <c r="H244" s="44">
        <f t="shared" si="19"/>
        <v>4809987.95</v>
      </c>
      <c r="I244" s="52">
        <v>0</v>
      </c>
      <c r="J244" s="53">
        <v>190.07</v>
      </c>
      <c r="K244" s="54">
        <f t="shared" si="20"/>
        <v>0</v>
      </c>
      <c r="L244" s="52">
        <v>3151</v>
      </c>
      <c r="M244" s="53">
        <v>188.59</v>
      </c>
      <c r="N244" s="54">
        <f t="shared" si="21"/>
        <v>594247.09</v>
      </c>
      <c r="O244" s="55">
        <f t="shared" si="23"/>
        <v>5404235.04</v>
      </c>
      <c r="P244" s="54">
        <f t="shared" si="22"/>
        <v>74791.954450496443</v>
      </c>
    </row>
    <row r="245" spans="1:16" x14ac:dyDescent="0.3">
      <c r="A245" s="56" t="s">
        <v>465</v>
      </c>
      <c r="B245" t="s">
        <v>466</v>
      </c>
      <c r="C245" s="52">
        <v>738</v>
      </c>
      <c r="D245" s="53">
        <v>197.84</v>
      </c>
      <c r="E245" s="54">
        <f t="shared" si="18"/>
        <v>146005.92000000001</v>
      </c>
      <c r="F245" s="52">
        <v>15401</v>
      </c>
      <c r="G245" s="53">
        <v>196.31</v>
      </c>
      <c r="H245" s="44">
        <f t="shared" si="19"/>
        <v>3023370.31</v>
      </c>
      <c r="I245" s="52">
        <v>27</v>
      </c>
      <c r="J245" s="53">
        <v>197.84</v>
      </c>
      <c r="K245" s="54">
        <f t="shared" si="20"/>
        <v>5341.68</v>
      </c>
      <c r="L245" s="52">
        <v>596</v>
      </c>
      <c r="M245" s="53">
        <v>196.31</v>
      </c>
      <c r="N245" s="54">
        <f t="shared" si="21"/>
        <v>117000.76</v>
      </c>
      <c r="O245" s="55">
        <f t="shared" si="23"/>
        <v>3291718.67</v>
      </c>
      <c r="P245" s="54">
        <f t="shared" si="22"/>
        <v>45555.767098998847</v>
      </c>
    </row>
    <row r="246" spans="1:16" x14ac:dyDescent="0.3">
      <c r="A246" s="56" t="s">
        <v>467</v>
      </c>
      <c r="B246" t="s">
        <v>468</v>
      </c>
      <c r="C246" s="52">
        <v>3895</v>
      </c>
      <c r="D246" s="53">
        <v>326.07</v>
      </c>
      <c r="E246" s="54">
        <f t="shared" si="18"/>
        <v>1270042.6499999999</v>
      </c>
      <c r="F246" s="52">
        <v>125936</v>
      </c>
      <c r="G246" s="53">
        <v>323.19</v>
      </c>
      <c r="H246" s="44">
        <f t="shared" si="19"/>
        <v>40701255.839999996</v>
      </c>
      <c r="I246" s="52">
        <v>1243</v>
      </c>
      <c r="J246" s="53">
        <v>326.07</v>
      </c>
      <c r="K246" s="54">
        <f t="shared" si="20"/>
        <v>405305.01</v>
      </c>
      <c r="L246" s="52">
        <v>40176</v>
      </c>
      <c r="M246" s="53">
        <v>323.19</v>
      </c>
      <c r="N246" s="54">
        <f t="shared" si="21"/>
        <v>12984481.439999999</v>
      </c>
      <c r="O246" s="55">
        <f t="shared" si="23"/>
        <v>55361084.93999999</v>
      </c>
      <c r="P246" s="54">
        <f t="shared" si="22"/>
        <v>766170.18181402853</v>
      </c>
    </row>
    <row r="247" spans="1:16" x14ac:dyDescent="0.3">
      <c r="A247" s="56" t="s">
        <v>469</v>
      </c>
      <c r="B247" t="s">
        <v>470</v>
      </c>
      <c r="C247" s="52">
        <v>0</v>
      </c>
      <c r="D247" s="53">
        <v>287.22000000000003</v>
      </c>
      <c r="E247" s="54">
        <f t="shared" si="18"/>
        <v>0</v>
      </c>
      <c r="F247" s="52">
        <v>19164</v>
      </c>
      <c r="G247" s="53">
        <v>284.86</v>
      </c>
      <c r="H247" s="44">
        <f t="shared" si="19"/>
        <v>5459057.04</v>
      </c>
      <c r="I247" s="52">
        <v>0</v>
      </c>
      <c r="J247" s="53">
        <v>287.22000000000003</v>
      </c>
      <c r="K247" s="54">
        <f t="shared" si="20"/>
        <v>0</v>
      </c>
      <c r="L247" s="52">
        <v>1945</v>
      </c>
      <c r="M247" s="53">
        <v>284.86</v>
      </c>
      <c r="N247" s="54">
        <f t="shared" si="21"/>
        <v>554052.70000000007</v>
      </c>
      <c r="O247" s="55">
        <f t="shared" si="23"/>
        <v>6013109.7400000002</v>
      </c>
      <c r="P247" s="54">
        <f t="shared" si="22"/>
        <v>83218.480775017611</v>
      </c>
    </row>
    <row r="248" spans="1:16" x14ac:dyDescent="0.3">
      <c r="A248" s="56" t="s">
        <v>471</v>
      </c>
      <c r="B248" t="s">
        <v>472</v>
      </c>
      <c r="C248" s="52">
        <v>6397</v>
      </c>
      <c r="D248" s="53">
        <v>349.52</v>
      </c>
      <c r="E248" s="54">
        <f t="shared" si="18"/>
        <v>2235879.44</v>
      </c>
      <c r="F248" s="52">
        <v>35869</v>
      </c>
      <c r="G248" s="53">
        <v>346.9</v>
      </c>
      <c r="H248" s="44">
        <f t="shared" si="19"/>
        <v>12442956.1</v>
      </c>
      <c r="I248" s="52">
        <v>2287</v>
      </c>
      <c r="J248" s="53">
        <v>349.52</v>
      </c>
      <c r="K248" s="54">
        <f t="shared" si="20"/>
        <v>799352.24</v>
      </c>
      <c r="L248" s="52">
        <v>11648</v>
      </c>
      <c r="M248" s="53">
        <v>346.9</v>
      </c>
      <c r="N248" s="54">
        <f t="shared" si="21"/>
        <v>4040691.1999999997</v>
      </c>
      <c r="O248" s="55">
        <f t="shared" si="23"/>
        <v>19518878.98</v>
      </c>
      <c r="P248" s="54">
        <f t="shared" si="22"/>
        <v>270131.68316915259</v>
      </c>
    </row>
    <row r="249" spans="1:16" x14ac:dyDescent="0.3">
      <c r="A249" s="56" t="s">
        <v>473</v>
      </c>
      <c r="B249" t="s">
        <v>474</v>
      </c>
      <c r="C249" s="52">
        <v>0</v>
      </c>
      <c r="D249" s="53">
        <v>214.74</v>
      </c>
      <c r="E249" s="54">
        <f t="shared" si="18"/>
        <v>0</v>
      </c>
      <c r="F249" s="52">
        <v>20270</v>
      </c>
      <c r="G249" s="53">
        <v>213</v>
      </c>
      <c r="H249" s="44">
        <f t="shared" si="19"/>
        <v>4317510</v>
      </c>
      <c r="I249" s="52">
        <v>170</v>
      </c>
      <c r="J249" s="53">
        <v>214.74</v>
      </c>
      <c r="K249" s="54">
        <f t="shared" si="20"/>
        <v>36505.800000000003</v>
      </c>
      <c r="L249" s="52">
        <v>3</v>
      </c>
      <c r="M249" s="53">
        <v>213</v>
      </c>
      <c r="N249" s="54">
        <f t="shared" si="21"/>
        <v>639</v>
      </c>
      <c r="O249" s="55">
        <f t="shared" si="23"/>
        <v>4354654.8</v>
      </c>
      <c r="P249" s="54">
        <f t="shared" si="22"/>
        <v>60266.280248468931</v>
      </c>
    </row>
    <row r="250" spans="1:16" x14ac:dyDescent="0.3">
      <c r="A250" s="56" t="s">
        <v>477</v>
      </c>
      <c r="B250" t="s">
        <v>478</v>
      </c>
      <c r="C250" s="52">
        <v>0</v>
      </c>
      <c r="D250" s="53">
        <v>284.86</v>
      </c>
      <c r="E250" s="54">
        <f t="shared" si="18"/>
        <v>0</v>
      </c>
      <c r="F250" s="52">
        <v>1380</v>
      </c>
      <c r="G250" s="53">
        <v>282.83999999999997</v>
      </c>
      <c r="H250" s="44">
        <f t="shared" si="19"/>
        <v>390319.19999999995</v>
      </c>
      <c r="I250" s="52">
        <v>0</v>
      </c>
      <c r="J250" s="53">
        <v>284.86</v>
      </c>
      <c r="K250" s="54">
        <f t="shared" si="20"/>
        <v>0</v>
      </c>
      <c r="L250" s="52">
        <v>0</v>
      </c>
      <c r="M250" s="53">
        <v>282.83999999999997</v>
      </c>
      <c r="N250" s="54">
        <f t="shared" si="21"/>
        <v>0</v>
      </c>
      <c r="O250" s="55">
        <f t="shared" si="23"/>
        <v>390319.19999999995</v>
      </c>
      <c r="P250" s="54">
        <f t="shared" si="22"/>
        <v>5401.8257184377026</v>
      </c>
    </row>
    <row r="251" spans="1:16" x14ac:dyDescent="0.3">
      <c r="A251" s="56" t="s">
        <v>479</v>
      </c>
      <c r="B251" t="s">
        <v>480</v>
      </c>
      <c r="C251" s="52">
        <v>10482</v>
      </c>
      <c r="D251" s="53">
        <v>212.37</v>
      </c>
      <c r="E251" s="54">
        <f t="shared" si="18"/>
        <v>2226062.34</v>
      </c>
      <c r="F251" s="52">
        <v>0</v>
      </c>
      <c r="G251" s="53">
        <v>210.58</v>
      </c>
      <c r="H251" s="44">
        <f t="shared" si="19"/>
        <v>0</v>
      </c>
      <c r="I251" s="52">
        <v>165</v>
      </c>
      <c r="J251" s="53">
        <v>212.37</v>
      </c>
      <c r="K251" s="54">
        <f t="shared" si="20"/>
        <v>35041.050000000003</v>
      </c>
      <c r="L251" s="52">
        <v>0</v>
      </c>
      <c r="M251" s="53">
        <v>210.58</v>
      </c>
      <c r="N251" s="54">
        <f t="shared" si="21"/>
        <v>0</v>
      </c>
      <c r="O251" s="55">
        <f t="shared" si="23"/>
        <v>2261103.3899999997</v>
      </c>
      <c r="P251" s="54">
        <f t="shared" si="22"/>
        <v>31292.558613946418</v>
      </c>
    </row>
    <row r="252" spans="1:16" x14ac:dyDescent="0.3">
      <c r="A252" s="56" t="s">
        <v>481</v>
      </c>
      <c r="B252" t="s">
        <v>482</v>
      </c>
      <c r="C252" s="52">
        <v>0</v>
      </c>
      <c r="D252" s="53">
        <v>280.17</v>
      </c>
      <c r="E252" s="54">
        <f t="shared" si="18"/>
        <v>0</v>
      </c>
      <c r="F252" s="52">
        <v>44182</v>
      </c>
      <c r="G252" s="53">
        <v>278.32</v>
      </c>
      <c r="H252" s="44">
        <f t="shared" si="19"/>
        <v>12296734.24</v>
      </c>
      <c r="I252" s="52">
        <v>0</v>
      </c>
      <c r="J252" s="53">
        <v>280.17</v>
      </c>
      <c r="K252" s="54">
        <f t="shared" si="20"/>
        <v>0</v>
      </c>
      <c r="L252" s="52">
        <v>961</v>
      </c>
      <c r="M252" s="53">
        <v>278.32</v>
      </c>
      <c r="N252" s="54">
        <f t="shared" si="21"/>
        <v>267465.52</v>
      </c>
      <c r="O252" s="55">
        <f t="shared" si="23"/>
        <v>12564199.76</v>
      </c>
      <c r="P252" s="54">
        <f t="shared" si="22"/>
        <v>173882.34397681901</v>
      </c>
    </row>
    <row r="253" spans="1:16" x14ac:dyDescent="0.3">
      <c r="A253" s="56" t="s">
        <v>483</v>
      </c>
      <c r="B253" t="s">
        <v>484</v>
      </c>
      <c r="C253" s="52">
        <v>0</v>
      </c>
      <c r="D253" s="53">
        <v>211.31</v>
      </c>
      <c r="E253" s="54">
        <f t="shared" si="18"/>
        <v>0</v>
      </c>
      <c r="F253" s="52">
        <v>24324</v>
      </c>
      <c r="G253" s="53">
        <v>209.78</v>
      </c>
      <c r="H253" s="44">
        <f t="shared" si="19"/>
        <v>5102688.72</v>
      </c>
      <c r="I253" s="52">
        <v>0</v>
      </c>
      <c r="J253" s="53">
        <v>211.31</v>
      </c>
      <c r="K253" s="54">
        <f t="shared" si="20"/>
        <v>0</v>
      </c>
      <c r="L253" s="52">
        <v>0</v>
      </c>
      <c r="M253" s="53">
        <v>209.78</v>
      </c>
      <c r="N253" s="54">
        <f t="shared" si="21"/>
        <v>0</v>
      </c>
      <c r="O253" s="55">
        <f t="shared" si="23"/>
        <v>5102688.72</v>
      </c>
      <c r="P253" s="54">
        <f t="shared" si="22"/>
        <v>70618.70172125267</v>
      </c>
    </row>
    <row r="254" spans="1:16" x14ac:dyDescent="0.3">
      <c r="A254" s="56" t="s">
        <v>485</v>
      </c>
      <c r="B254" t="s">
        <v>486</v>
      </c>
      <c r="C254" s="52">
        <v>61</v>
      </c>
      <c r="D254" s="53">
        <v>214.42</v>
      </c>
      <c r="E254" s="54">
        <f t="shared" si="18"/>
        <v>13079.619999999999</v>
      </c>
      <c r="F254" s="52">
        <v>31609</v>
      </c>
      <c r="G254" s="53">
        <v>212.52</v>
      </c>
      <c r="H254" s="44">
        <f t="shared" si="19"/>
        <v>6717544.6800000006</v>
      </c>
      <c r="I254" s="52">
        <v>19</v>
      </c>
      <c r="J254" s="53">
        <v>214.42</v>
      </c>
      <c r="K254" s="54">
        <f t="shared" si="20"/>
        <v>4073.9799999999996</v>
      </c>
      <c r="L254" s="52">
        <v>1624</v>
      </c>
      <c r="M254" s="53">
        <v>212.52</v>
      </c>
      <c r="N254" s="54">
        <f t="shared" si="21"/>
        <v>345132.48000000004</v>
      </c>
      <c r="O254" s="55">
        <f t="shared" si="23"/>
        <v>7079830.7600000007</v>
      </c>
      <c r="P254" s="54">
        <f t="shared" si="22"/>
        <v>97981.374940188325</v>
      </c>
    </row>
    <row r="255" spans="1:16" x14ac:dyDescent="0.3">
      <c r="A255" s="56" t="s">
        <v>487</v>
      </c>
      <c r="B255" t="s">
        <v>488</v>
      </c>
      <c r="C255" s="52">
        <v>0</v>
      </c>
      <c r="D255" s="53">
        <v>189.33</v>
      </c>
      <c r="E255" s="54">
        <f t="shared" si="18"/>
        <v>0</v>
      </c>
      <c r="F255" s="52">
        <v>365</v>
      </c>
      <c r="G255" s="53">
        <v>188.09</v>
      </c>
      <c r="H255" s="44">
        <f t="shared" si="19"/>
        <v>68652.850000000006</v>
      </c>
      <c r="I255" s="52">
        <v>0</v>
      </c>
      <c r="J255" s="53">
        <v>189.33</v>
      </c>
      <c r="K255" s="54">
        <f t="shared" si="20"/>
        <v>0</v>
      </c>
      <c r="L255" s="52">
        <v>0</v>
      </c>
      <c r="M255" s="53">
        <v>188.09</v>
      </c>
      <c r="N255" s="54">
        <f t="shared" si="21"/>
        <v>0</v>
      </c>
      <c r="O255" s="55">
        <f t="shared" si="23"/>
        <v>68652.850000000006</v>
      </c>
      <c r="P255" s="54">
        <f t="shared" si="22"/>
        <v>950.12167163195124</v>
      </c>
    </row>
    <row r="256" spans="1:16" x14ac:dyDescent="0.3">
      <c r="A256" s="56" t="s">
        <v>489</v>
      </c>
      <c r="B256" t="s">
        <v>490</v>
      </c>
      <c r="C256" s="52">
        <v>0</v>
      </c>
      <c r="D256" s="53">
        <v>272.60000000000002</v>
      </c>
      <c r="E256" s="54">
        <f t="shared" si="18"/>
        <v>0</v>
      </c>
      <c r="F256" s="52">
        <v>0</v>
      </c>
      <c r="G256" s="53">
        <v>270.66000000000003</v>
      </c>
      <c r="H256" s="44">
        <f t="shared" si="19"/>
        <v>0</v>
      </c>
      <c r="I256" s="52">
        <v>0</v>
      </c>
      <c r="J256" s="53">
        <v>272.60000000000002</v>
      </c>
      <c r="K256" s="54">
        <f t="shared" si="20"/>
        <v>0</v>
      </c>
      <c r="L256" s="52">
        <v>0</v>
      </c>
      <c r="M256" s="53">
        <v>270.66000000000003</v>
      </c>
      <c r="N256" s="54">
        <f t="shared" si="21"/>
        <v>0</v>
      </c>
      <c r="O256" s="55">
        <f t="shared" si="23"/>
        <v>0</v>
      </c>
      <c r="P256" s="54">
        <f t="shared" si="22"/>
        <v>0</v>
      </c>
    </row>
    <row r="257" spans="1:16" x14ac:dyDescent="0.3">
      <c r="A257" s="56" t="s">
        <v>491</v>
      </c>
      <c r="B257" t="s">
        <v>492</v>
      </c>
      <c r="C257" s="52">
        <v>6283</v>
      </c>
      <c r="D257" s="53">
        <v>450.15</v>
      </c>
      <c r="E257" s="54">
        <f t="shared" si="18"/>
        <v>2828292.4499999997</v>
      </c>
      <c r="F257" s="52">
        <v>51665</v>
      </c>
      <c r="G257" s="53">
        <v>446.63</v>
      </c>
      <c r="H257" s="44">
        <f t="shared" si="19"/>
        <v>23075138.949999999</v>
      </c>
      <c r="I257" s="52">
        <v>2213</v>
      </c>
      <c r="J257" s="53">
        <v>450.15</v>
      </c>
      <c r="K257" s="54">
        <f t="shared" si="20"/>
        <v>996181.95</v>
      </c>
      <c r="L257" s="52">
        <v>13459</v>
      </c>
      <c r="M257" s="53">
        <v>446.63</v>
      </c>
      <c r="N257" s="54">
        <f t="shared" si="21"/>
        <v>6011193.1699999999</v>
      </c>
      <c r="O257" s="55">
        <f t="shared" si="23"/>
        <v>32910806.52</v>
      </c>
      <c r="P257" s="54">
        <f t="shared" si="22"/>
        <v>455469.37243738776</v>
      </c>
    </row>
    <row r="258" spans="1:16" x14ac:dyDescent="0.3">
      <c r="A258" s="56" t="s">
        <v>493</v>
      </c>
      <c r="B258" t="s">
        <v>494</v>
      </c>
      <c r="C258" s="52">
        <v>0</v>
      </c>
      <c r="D258" s="53">
        <v>197.22</v>
      </c>
      <c r="E258" s="54">
        <f t="shared" si="18"/>
        <v>0</v>
      </c>
      <c r="F258" s="52">
        <v>548</v>
      </c>
      <c r="G258" s="53">
        <v>195.73</v>
      </c>
      <c r="H258" s="44">
        <f t="shared" si="19"/>
        <v>107260.04</v>
      </c>
      <c r="I258" s="52">
        <v>0</v>
      </c>
      <c r="J258" s="53">
        <v>197.22</v>
      </c>
      <c r="K258" s="54">
        <f t="shared" si="20"/>
        <v>0</v>
      </c>
      <c r="L258" s="52">
        <v>0</v>
      </c>
      <c r="M258" s="53">
        <v>195.73</v>
      </c>
      <c r="N258" s="54">
        <f t="shared" si="21"/>
        <v>0</v>
      </c>
      <c r="O258" s="55">
        <f t="shared" si="23"/>
        <v>107260.04</v>
      </c>
      <c r="P258" s="54">
        <f t="shared" si="22"/>
        <v>1484.4261892129744</v>
      </c>
    </row>
    <row r="259" spans="1:16" x14ac:dyDescent="0.3">
      <c r="A259" s="56" t="s">
        <v>495</v>
      </c>
      <c r="B259" t="s">
        <v>496</v>
      </c>
      <c r="C259" s="52">
        <v>9852</v>
      </c>
      <c r="D259" s="53">
        <v>331.64</v>
      </c>
      <c r="E259" s="54">
        <f t="shared" si="18"/>
        <v>3267317.28</v>
      </c>
      <c r="F259" s="52">
        <v>110477</v>
      </c>
      <c r="G259" s="53">
        <v>328.62</v>
      </c>
      <c r="H259" s="44">
        <f t="shared" si="19"/>
        <v>36304951.740000002</v>
      </c>
      <c r="I259" s="52">
        <v>1827</v>
      </c>
      <c r="J259" s="53">
        <v>331.64</v>
      </c>
      <c r="K259" s="54">
        <f t="shared" si="20"/>
        <v>605906.28</v>
      </c>
      <c r="L259" s="52">
        <v>19461</v>
      </c>
      <c r="M259" s="53">
        <v>328.62</v>
      </c>
      <c r="N259" s="54">
        <f t="shared" si="21"/>
        <v>6395273.8200000003</v>
      </c>
      <c r="O259" s="55">
        <f t="shared" si="23"/>
        <v>46573449.120000005</v>
      </c>
      <c r="P259" s="54">
        <f t="shared" si="22"/>
        <v>644553.62496327586</v>
      </c>
    </row>
    <row r="260" spans="1:16" x14ac:dyDescent="0.3">
      <c r="A260" s="56" t="s">
        <v>497</v>
      </c>
      <c r="B260" t="s">
        <v>498</v>
      </c>
      <c r="C260" s="52">
        <v>0</v>
      </c>
      <c r="D260" s="53">
        <v>205.26</v>
      </c>
      <c r="E260" s="54">
        <f t="shared" si="18"/>
        <v>0</v>
      </c>
      <c r="F260" s="52">
        <v>13110</v>
      </c>
      <c r="G260" s="53">
        <v>203.76</v>
      </c>
      <c r="H260" s="44">
        <f t="shared" si="19"/>
        <v>2671293.6</v>
      </c>
      <c r="I260" s="52">
        <v>0</v>
      </c>
      <c r="J260" s="53">
        <v>205.26</v>
      </c>
      <c r="K260" s="54">
        <f t="shared" si="20"/>
        <v>0</v>
      </c>
      <c r="L260" s="52">
        <v>365</v>
      </c>
      <c r="M260" s="53">
        <v>203.76</v>
      </c>
      <c r="N260" s="54">
        <f t="shared" si="21"/>
        <v>74372.399999999994</v>
      </c>
      <c r="O260" s="55">
        <f t="shared" si="23"/>
        <v>2745666</v>
      </c>
      <c r="P260" s="54">
        <f t="shared" si="22"/>
        <v>37998.666765662507</v>
      </c>
    </row>
    <row r="261" spans="1:16" x14ac:dyDescent="0.3">
      <c r="A261" s="56" t="s">
        <v>499</v>
      </c>
      <c r="B261" t="s">
        <v>500</v>
      </c>
      <c r="C261" s="52">
        <v>365</v>
      </c>
      <c r="D261" s="53">
        <v>212.08</v>
      </c>
      <c r="E261" s="54">
        <f t="shared" si="18"/>
        <v>77409.200000000012</v>
      </c>
      <c r="F261" s="52">
        <v>20502</v>
      </c>
      <c r="G261" s="53">
        <v>210.35</v>
      </c>
      <c r="H261" s="44">
        <f t="shared" si="19"/>
        <v>4312595.7</v>
      </c>
      <c r="I261" s="52">
        <v>188</v>
      </c>
      <c r="J261" s="53">
        <v>212.08</v>
      </c>
      <c r="K261" s="54">
        <f t="shared" si="20"/>
        <v>39871.040000000001</v>
      </c>
      <c r="L261" s="52">
        <v>11832</v>
      </c>
      <c r="M261" s="53">
        <v>210.35</v>
      </c>
      <c r="N261" s="54">
        <f t="shared" si="21"/>
        <v>2488861.1999999997</v>
      </c>
      <c r="O261" s="55">
        <f t="shared" si="23"/>
        <v>6918737.1399999997</v>
      </c>
      <c r="P261" s="54">
        <f t="shared" si="22"/>
        <v>95751.918486106035</v>
      </c>
    </row>
    <row r="262" spans="1:16" x14ac:dyDescent="0.3">
      <c r="A262" s="56" t="s">
        <v>501</v>
      </c>
      <c r="B262" t="s">
        <v>502</v>
      </c>
      <c r="C262" s="52">
        <v>4795</v>
      </c>
      <c r="D262" s="53">
        <v>357.07</v>
      </c>
      <c r="E262" s="54">
        <f t="shared" si="18"/>
        <v>1712150.65</v>
      </c>
      <c r="F262" s="52">
        <v>51194</v>
      </c>
      <c r="G262" s="53">
        <v>353.38</v>
      </c>
      <c r="H262" s="44">
        <f t="shared" si="19"/>
        <v>18090935.719999999</v>
      </c>
      <c r="I262" s="52">
        <v>75</v>
      </c>
      <c r="J262" s="53">
        <v>357.07</v>
      </c>
      <c r="K262" s="54">
        <f t="shared" si="20"/>
        <v>26780.25</v>
      </c>
      <c r="L262" s="52">
        <v>806</v>
      </c>
      <c r="M262" s="53">
        <v>353.38</v>
      </c>
      <c r="N262" s="54">
        <f t="shared" si="21"/>
        <v>284824.27999999997</v>
      </c>
      <c r="O262" s="55">
        <f t="shared" si="23"/>
        <v>20114690.899999999</v>
      </c>
      <c r="P262" s="54">
        <f t="shared" si="22"/>
        <v>278377.42704444163</v>
      </c>
    </row>
    <row r="263" spans="1:16" x14ac:dyDescent="0.3">
      <c r="A263" s="56" t="s">
        <v>503</v>
      </c>
      <c r="B263" t="s">
        <v>504</v>
      </c>
      <c r="C263" s="52">
        <v>90</v>
      </c>
      <c r="D263" s="53">
        <v>218.13</v>
      </c>
      <c r="E263" s="54">
        <f t="shared" si="18"/>
        <v>19631.7</v>
      </c>
      <c r="F263" s="52">
        <v>9021</v>
      </c>
      <c r="G263" s="53">
        <v>216.14</v>
      </c>
      <c r="H263" s="44">
        <f t="shared" si="19"/>
        <v>1949798.94</v>
      </c>
      <c r="I263" s="52">
        <v>0</v>
      </c>
      <c r="J263" s="53">
        <v>218.13</v>
      </c>
      <c r="K263" s="54">
        <f t="shared" si="20"/>
        <v>0</v>
      </c>
      <c r="L263" s="52">
        <v>159</v>
      </c>
      <c r="M263" s="53">
        <v>216.14</v>
      </c>
      <c r="N263" s="54">
        <f t="shared" si="21"/>
        <v>34366.259999999995</v>
      </c>
      <c r="O263" s="55">
        <f t="shared" si="23"/>
        <v>2003796.9</v>
      </c>
      <c r="P263" s="54">
        <f t="shared" si="22"/>
        <v>27731.563369021413</v>
      </c>
    </row>
    <row r="264" spans="1:16" x14ac:dyDescent="0.3">
      <c r="A264" s="56" t="s">
        <v>505</v>
      </c>
      <c r="B264" t="s">
        <v>506</v>
      </c>
      <c r="C264" s="52">
        <v>0</v>
      </c>
      <c r="D264" s="53">
        <v>225.15</v>
      </c>
      <c r="E264" s="54">
        <f t="shared" si="18"/>
        <v>0</v>
      </c>
      <c r="F264" s="52">
        <v>10030</v>
      </c>
      <c r="G264" s="53">
        <v>223.04</v>
      </c>
      <c r="H264" s="44">
        <f t="shared" si="19"/>
        <v>2237091.1999999997</v>
      </c>
      <c r="I264" s="52">
        <v>0</v>
      </c>
      <c r="J264" s="53">
        <v>225.15</v>
      </c>
      <c r="K264" s="54">
        <f t="shared" si="20"/>
        <v>0</v>
      </c>
      <c r="L264" s="52">
        <v>0</v>
      </c>
      <c r="M264" s="53">
        <v>223.04</v>
      </c>
      <c r="N264" s="54">
        <f t="shared" si="21"/>
        <v>0</v>
      </c>
      <c r="O264" s="55">
        <f t="shared" si="23"/>
        <v>2237091.1999999997</v>
      </c>
      <c r="P264" s="54">
        <f t="shared" si="22"/>
        <v>30960.241716653094</v>
      </c>
    </row>
    <row r="265" spans="1:16" x14ac:dyDescent="0.3">
      <c r="A265" s="56" t="s">
        <v>507</v>
      </c>
      <c r="B265" t="s">
        <v>508</v>
      </c>
      <c r="C265" s="52">
        <v>14314</v>
      </c>
      <c r="D265" s="53">
        <v>283.47000000000003</v>
      </c>
      <c r="E265" s="54">
        <f t="shared" ref="E265:E328" si="24">D265*C265</f>
        <v>4057589.5800000005</v>
      </c>
      <c r="F265" s="52">
        <v>32048</v>
      </c>
      <c r="G265" s="53">
        <v>280.75</v>
      </c>
      <c r="H265" s="44">
        <f t="shared" ref="H265:H328" si="25">G265*F265</f>
        <v>8997476</v>
      </c>
      <c r="I265" s="52">
        <v>5273</v>
      </c>
      <c r="J265" s="53">
        <v>283.47000000000003</v>
      </c>
      <c r="K265" s="54">
        <f t="shared" ref="K265:K328" si="26">J265*I265</f>
        <v>1494737.31</v>
      </c>
      <c r="L265" s="52">
        <v>10782</v>
      </c>
      <c r="M265" s="53">
        <v>280.75</v>
      </c>
      <c r="N265" s="54">
        <f t="shared" ref="N265:N328" si="27">M265*L265</f>
        <v>3027046.5</v>
      </c>
      <c r="O265" s="55">
        <f t="shared" si="23"/>
        <v>17576849.390000001</v>
      </c>
      <c r="P265" s="54">
        <f t="shared" ref="P265:P328" si="28">(O265/$O$7)*$P$7</f>
        <v>243254.94898536394</v>
      </c>
    </row>
    <row r="266" spans="1:16" x14ac:dyDescent="0.3">
      <c r="A266" s="56" t="s">
        <v>509</v>
      </c>
      <c r="B266" t="s">
        <v>510</v>
      </c>
      <c r="C266" s="52">
        <v>144</v>
      </c>
      <c r="D266" s="53">
        <v>218.42</v>
      </c>
      <c r="E266" s="54">
        <f t="shared" si="24"/>
        <v>31452.48</v>
      </c>
      <c r="F266" s="52">
        <v>32183</v>
      </c>
      <c r="G266" s="53">
        <v>216.54</v>
      </c>
      <c r="H266" s="44">
        <f t="shared" si="25"/>
        <v>6968906.8199999994</v>
      </c>
      <c r="I266" s="52">
        <v>1</v>
      </c>
      <c r="J266" s="53">
        <v>218.42</v>
      </c>
      <c r="K266" s="54">
        <f t="shared" si="26"/>
        <v>218.42</v>
      </c>
      <c r="L266" s="52">
        <v>2817</v>
      </c>
      <c r="M266" s="53">
        <v>216.54</v>
      </c>
      <c r="N266" s="54">
        <f t="shared" si="27"/>
        <v>609993.17999999993</v>
      </c>
      <c r="O266" s="55">
        <f t="shared" ref="O266:O329" si="29">N266+K266+H266+E266</f>
        <v>7610570.8999999994</v>
      </c>
      <c r="P266" s="54">
        <f t="shared" si="28"/>
        <v>105326.5573910112</v>
      </c>
    </row>
    <row r="267" spans="1:16" x14ac:dyDescent="0.3">
      <c r="A267" s="56" t="s">
        <v>511</v>
      </c>
      <c r="B267" t="s">
        <v>512</v>
      </c>
      <c r="C267" s="52">
        <v>0</v>
      </c>
      <c r="D267" s="53">
        <v>232.32</v>
      </c>
      <c r="E267" s="54">
        <f t="shared" si="24"/>
        <v>0</v>
      </c>
      <c r="F267" s="52">
        <v>33115</v>
      </c>
      <c r="G267" s="53">
        <v>230.43</v>
      </c>
      <c r="H267" s="44">
        <f t="shared" si="25"/>
        <v>7630689.4500000002</v>
      </c>
      <c r="I267" s="52">
        <v>0</v>
      </c>
      <c r="J267" s="53">
        <v>232.32</v>
      </c>
      <c r="K267" s="54">
        <f t="shared" si="26"/>
        <v>0</v>
      </c>
      <c r="L267" s="52">
        <v>1821</v>
      </c>
      <c r="M267" s="53">
        <v>230.43</v>
      </c>
      <c r="N267" s="54">
        <f t="shared" si="27"/>
        <v>419613.03</v>
      </c>
      <c r="O267" s="55">
        <f t="shared" si="29"/>
        <v>8050302.4800000004</v>
      </c>
      <c r="P267" s="54">
        <f t="shared" si="28"/>
        <v>111412.2261412373</v>
      </c>
    </row>
    <row r="268" spans="1:16" x14ac:dyDescent="0.3">
      <c r="A268" s="56" t="s">
        <v>513</v>
      </c>
      <c r="B268" t="s">
        <v>514</v>
      </c>
      <c r="C268" s="52">
        <v>5748</v>
      </c>
      <c r="D268" s="53">
        <v>329.59</v>
      </c>
      <c r="E268" s="54">
        <f t="shared" si="24"/>
        <v>1894483.3199999998</v>
      </c>
      <c r="F268" s="52">
        <v>58892</v>
      </c>
      <c r="G268" s="53">
        <v>326.58</v>
      </c>
      <c r="H268" s="44">
        <f t="shared" si="25"/>
        <v>19232949.359999999</v>
      </c>
      <c r="I268" s="52">
        <v>758</v>
      </c>
      <c r="J268" s="53">
        <v>329.59</v>
      </c>
      <c r="K268" s="54">
        <f t="shared" si="26"/>
        <v>249829.21999999997</v>
      </c>
      <c r="L268" s="52">
        <v>7132</v>
      </c>
      <c r="M268" s="53">
        <v>326.58</v>
      </c>
      <c r="N268" s="54">
        <f t="shared" si="27"/>
        <v>2329168.56</v>
      </c>
      <c r="O268" s="55">
        <f t="shared" si="29"/>
        <v>23706430.460000001</v>
      </c>
      <c r="P268" s="54">
        <f t="shared" si="28"/>
        <v>328085.33567188849</v>
      </c>
    </row>
    <row r="269" spans="1:16" x14ac:dyDescent="0.3">
      <c r="A269" s="56" t="s">
        <v>515</v>
      </c>
      <c r="B269" t="s">
        <v>516</v>
      </c>
      <c r="C269" s="52">
        <v>486</v>
      </c>
      <c r="D269" s="53">
        <v>337.29</v>
      </c>
      <c r="E269" s="54">
        <f t="shared" si="24"/>
        <v>163922.94</v>
      </c>
      <c r="F269" s="52">
        <v>16321</v>
      </c>
      <c r="G269" s="53">
        <v>333.97</v>
      </c>
      <c r="H269" s="44">
        <f t="shared" si="25"/>
        <v>5450724.3700000001</v>
      </c>
      <c r="I269" s="52">
        <v>67</v>
      </c>
      <c r="J269" s="53">
        <v>337.29</v>
      </c>
      <c r="K269" s="54">
        <f t="shared" si="26"/>
        <v>22598.43</v>
      </c>
      <c r="L269" s="52">
        <v>2764</v>
      </c>
      <c r="M269" s="53">
        <v>333.97</v>
      </c>
      <c r="N269" s="54">
        <f t="shared" si="27"/>
        <v>923093.08000000007</v>
      </c>
      <c r="O269" s="55">
        <f t="shared" si="29"/>
        <v>6560338.8200000003</v>
      </c>
      <c r="P269" s="54">
        <f t="shared" si="28"/>
        <v>90791.862044043082</v>
      </c>
    </row>
    <row r="270" spans="1:16" x14ac:dyDescent="0.3">
      <c r="A270" s="56" t="s">
        <v>517</v>
      </c>
      <c r="B270" t="s">
        <v>518</v>
      </c>
      <c r="C270" s="52">
        <v>365</v>
      </c>
      <c r="D270" s="53">
        <v>203.66</v>
      </c>
      <c r="E270" s="54">
        <f t="shared" si="24"/>
        <v>74335.899999999994</v>
      </c>
      <c r="F270" s="52">
        <v>19930</v>
      </c>
      <c r="G270" s="53">
        <v>202.13</v>
      </c>
      <c r="H270" s="44">
        <f t="shared" si="25"/>
        <v>4028450.9</v>
      </c>
      <c r="I270" s="52">
        <v>35</v>
      </c>
      <c r="J270" s="53">
        <v>203.66</v>
      </c>
      <c r="K270" s="54">
        <f t="shared" si="26"/>
        <v>7128.0999999999995</v>
      </c>
      <c r="L270" s="52">
        <v>1287</v>
      </c>
      <c r="M270" s="53">
        <v>202.13</v>
      </c>
      <c r="N270" s="54">
        <f t="shared" si="27"/>
        <v>260141.31</v>
      </c>
      <c r="O270" s="55">
        <f t="shared" si="29"/>
        <v>4370056.21</v>
      </c>
      <c r="P270" s="54">
        <f t="shared" si="28"/>
        <v>60479.428186459685</v>
      </c>
    </row>
    <row r="271" spans="1:16" x14ac:dyDescent="0.3">
      <c r="A271" s="56" t="s">
        <v>519</v>
      </c>
      <c r="B271" t="s">
        <v>520</v>
      </c>
      <c r="C271" s="52">
        <v>35</v>
      </c>
      <c r="D271" s="53">
        <v>274.39999999999998</v>
      </c>
      <c r="E271" s="54">
        <f t="shared" si="24"/>
        <v>9604</v>
      </c>
      <c r="F271" s="52">
        <v>666</v>
      </c>
      <c r="G271" s="53">
        <v>272.06</v>
      </c>
      <c r="H271" s="44">
        <f t="shared" si="25"/>
        <v>181191.96</v>
      </c>
      <c r="I271" s="52">
        <v>1</v>
      </c>
      <c r="J271" s="53">
        <v>274.39999999999998</v>
      </c>
      <c r="K271" s="54">
        <f t="shared" si="26"/>
        <v>274.39999999999998</v>
      </c>
      <c r="L271" s="52">
        <v>1042</v>
      </c>
      <c r="M271" s="53">
        <v>272.06</v>
      </c>
      <c r="N271" s="54">
        <f t="shared" si="27"/>
        <v>283486.52</v>
      </c>
      <c r="O271" s="55">
        <f t="shared" si="29"/>
        <v>474556.88</v>
      </c>
      <c r="P271" s="54">
        <f t="shared" si="28"/>
        <v>6567.6337706306922</v>
      </c>
    </row>
    <row r="272" spans="1:16" x14ac:dyDescent="0.3">
      <c r="A272" s="56" t="s">
        <v>521</v>
      </c>
      <c r="B272" t="s">
        <v>522</v>
      </c>
      <c r="C272" s="52">
        <v>1374</v>
      </c>
      <c r="D272" s="53">
        <v>220.86</v>
      </c>
      <c r="E272" s="54">
        <f t="shared" si="24"/>
        <v>303461.64</v>
      </c>
      <c r="F272" s="52">
        <v>48561</v>
      </c>
      <c r="G272" s="53">
        <v>219.16</v>
      </c>
      <c r="H272" s="44">
        <f t="shared" si="25"/>
        <v>10642628.76</v>
      </c>
      <c r="I272" s="52">
        <v>77</v>
      </c>
      <c r="J272" s="53">
        <v>220.86</v>
      </c>
      <c r="K272" s="54">
        <f t="shared" si="26"/>
        <v>17006.22</v>
      </c>
      <c r="L272" s="52">
        <v>2601</v>
      </c>
      <c r="M272" s="53">
        <v>219.16</v>
      </c>
      <c r="N272" s="54">
        <f t="shared" si="27"/>
        <v>570035.16</v>
      </c>
      <c r="O272" s="55">
        <f t="shared" si="29"/>
        <v>11533131.780000001</v>
      </c>
      <c r="P272" s="54">
        <f t="shared" si="28"/>
        <v>159612.87034646314</v>
      </c>
    </row>
    <row r="273" spans="1:16" x14ac:dyDescent="0.3">
      <c r="A273" s="56" t="s">
        <v>1322</v>
      </c>
      <c r="B273" t="s">
        <v>523</v>
      </c>
      <c r="C273" s="52">
        <v>26586</v>
      </c>
      <c r="D273" s="53">
        <v>243.27</v>
      </c>
      <c r="E273" s="54">
        <f t="shared" si="24"/>
        <v>6467576.2200000007</v>
      </c>
      <c r="F273" s="52">
        <v>0</v>
      </c>
      <c r="G273" s="53">
        <v>241.08</v>
      </c>
      <c r="H273" s="44">
        <f t="shared" si="25"/>
        <v>0</v>
      </c>
      <c r="I273" s="52">
        <v>1888</v>
      </c>
      <c r="J273" s="53">
        <v>243.27</v>
      </c>
      <c r="K273" s="54">
        <f t="shared" si="26"/>
        <v>459293.76</v>
      </c>
      <c r="L273" s="52">
        <v>0</v>
      </c>
      <c r="M273" s="53">
        <v>241.08</v>
      </c>
      <c r="N273" s="54">
        <f t="shared" si="27"/>
        <v>0</v>
      </c>
      <c r="O273" s="55">
        <f t="shared" si="29"/>
        <v>6926869.9800000004</v>
      </c>
      <c r="P273" s="54">
        <f t="shared" si="28"/>
        <v>95864.472990921451</v>
      </c>
    </row>
    <row r="274" spans="1:16" x14ac:dyDescent="0.3">
      <c r="A274" s="56" t="s">
        <v>524</v>
      </c>
      <c r="B274" t="s">
        <v>525</v>
      </c>
      <c r="C274" s="52">
        <v>0</v>
      </c>
      <c r="D274" s="53">
        <v>234.6</v>
      </c>
      <c r="E274" s="54">
        <f t="shared" si="24"/>
        <v>0</v>
      </c>
      <c r="F274" s="52">
        <v>14983</v>
      </c>
      <c r="G274" s="53">
        <v>232.45</v>
      </c>
      <c r="H274" s="44">
        <f t="shared" si="25"/>
        <v>3482798.3499999996</v>
      </c>
      <c r="I274" s="52">
        <v>0</v>
      </c>
      <c r="J274" s="53">
        <v>234.6</v>
      </c>
      <c r="K274" s="54">
        <f t="shared" si="26"/>
        <v>0</v>
      </c>
      <c r="L274" s="52">
        <v>417</v>
      </c>
      <c r="M274" s="53">
        <v>232.45</v>
      </c>
      <c r="N274" s="54">
        <f t="shared" si="27"/>
        <v>96931.65</v>
      </c>
      <c r="O274" s="55">
        <f t="shared" si="29"/>
        <v>3579729.9999999995</v>
      </c>
      <c r="P274" s="54">
        <f t="shared" si="28"/>
        <v>49541.702224904642</v>
      </c>
    </row>
    <row r="275" spans="1:16" x14ac:dyDescent="0.3">
      <c r="A275" s="56" t="s">
        <v>526</v>
      </c>
      <c r="B275" t="s">
        <v>527</v>
      </c>
      <c r="C275" s="52">
        <v>0</v>
      </c>
      <c r="D275" s="53">
        <v>353.5</v>
      </c>
      <c r="E275" s="54">
        <f t="shared" si="24"/>
        <v>0</v>
      </c>
      <c r="F275" s="52">
        <v>33182</v>
      </c>
      <c r="G275" s="53">
        <v>350.66</v>
      </c>
      <c r="H275" s="44">
        <f t="shared" si="25"/>
        <v>11635600.120000001</v>
      </c>
      <c r="I275" s="52">
        <v>0</v>
      </c>
      <c r="J275" s="53">
        <v>353.5</v>
      </c>
      <c r="K275" s="54">
        <f t="shared" si="26"/>
        <v>0</v>
      </c>
      <c r="L275" s="52">
        <v>3347</v>
      </c>
      <c r="M275" s="53">
        <v>350.66</v>
      </c>
      <c r="N275" s="54">
        <f t="shared" si="27"/>
        <v>1173659.02</v>
      </c>
      <c r="O275" s="55">
        <f t="shared" si="29"/>
        <v>12809259.140000001</v>
      </c>
      <c r="P275" s="54">
        <f t="shared" si="28"/>
        <v>177273.84524405978</v>
      </c>
    </row>
    <row r="276" spans="1:16" x14ac:dyDescent="0.3">
      <c r="A276" s="56" t="s">
        <v>528</v>
      </c>
      <c r="B276" t="s">
        <v>529</v>
      </c>
      <c r="C276" s="52">
        <v>2052</v>
      </c>
      <c r="D276" s="53">
        <v>313.38</v>
      </c>
      <c r="E276" s="54">
        <f t="shared" si="24"/>
        <v>643055.76</v>
      </c>
      <c r="F276" s="52">
        <v>30416</v>
      </c>
      <c r="G276" s="53">
        <v>310.54000000000002</v>
      </c>
      <c r="H276" s="44">
        <f t="shared" si="25"/>
        <v>9445384.6400000006</v>
      </c>
      <c r="I276" s="52">
        <v>0</v>
      </c>
      <c r="J276" s="53">
        <v>313.38</v>
      </c>
      <c r="K276" s="54">
        <f t="shared" si="26"/>
        <v>0</v>
      </c>
      <c r="L276" s="52">
        <v>0</v>
      </c>
      <c r="M276" s="53">
        <v>310.54000000000002</v>
      </c>
      <c r="N276" s="54">
        <f t="shared" si="27"/>
        <v>0</v>
      </c>
      <c r="O276" s="55">
        <f t="shared" si="29"/>
        <v>10088440.4</v>
      </c>
      <c r="P276" s="54">
        <f t="shared" si="28"/>
        <v>139619.052333695</v>
      </c>
    </row>
    <row r="277" spans="1:16" x14ac:dyDescent="0.3">
      <c r="A277" s="56" t="s">
        <v>530</v>
      </c>
      <c r="B277" t="s">
        <v>531</v>
      </c>
      <c r="C277" s="52">
        <v>1465</v>
      </c>
      <c r="D277" s="53">
        <v>300.63</v>
      </c>
      <c r="E277" s="54">
        <f t="shared" si="24"/>
        <v>440422.95</v>
      </c>
      <c r="F277" s="52">
        <v>52331</v>
      </c>
      <c r="G277" s="53">
        <v>298.36</v>
      </c>
      <c r="H277" s="44">
        <f t="shared" si="25"/>
        <v>15613477.16</v>
      </c>
      <c r="I277" s="52">
        <v>67</v>
      </c>
      <c r="J277" s="53">
        <v>300.63</v>
      </c>
      <c r="K277" s="54">
        <f t="shared" si="26"/>
        <v>20142.21</v>
      </c>
      <c r="L277" s="52">
        <v>2669</v>
      </c>
      <c r="M277" s="53">
        <v>298.36</v>
      </c>
      <c r="N277" s="54">
        <f t="shared" si="27"/>
        <v>796322.84000000008</v>
      </c>
      <c r="O277" s="55">
        <f t="shared" si="29"/>
        <v>16870365.16</v>
      </c>
      <c r="P277" s="54">
        <f t="shared" si="28"/>
        <v>233477.55478265838</v>
      </c>
    </row>
    <row r="278" spans="1:16" x14ac:dyDescent="0.3">
      <c r="A278" s="56" t="s">
        <v>532</v>
      </c>
      <c r="B278" t="s">
        <v>533</v>
      </c>
      <c r="C278" s="52">
        <v>2204</v>
      </c>
      <c r="D278" s="53">
        <v>270.57</v>
      </c>
      <c r="E278" s="54">
        <f t="shared" si="24"/>
        <v>596336.28</v>
      </c>
      <c r="F278" s="52">
        <v>107995</v>
      </c>
      <c r="G278" s="53">
        <v>268.27999999999997</v>
      </c>
      <c r="H278" s="44">
        <f t="shared" si="25"/>
        <v>28972898.599999998</v>
      </c>
      <c r="I278" s="52">
        <v>155</v>
      </c>
      <c r="J278" s="53">
        <v>270.57</v>
      </c>
      <c r="K278" s="54">
        <f t="shared" si="26"/>
        <v>41938.35</v>
      </c>
      <c r="L278" s="52">
        <v>7603</v>
      </c>
      <c r="M278" s="53">
        <v>268.27999999999997</v>
      </c>
      <c r="N278" s="54">
        <f t="shared" si="27"/>
        <v>2039732.8399999999</v>
      </c>
      <c r="O278" s="55">
        <f t="shared" si="29"/>
        <v>31650906.07</v>
      </c>
      <c r="P278" s="54">
        <f t="shared" si="28"/>
        <v>438032.96999169403</v>
      </c>
    </row>
    <row r="279" spans="1:16" x14ac:dyDescent="0.3">
      <c r="A279" s="56" t="s">
        <v>534</v>
      </c>
      <c r="B279" t="s">
        <v>535</v>
      </c>
      <c r="C279" s="52">
        <v>0</v>
      </c>
      <c r="D279" s="53">
        <v>226.89</v>
      </c>
      <c r="E279" s="54">
        <f t="shared" si="24"/>
        <v>0</v>
      </c>
      <c r="F279" s="52">
        <v>29945</v>
      </c>
      <c r="G279" s="53">
        <v>224.97</v>
      </c>
      <c r="H279" s="44">
        <f t="shared" si="25"/>
        <v>6736726.6500000004</v>
      </c>
      <c r="I279" s="52">
        <v>537</v>
      </c>
      <c r="J279" s="53">
        <v>226.89</v>
      </c>
      <c r="K279" s="54">
        <f t="shared" si="26"/>
        <v>121839.93</v>
      </c>
      <c r="L279" s="52">
        <v>0</v>
      </c>
      <c r="M279" s="53">
        <v>224.97</v>
      </c>
      <c r="N279" s="54">
        <f t="shared" si="27"/>
        <v>0</v>
      </c>
      <c r="O279" s="55">
        <f t="shared" si="29"/>
        <v>6858566.5800000001</v>
      </c>
      <c r="P279" s="54">
        <f t="shared" si="28"/>
        <v>94919.187535384684</v>
      </c>
    </row>
    <row r="280" spans="1:16" x14ac:dyDescent="0.3">
      <c r="A280" s="56" t="s">
        <v>536</v>
      </c>
      <c r="B280" t="s">
        <v>537</v>
      </c>
      <c r="C280" s="52">
        <v>365</v>
      </c>
      <c r="D280" s="53">
        <v>208.47</v>
      </c>
      <c r="E280" s="54">
        <f t="shared" si="24"/>
        <v>76091.55</v>
      </c>
      <c r="F280" s="52">
        <v>22265</v>
      </c>
      <c r="G280" s="53">
        <v>206.83</v>
      </c>
      <c r="H280" s="44">
        <f t="shared" si="25"/>
        <v>4605069.95</v>
      </c>
      <c r="I280" s="52">
        <v>23</v>
      </c>
      <c r="J280" s="53">
        <v>208.47</v>
      </c>
      <c r="K280" s="54">
        <f t="shared" si="26"/>
        <v>4794.8100000000004</v>
      </c>
      <c r="L280" s="52">
        <v>1184</v>
      </c>
      <c r="M280" s="53">
        <v>206.83</v>
      </c>
      <c r="N280" s="54">
        <f t="shared" si="27"/>
        <v>244886.72</v>
      </c>
      <c r="O280" s="55">
        <f t="shared" si="29"/>
        <v>4930843.03</v>
      </c>
      <c r="P280" s="54">
        <f t="shared" si="28"/>
        <v>68240.441907631743</v>
      </c>
    </row>
    <row r="281" spans="1:16" x14ac:dyDescent="0.3">
      <c r="A281" s="56" t="s">
        <v>538</v>
      </c>
      <c r="B281" t="s">
        <v>539</v>
      </c>
      <c r="C281" s="52">
        <v>390</v>
      </c>
      <c r="D281" s="53">
        <v>317.02999999999997</v>
      </c>
      <c r="E281" s="54">
        <f t="shared" si="24"/>
        <v>123641.69999999998</v>
      </c>
      <c r="F281" s="52">
        <v>42574</v>
      </c>
      <c r="G281" s="53">
        <v>314.14</v>
      </c>
      <c r="H281" s="44">
        <f t="shared" si="25"/>
        <v>13374196.359999999</v>
      </c>
      <c r="I281" s="52">
        <v>52</v>
      </c>
      <c r="J281" s="53">
        <v>317.02999999999997</v>
      </c>
      <c r="K281" s="54">
        <f t="shared" si="26"/>
        <v>16485.559999999998</v>
      </c>
      <c r="L281" s="52">
        <v>3497</v>
      </c>
      <c r="M281" s="53">
        <v>314.14</v>
      </c>
      <c r="N281" s="54">
        <f t="shared" si="27"/>
        <v>1098547.5799999998</v>
      </c>
      <c r="O281" s="55">
        <f t="shared" si="29"/>
        <v>14612871.199999999</v>
      </c>
      <c r="P281" s="54">
        <f t="shared" si="28"/>
        <v>202234.94890432656</v>
      </c>
    </row>
    <row r="282" spans="1:16" x14ac:dyDescent="0.3">
      <c r="A282" s="56" t="s">
        <v>540</v>
      </c>
      <c r="B282" t="s">
        <v>541</v>
      </c>
      <c r="C282" s="52">
        <v>148</v>
      </c>
      <c r="D282" s="53">
        <v>339.58</v>
      </c>
      <c r="E282" s="54">
        <f t="shared" si="24"/>
        <v>50257.84</v>
      </c>
      <c r="F282" s="52">
        <v>32252</v>
      </c>
      <c r="G282" s="53">
        <v>336.32</v>
      </c>
      <c r="H282" s="44">
        <f t="shared" si="25"/>
        <v>10846992.640000001</v>
      </c>
      <c r="I282" s="52">
        <v>50</v>
      </c>
      <c r="J282" s="53">
        <v>339.58</v>
      </c>
      <c r="K282" s="54">
        <f t="shared" si="26"/>
        <v>16979</v>
      </c>
      <c r="L282" s="52">
        <v>3573</v>
      </c>
      <c r="M282" s="53">
        <v>336.32</v>
      </c>
      <c r="N282" s="54">
        <f t="shared" si="27"/>
        <v>1201671.3599999999</v>
      </c>
      <c r="O282" s="55">
        <f t="shared" si="29"/>
        <v>12115900.84</v>
      </c>
      <c r="P282" s="54">
        <f t="shared" si="28"/>
        <v>167678.10745552095</v>
      </c>
    </row>
    <row r="283" spans="1:16" x14ac:dyDescent="0.3">
      <c r="A283" s="56" t="s">
        <v>542</v>
      </c>
      <c r="B283" t="s">
        <v>543</v>
      </c>
      <c r="C283" s="52">
        <v>0</v>
      </c>
      <c r="D283" s="53">
        <v>318.95999999999998</v>
      </c>
      <c r="E283" s="54">
        <f t="shared" si="24"/>
        <v>0</v>
      </c>
      <c r="F283" s="52">
        <v>9273</v>
      </c>
      <c r="G283" s="53">
        <v>315.86</v>
      </c>
      <c r="H283" s="44">
        <f t="shared" si="25"/>
        <v>2928969.7800000003</v>
      </c>
      <c r="I283" s="52">
        <v>0</v>
      </c>
      <c r="J283" s="53">
        <v>318.95999999999998</v>
      </c>
      <c r="K283" s="54">
        <f t="shared" si="26"/>
        <v>0</v>
      </c>
      <c r="L283" s="52">
        <v>0</v>
      </c>
      <c r="M283" s="53">
        <v>315.86</v>
      </c>
      <c r="N283" s="54">
        <f t="shared" si="27"/>
        <v>0</v>
      </c>
      <c r="O283" s="55">
        <f t="shared" si="29"/>
        <v>2928969.7800000003</v>
      </c>
      <c r="P283" s="54">
        <f t="shared" si="28"/>
        <v>40535.500908309979</v>
      </c>
    </row>
    <row r="284" spans="1:16" x14ac:dyDescent="0.3">
      <c r="A284" s="56" t="s">
        <v>544</v>
      </c>
      <c r="B284" t="s">
        <v>545</v>
      </c>
      <c r="C284" s="52">
        <v>523</v>
      </c>
      <c r="D284" s="53">
        <v>226.18</v>
      </c>
      <c r="E284" s="54">
        <f t="shared" si="24"/>
        <v>118292.14</v>
      </c>
      <c r="F284" s="52">
        <v>42087</v>
      </c>
      <c r="G284" s="53">
        <v>224.43</v>
      </c>
      <c r="H284" s="44">
        <f t="shared" si="25"/>
        <v>9445585.4100000001</v>
      </c>
      <c r="I284" s="52">
        <v>11</v>
      </c>
      <c r="J284" s="53">
        <v>226.18</v>
      </c>
      <c r="K284" s="54">
        <f t="shared" si="26"/>
        <v>2487.98</v>
      </c>
      <c r="L284" s="52">
        <v>758</v>
      </c>
      <c r="M284" s="53">
        <v>224.43</v>
      </c>
      <c r="N284" s="54">
        <f t="shared" si="27"/>
        <v>170117.94</v>
      </c>
      <c r="O284" s="55">
        <f t="shared" si="29"/>
        <v>9736483.4700000007</v>
      </c>
      <c r="P284" s="54">
        <f t="shared" si="28"/>
        <v>134748.1415605217</v>
      </c>
    </row>
    <row r="285" spans="1:16" x14ac:dyDescent="0.3">
      <c r="A285" s="56" t="s">
        <v>546</v>
      </c>
      <c r="B285" t="s">
        <v>547</v>
      </c>
      <c r="C285" s="52">
        <v>1579</v>
      </c>
      <c r="D285" s="53">
        <v>210.62</v>
      </c>
      <c r="E285" s="54">
        <f t="shared" si="24"/>
        <v>332568.98</v>
      </c>
      <c r="F285" s="52">
        <v>34355</v>
      </c>
      <c r="G285" s="53">
        <v>208.83</v>
      </c>
      <c r="H285" s="44">
        <f t="shared" si="25"/>
        <v>7174354.6500000004</v>
      </c>
      <c r="I285" s="52">
        <v>119</v>
      </c>
      <c r="J285" s="53">
        <v>210.62</v>
      </c>
      <c r="K285" s="54">
        <f t="shared" si="26"/>
        <v>25063.78</v>
      </c>
      <c r="L285" s="52">
        <v>2583</v>
      </c>
      <c r="M285" s="53">
        <v>208.83</v>
      </c>
      <c r="N285" s="54">
        <f t="shared" si="27"/>
        <v>539407.89</v>
      </c>
      <c r="O285" s="55">
        <f t="shared" si="29"/>
        <v>8071395.3000000007</v>
      </c>
      <c r="P285" s="54">
        <f t="shared" si="28"/>
        <v>111704.14039385511</v>
      </c>
    </row>
    <row r="286" spans="1:16" x14ac:dyDescent="0.3">
      <c r="A286" s="56" t="s">
        <v>548</v>
      </c>
      <c r="B286" t="s">
        <v>549</v>
      </c>
      <c r="C286" s="52">
        <v>38367</v>
      </c>
      <c r="D286" s="53">
        <v>303.02</v>
      </c>
      <c r="E286" s="54">
        <f t="shared" si="24"/>
        <v>11625968.34</v>
      </c>
      <c r="F286" s="52">
        <v>4016</v>
      </c>
      <c r="G286" s="53">
        <v>300.14</v>
      </c>
      <c r="H286" s="44">
        <f t="shared" si="25"/>
        <v>1205362.24</v>
      </c>
      <c r="I286" s="52">
        <v>1989</v>
      </c>
      <c r="J286" s="53">
        <v>303.02</v>
      </c>
      <c r="K286" s="54">
        <f t="shared" si="26"/>
        <v>602706.77999999991</v>
      </c>
      <c r="L286" s="52">
        <v>9928</v>
      </c>
      <c r="M286" s="53">
        <v>300.14</v>
      </c>
      <c r="N286" s="54">
        <f t="shared" si="27"/>
        <v>2979789.92</v>
      </c>
      <c r="O286" s="55">
        <f t="shared" si="29"/>
        <v>16413827.279999999</v>
      </c>
      <c r="P286" s="54">
        <f t="shared" si="28"/>
        <v>227159.29510794848</v>
      </c>
    </row>
    <row r="287" spans="1:16" x14ac:dyDescent="0.3">
      <c r="A287" s="56" t="s">
        <v>550</v>
      </c>
      <c r="B287" t="s">
        <v>551</v>
      </c>
      <c r="C287" s="52">
        <v>0</v>
      </c>
      <c r="D287" s="53">
        <v>204.93</v>
      </c>
      <c r="E287" s="54">
        <f t="shared" si="24"/>
        <v>0</v>
      </c>
      <c r="F287" s="52">
        <v>20056</v>
      </c>
      <c r="G287" s="53">
        <v>203.56</v>
      </c>
      <c r="H287" s="44">
        <f t="shared" si="25"/>
        <v>4082599.36</v>
      </c>
      <c r="I287" s="52">
        <v>0</v>
      </c>
      <c r="J287" s="53">
        <v>204.93</v>
      </c>
      <c r="K287" s="54">
        <f t="shared" si="26"/>
        <v>0</v>
      </c>
      <c r="L287" s="52">
        <v>0</v>
      </c>
      <c r="M287" s="53">
        <v>203.56</v>
      </c>
      <c r="N287" s="54">
        <f t="shared" si="27"/>
        <v>0</v>
      </c>
      <c r="O287" s="55">
        <f t="shared" si="29"/>
        <v>4082599.36</v>
      </c>
      <c r="P287" s="54">
        <f t="shared" si="28"/>
        <v>56501.166790988784</v>
      </c>
    </row>
    <row r="288" spans="1:16" x14ac:dyDescent="0.3">
      <c r="A288" s="56" t="s">
        <v>552</v>
      </c>
      <c r="B288" t="s">
        <v>553</v>
      </c>
      <c r="C288" s="52">
        <v>0</v>
      </c>
      <c r="D288" s="53">
        <v>234.03</v>
      </c>
      <c r="E288" s="54">
        <f t="shared" si="24"/>
        <v>0</v>
      </c>
      <c r="F288" s="52">
        <v>5546</v>
      </c>
      <c r="G288" s="53">
        <v>232.42</v>
      </c>
      <c r="H288" s="44">
        <f t="shared" si="25"/>
        <v>1289001.3199999998</v>
      </c>
      <c r="I288" s="52">
        <v>0</v>
      </c>
      <c r="J288" s="53">
        <v>234.03</v>
      </c>
      <c r="K288" s="54">
        <f t="shared" si="26"/>
        <v>0</v>
      </c>
      <c r="L288" s="52">
        <v>0</v>
      </c>
      <c r="M288" s="53">
        <v>232.42</v>
      </c>
      <c r="N288" s="54">
        <f t="shared" si="27"/>
        <v>0</v>
      </c>
      <c r="O288" s="55">
        <f t="shared" si="29"/>
        <v>1289001.3199999998</v>
      </c>
      <c r="P288" s="54">
        <f t="shared" si="28"/>
        <v>17839.144170914849</v>
      </c>
    </row>
    <row r="289" spans="1:16" x14ac:dyDescent="0.3">
      <c r="A289" s="56" t="s">
        <v>554</v>
      </c>
      <c r="B289" t="s">
        <v>555</v>
      </c>
      <c r="C289" s="52">
        <v>9</v>
      </c>
      <c r="D289" s="53">
        <v>337.35</v>
      </c>
      <c r="E289" s="54">
        <f t="shared" si="24"/>
        <v>3036.15</v>
      </c>
      <c r="F289" s="52">
        <v>33720</v>
      </c>
      <c r="G289" s="53">
        <v>334.31</v>
      </c>
      <c r="H289" s="44">
        <f t="shared" si="25"/>
        <v>11272933.199999999</v>
      </c>
      <c r="I289" s="52">
        <v>0</v>
      </c>
      <c r="J289" s="53">
        <v>337.35</v>
      </c>
      <c r="K289" s="54">
        <f t="shared" si="26"/>
        <v>0</v>
      </c>
      <c r="L289" s="52">
        <v>6043</v>
      </c>
      <c r="M289" s="53">
        <v>334.31</v>
      </c>
      <c r="N289" s="54">
        <f t="shared" si="27"/>
        <v>2020235.33</v>
      </c>
      <c r="O289" s="55">
        <f t="shared" si="29"/>
        <v>13296204.68</v>
      </c>
      <c r="P289" s="54">
        <f t="shared" si="28"/>
        <v>184012.9319747421</v>
      </c>
    </row>
    <row r="290" spans="1:16" x14ac:dyDescent="0.3">
      <c r="A290" s="56" t="s">
        <v>1323</v>
      </c>
      <c r="B290" t="s">
        <v>556</v>
      </c>
      <c r="C290" s="52">
        <v>2320</v>
      </c>
      <c r="D290" s="53">
        <v>253.29</v>
      </c>
      <c r="E290" s="54">
        <f t="shared" si="24"/>
        <v>587632.79999999993</v>
      </c>
      <c r="F290" s="52">
        <v>33496</v>
      </c>
      <c r="G290" s="53">
        <v>250.95</v>
      </c>
      <c r="H290" s="44">
        <f t="shared" si="25"/>
        <v>8405821.1999999993</v>
      </c>
      <c r="I290" s="52">
        <v>120</v>
      </c>
      <c r="J290" s="53">
        <v>253.29</v>
      </c>
      <c r="K290" s="54">
        <f t="shared" si="26"/>
        <v>30394.799999999999</v>
      </c>
      <c r="L290" s="52">
        <v>1860</v>
      </c>
      <c r="M290" s="53">
        <v>250.95</v>
      </c>
      <c r="N290" s="54">
        <f t="shared" si="27"/>
        <v>466767</v>
      </c>
      <c r="O290" s="55">
        <f t="shared" si="29"/>
        <v>9490615.8000000007</v>
      </c>
      <c r="P290" s="54">
        <f t="shared" si="28"/>
        <v>131345.4539573027</v>
      </c>
    </row>
    <row r="291" spans="1:16" x14ac:dyDescent="0.3">
      <c r="A291" s="56" t="s">
        <v>557</v>
      </c>
      <c r="B291" t="s">
        <v>558</v>
      </c>
      <c r="C291" s="52">
        <v>5381</v>
      </c>
      <c r="D291" s="53">
        <v>318.54000000000002</v>
      </c>
      <c r="E291" s="54">
        <f t="shared" si="24"/>
        <v>1714063.7400000002</v>
      </c>
      <c r="F291" s="52">
        <v>39717</v>
      </c>
      <c r="G291" s="53">
        <v>315.63</v>
      </c>
      <c r="H291" s="44">
        <f t="shared" si="25"/>
        <v>12535876.709999999</v>
      </c>
      <c r="I291" s="52">
        <v>2319</v>
      </c>
      <c r="J291" s="53">
        <v>318.54000000000002</v>
      </c>
      <c r="K291" s="54">
        <f t="shared" si="26"/>
        <v>738694.26</v>
      </c>
      <c r="L291" s="52">
        <v>10550</v>
      </c>
      <c r="M291" s="53">
        <v>315.63</v>
      </c>
      <c r="N291" s="54">
        <f t="shared" si="27"/>
        <v>3329896.5</v>
      </c>
      <c r="O291" s="55">
        <f t="shared" si="29"/>
        <v>18318531.210000001</v>
      </c>
      <c r="P291" s="54">
        <f t="shared" si="28"/>
        <v>253519.46051893357</v>
      </c>
    </row>
    <row r="292" spans="1:16" x14ac:dyDescent="0.3">
      <c r="A292" s="56" t="s">
        <v>559</v>
      </c>
      <c r="B292" t="s">
        <v>560</v>
      </c>
      <c r="C292" s="52">
        <v>216</v>
      </c>
      <c r="D292" s="53">
        <v>355.15</v>
      </c>
      <c r="E292" s="54">
        <f t="shared" si="24"/>
        <v>76712.399999999994</v>
      </c>
      <c r="F292" s="52">
        <v>52244</v>
      </c>
      <c r="G292" s="53">
        <v>352.04</v>
      </c>
      <c r="H292" s="44">
        <f t="shared" si="25"/>
        <v>18391977.760000002</v>
      </c>
      <c r="I292" s="52">
        <v>24</v>
      </c>
      <c r="J292" s="53">
        <v>355.15</v>
      </c>
      <c r="K292" s="54">
        <f t="shared" si="26"/>
        <v>8523.5999999999985</v>
      </c>
      <c r="L292" s="52">
        <v>9877</v>
      </c>
      <c r="M292" s="53">
        <v>352.04</v>
      </c>
      <c r="N292" s="54">
        <f t="shared" si="27"/>
        <v>3477099.08</v>
      </c>
      <c r="O292" s="55">
        <f t="shared" si="29"/>
        <v>21954312.84</v>
      </c>
      <c r="P292" s="54">
        <f t="shared" si="28"/>
        <v>303836.88972958311</v>
      </c>
    </row>
    <row r="293" spans="1:16" x14ac:dyDescent="0.3">
      <c r="A293" s="56" t="s">
        <v>561</v>
      </c>
      <c r="B293" t="s">
        <v>562</v>
      </c>
      <c r="C293" s="52">
        <v>0</v>
      </c>
      <c r="D293" s="53">
        <v>241.69</v>
      </c>
      <c r="E293" s="54">
        <f t="shared" si="24"/>
        <v>0</v>
      </c>
      <c r="F293" s="52">
        <v>65220</v>
      </c>
      <c r="G293" s="53">
        <v>240.05</v>
      </c>
      <c r="H293" s="44">
        <f t="shared" si="25"/>
        <v>15656061</v>
      </c>
      <c r="I293" s="52">
        <v>0</v>
      </c>
      <c r="J293" s="53">
        <v>241.69</v>
      </c>
      <c r="K293" s="54">
        <f t="shared" si="26"/>
        <v>0</v>
      </c>
      <c r="L293" s="52">
        <v>532</v>
      </c>
      <c r="M293" s="53">
        <v>240.05</v>
      </c>
      <c r="N293" s="54">
        <f t="shared" si="27"/>
        <v>127706.6</v>
      </c>
      <c r="O293" s="55">
        <f t="shared" si="29"/>
        <v>15783767.6</v>
      </c>
      <c r="P293" s="54">
        <f t="shared" si="28"/>
        <v>218439.57908174576</v>
      </c>
    </row>
    <row r="294" spans="1:16" x14ac:dyDescent="0.3">
      <c r="A294" s="56" t="s">
        <v>563</v>
      </c>
      <c r="B294" t="s">
        <v>564</v>
      </c>
      <c r="C294" s="52">
        <v>0</v>
      </c>
      <c r="D294" s="53">
        <v>378.66</v>
      </c>
      <c r="E294" s="54">
        <f t="shared" si="24"/>
        <v>0</v>
      </c>
      <c r="F294" s="52">
        <v>59953</v>
      </c>
      <c r="G294" s="53">
        <v>375.14</v>
      </c>
      <c r="H294" s="44">
        <f t="shared" si="25"/>
        <v>22490768.419999998</v>
      </c>
      <c r="I294" s="52">
        <v>0</v>
      </c>
      <c r="J294" s="53">
        <v>378.66</v>
      </c>
      <c r="K294" s="54">
        <f t="shared" si="26"/>
        <v>0</v>
      </c>
      <c r="L294" s="52">
        <v>7233</v>
      </c>
      <c r="M294" s="53">
        <v>375.14</v>
      </c>
      <c r="N294" s="54">
        <f t="shared" si="27"/>
        <v>2713387.62</v>
      </c>
      <c r="O294" s="55">
        <f t="shared" si="29"/>
        <v>25204156.039999999</v>
      </c>
      <c r="P294" s="54">
        <f t="shared" si="28"/>
        <v>348813.12092356454</v>
      </c>
    </row>
    <row r="295" spans="1:16" x14ac:dyDescent="0.3">
      <c r="A295" s="56" t="s">
        <v>565</v>
      </c>
      <c r="B295" t="s">
        <v>566</v>
      </c>
      <c r="C295" s="52">
        <v>1595</v>
      </c>
      <c r="D295" s="53">
        <v>199.92</v>
      </c>
      <c r="E295" s="54">
        <f t="shared" si="24"/>
        <v>318872.39999999997</v>
      </c>
      <c r="F295" s="52">
        <v>34421</v>
      </c>
      <c r="G295" s="53">
        <v>198.29</v>
      </c>
      <c r="H295" s="44">
        <f t="shared" si="25"/>
        <v>6825340.0899999999</v>
      </c>
      <c r="I295" s="52">
        <v>19</v>
      </c>
      <c r="J295" s="53">
        <v>199.92</v>
      </c>
      <c r="K295" s="54">
        <f t="shared" si="26"/>
        <v>3798.4799999999996</v>
      </c>
      <c r="L295" s="52">
        <v>1989</v>
      </c>
      <c r="M295" s="53">
        <v>198.29</v>
      </c>
      <c r="N295" s="54">
        <f t="shared" si="27"/>
        <v>394398.81</v>
      </c>
      <c r="O295" s="55">
        <f t="shared" si="29"/>
        <v>7542409.7800000003</v>
      </c>
      <c r="P295" s="54">
        <f t="shared" si="28"/>
        <v>104383.24102068272</v>
      </c>
    </row>
    <row r="296" spans="1:16" x14ac:dyDescent="0.3">
      <c r="A296" s="56" t="s">
        <v>567</v>
      </c>
      <c r="B296" t="s">
        <v>568</v>
      </c>
      <c r="C296" s="52">
        <v>4443</v>
      </c>
      <c r="D296" s="53">
        <v>256.85000000000002</v>
      </c>
      <c r="E296" s="54">
        <f t="shared" si="24"/>
        <v>1141184.55</v>
      </c>
      <c r="F296" s="52">
        <v>30951</v>
      </c>
      <c r="G296" s="53">
        <v>254.42</v>
      </c>
      <c r="H296" s="44">
        <f t="shared" si="25"/>
        <v>7874553.4199999999</v>
      </c>
      <c r="I296" s="52">
        <v>0</v>
      </c>
      <c r="J296" s="53">
        <v>256.85000000000002</v>
      </c>
      <c r="K296" s="54">
        <f t="shared" si="26"/>
        <v>0</v>
      </c>
      <c r="L296" s="52">
        <v>0</v>
      </c>
      <c r="M296" s="53">
        <v>254.42</v>
      </c>
      <c r="N296" s="54">
        <f t="shared" si="27"/>
        <v>0</v>
      </c>
      <c r="O296" s="55">
        <f t="shared" si="29"/>
        <v>9015737.9700000007</v>
      </c>
      <c r="P296" s="54">
        <f t="shared" si="28"/>
        <v>124773.37839655681</v>
      </c>
    </row>
    <row r="297" spans="1:16" x14ac:dyDescent="0.3">
      <c r="A297" s="56" t="s">
        <v>569</v>
      </c>
      <c r="B297" t="s">
        <v>570</v>
      </c>
      <c r="C297" s="52">
        <v>3203</v>
      </c>
      <c r="D297" s="53">
        <v>219.21</v>
      </c>
      <c r="E297" s="54">
        <f t="shared" si="24"/>
        <v>702129.63</v>
      </c>
      <c r="F297" s="52">
        <v>19259</v>
      </c>
      <c r="G297" s="53">
        <v>217.49</v>
      </c>
      <c r="H297" s="44">
        <f t="shared" si="25"/>
        <v>4188639.91</v>
      </c>
      <c r="I297" s="52">
        <v>0</v>
      </c>
      <c r="J297" s="53">
        <v>219.21</v>
      </c>
      <c r="K297" s="54">
        <f t="shared" si="26"/>
        <v>0</v>
      </c>
      <c r="L297" s="52">
        <v>684</v>
      </c>
      <c r="M297" s="53">
        <v>217.49</v>
      </c>
      <c r="N297" s="54">
        <f t="shared" si="27"/>
        <v>148763.16</v>
      </c>
      <c r="O297" s="55">
        <f t="shared" si="29"/>
        <v>5039532.7</v>
      </c>
      <c r="P297" s="54">
        <f t="shared" si="28"/>
        <v>69744.653472767415</v>
      </c>
    </row>
    <row r="298" spans="1:16" x14ac:dyDescent="0.3">
      <c r="A298" s="56" t="s">
        <v>571</v>
      </c>
      <c r="B298" t="s">
        <v>572</v>
      </c>
      <c r="C298" s="52">
        <v>734</v>
      </c>
      <c r="D298" s="53">
        <v>308.55</v>
      </c>
      <c r="E298" s="54">
        <f t="shared" si="24"/>
        <v>226475.7</v>
      </c>
      <c r="F298" s="52">
        <v>25559</v>
      </c>
      <c r="G298" s="53">
        <v>305.54000000000002</v>
      </c>
      <c r="H298" s="44">
        <f t="shared" si="25"/>
        <v>7809296.8600000003</v>
      </c>
      <c r="I298" s="52">
        <v>147</v>
      </c>
      <c r="J298" s="53">
        <v>308.55</v>
      </c>
      <c r="K298" s="54">
        <f t="shared" si="26"/>
        <v>45356.85</v>
      </c>
      <c r="L298" s="52">
        <v>5304</v>
      </c>
      <c r="M298" s="53">
        <v>305.54000000000002</v>
      </c>
      <c r="N298" s="54">
        <f t="shared" si="27"/>
        <v>1620584.1600000001</v>
      </c>
      <c r="O298" s="55">
        <f t="shared" si="29"/>
        <v>9701713.5700000003</v>
      </c>
      <c r="P298" s="54">
        <f t="shared" si="28"/>
        <v>134266.94324886418</v>
      </c>
    </row>
    <row r="299" spans="1:16" x14ac:dyDescent="0.3">
      <c r="A299" s="56" t="s">
        <v>573</v>
      </c>
      <c r="B299" t="s">
        <v>574</v>
      </c>
      <c r="C299" s="52">
        <v>2485</v>
      </c>
      <c r="D299" s="53">
        <v>308.08</v>
      </c>
      <c r="E299" s="54">
        <f t="shared" si="24"/>
        <v>765578.79999999993</v>
      </c>
      <c r="F299" s="52">
        <v>50226</v>
      </c>
      <c r="G299" s="53">
        <v>305.23</v>
      </c>
      <c r="H299" s="44">
        <f t="shared" si="25"/>
        <v>15330481.98</v>
      </c>
      <c r="I299" s="52">
        <v>316</v>
      </c>
      <c r="J299" s="53">
        <v>308.08</v>
      </c>
      <c r="K299" s="54">
        <f t="shared" si="26"/>
        <v>97353.279999999999</v>
      </c>
      <c r="L299" s="52">
        <v>7038</v>
      </c>
      <c r="M299" s="53">
        <v>305.23</v>
      </c>
      <c r="N299" s="54">
        <f t="shared" si="27"/>
        <v>2148208.7400000002</v>
      </c>
      <c r="O299" s="55">
        <f t="shared" si="29"/>
        <v>18341622.800000001</v>
      </c>
      <c r="P299" s="54">
        <f t="shared" si="28"/>
        <v>253839.03676509732</v>
      </c>
    </row>
    <row r="300" spans="1:16" x14ac:dyDescent="0.3">
      <c r="A300" s="56" t="s">
        <v>575</v>
      </c>
      <c r="B300" t="s">
        <v>576</v>
      </c>
      <c r="C300" s="52">
        <v>261</v>
      </c>
      <c r="D300" s="53">
        <v>204.22</v>
      </c>
      <c r="E300" s="54">
        <f t="shared" si="24"/>
        <v>53301.42</v>
      </c>
      <c r="F300" s="52">
        <v>32100</v>
      </c>
      <c r="G300" s="53">
        <v>202.48</v>
      </c>
      <c r="H300" s="44">
        <f t="shared" si="25"/>
        <v>6499608</v>
      </c>
      <c r="I300" s="52">
        <v>0</v>
      </c>
      <c r="J300" s="53">
        <v>204.22</v>
      </c>
      <c r="K300" s="54">
        <f t="shared" si="26"/>
        <v>0</v>
      </c>
      <c r="L300" s="52">
        <v>790</v>
      </c>
      <c r="M300" s="53">
        <v>202.48</v>
      </c>
      <c r="N300" s="54">
        <f t="shared" si="27"/>
        <v>159959.19999999998</v>
      </c>
      <c r="O300" s="55">
        <f t="shared" si="29"/>
        <v>6712868.6200000001</v>
      </c>
      <c r="P300" s="54">
        <f t="shared" si="28"/>
        <v>92902.799442121774</v>
      </c>
    </row>
    <row r="301" spans="1:16" x14ac:dyDescent="0.3">
      <c r="A301" s="56" t="s">
        <v>577</v>
      </c>
      <c r="B301" t="s">
        <v>578</v>
      </c>
      <c r="C301" s="52">
        <v>7732</v>
      </c>
      <c r="D301" s="53">
        <v>381.2</v>
      </c>
      <c r="E301" s="54">
        <f t="shared" si="24"/>
        <v>2947438.4</v>
      </c>
      <c r="F301" s="52">
        <v>52634</v>
      </c>
      <c r="G301" s="53">
        <v>377.86</v>
      </c>
      <c r="H301" s="44">
        <f t="shared" si="25"/>
        <v>19888283.240000002</v>
      </c>
      <c r="I301" s="52">
        <v>0</v>
      </c>
      <c r="J301" s="53">
        <v>381.2</v>
      </c>
      <c r="K301" s="54">
        <f t="shared" si="26"/>
        <v>0</v>
      </c>
      <c r="L301" s="52">
        <v>0</v>
      </c>
      <c r="M301" s="53">
        <v>377.86</v>
      </c>
      <c r="N301" s="54">
        <f t="shared" si="27"/>
        <v>0</v>
      </c>
      <c r="O301" s="55">
        <f t="shared" si="29"/>
        <v>22835721.640000001</v>
      </c>
      <c r="P301" s="54">
        <f t="shared" si="28"/>
        <v>316035.15393051744</v>
      </c>
    </row>
    <row r="302" spans="1:16" x14ac:dyDescent="0.3">
      <c r="A302" s="56" t="s">
        <v>579</v>
      </c>
      <c r="B302" t="s">
        <v>580</v>
      </c>
      <c r="C302" s="52">
        <v>0</v>
      </c>
      <c r="D302" s="53">
        <v>219.27</v>
      </c>
      <c r="E302" s="54">
        <f t="shared" si="24"/>
        <v>0</v>
      </c>
      <c r="F302" s="52">
        <v>4816</v>
      </c>
      <c r="G302" s="53">
        <v>217.54</v>
      </c>
      <c r="H302" s="44">
        <f t="shared" si="25"/>
        <v>1047672.64</v>
      </c>
      <c r="I302" s="52">
        <v>0</v>
      </c>
      <c r="J302" s="53">
        <v>219.27</v>
      </c>
      <c r="K302" s="54">
        <f t="shared" si="26"/>
        <v>0</v>
      </c>
      <c r="L302" s="52">
        <v>365</v>
      </c>
      <c r="M302" s="53">
        <v>217.54</v>
      </c>
      <c r="N302" s="54">
        <f t="shared" si="27"/>
        <v>79402.099999999991</v>
      </c>
      <c r="O302" s="55">
        <f t="shared" si="29"/>
        <v>1127074.74</v>
      </c>
      <c r="P302" s="54">
        <f t="shared" si="28"/>
        <v>15598.159960190245</v>
      </c>
    </row>
    <row r="303" spans="1:16" x14ac:dyDescent="0.3">
      <c r="A303" s="56" t="s">
        <v>581</v>
      </c>
      <c r="B303" t="s">
        <v>582</v>
      </c>
      <c r="C303" s="52">
        <v>2304</v>
      </c>
      <c r="D303" s="53">
        <v>375.54</v>
      </c>
      <c r="E303" s="54">
        <f t="shared" si="24"/>
        <v>865244.16000000003</v>
      </c>
      <c r="F303" s="52">
        <v>74504</v>
      </c>
      <c r="G303" s="53">
        <v>372.45</v>
      </c>
      <c r="H303" s="44">
        <f t="shared" si="25"/>
        <v>27749014.800000001</v>
      </c>
      <c r="I303" s="52">
        <v>611</v>
      </c>
      <c r="J303" s="53">
        <v>375.54</v>
      </c>
      <c r="K303" s="54">
        <f t="shared" si="26"/>
        <v>229454.94</v>
      </c>
      <c r="L303" s="52">
        <v>19737</v>
      </c>
      <c r="M303" s="53">
        <v>372.45</v>
      </c>
      <c r="N303" s="54">
        <f t="shared" si="27"/>
        <v>7351045.6499999994</v>
      </c>
      <c r="O303" s="55">
        <f t="shared" si="29"/>
        <v>36194759.549999997</v>
      </c>
      <c r="P303" s="54">
        <f t="shared" si="28"/>
        <v>500917.66689893469</v>
      </c>
    </row>
    <row r="304" spans="1:16" x14ac:dyDescent="0.3">
      <c r="A304" s="56" t="s">
        <v>583</v>
      </c>
      <c r="B304" t="s">
        <v>584</v>
      </c>
      <c r="C304" s="52">
        <v>722</v>
      </c>
      <c r="D304" s="53">
        <v>266.87</v>
      </c>
      <c r="E304" s="54">
        <f t="shared" si="24"/>
        <v>192680.14</v>
      </c>
      <c r="F304" s="52">
        <v>18647</v>
      </c>
      <c r="G304" s="53">
        <v>265.2</v>
      </c>
      <c r="H304" s="44">
        <f t="shared" si="25"/>
        <v>4945184.3999999994</v>
      </c>
      <c r="I304" s="52">
        <v>55</v>
      </c>
      <c r="J304" s="53">
        <v>266.87</v>
      </c>
      <c r="K304" s="54">
        <f t="shared" si="26"/>
        <v>14677.85</v>
      </c>
      <c r="L304" s="52">
        <v>1427</v>
      </c>
      <c r="M304" s="53">
        <v>265.2</v>
      </c>
      <c r="N304" s="54">
        <f t="shared" si="27"/>
        <v>378440.39999999997</v>
      </c>
      <c r="O304" s="55">
        <f t="shared" si="29"/>
        <v>5530982.7899999991</v>
      </c>
      <c r="P304" s="54">
        <f t="shared" si="28"/>
        <v>76546.080959528306</v>
      </c>
    </row>
    <row r="305" spans="1:16" x14ac:dyDescent="0.3">
      <c r="A305" s="56" t="s">
        <v>585</v>
      </c>
      <c r="B305" t="s">
        <v>586</v>
      </c>
      <c r="C305" s="52">
        <v>0</v>
      </c>
      <c r="D305" s="53">
        <v>204.14</v>
      </c>
      <c r="E305" s="54">
        <f t="shared" si="24"/>
        <v>0</v>
      </c>
      <c r="F305" s="52">
        <v>10441</v>
      </c>
      <c r="G305" s="53">
        <v>202.9</v>
      </c>
      <c r="H305" s="44">
        <f t="shared" si="25"/>
        <v>2118478.9</v>
      </c>
      <c r="I305" s="52">
        <v>0</v>
      </c>
      <c r="J305" s="53">
        <v>204.14</v>
      </c>
      <c r="K305" s="54">
        <f t="shared" si="26"/>
        <v>0</v>
      </c>
      <c r="L305" s="52">
        <v>1567</v>
      </c>
      <c r="M305" s="53">
        <v>202.9</v>
      </c>
      <c r="N305" s="54">
        <f t="shared" si="27"/>
        <v>317944.3</v>
      </c>
      <c r="O305" s="55">
        <f t="shared" si="29"/>
        <v>2436423.1999999997</v>
      </c>
      <c r="P305" s="54">
        <f t="shared" si="28"/>
        <v>33718.898539344947</v>
      </c>
    </row>
    <row r="306" spans="1:16" x14ac:dyDescent="0.3">
      <c r="A306" s="56" t="s">
        <v>587</v>
      </c>
      <c r="B306" t="s">
        <v>588</v>
      </c>
      <c r="C306" s="52">
        <v>569</v>
      </c>
      <c r="D306" s="53">
        <v>295.12</v>
      </c>
      <c r="E306" s="54">
        <f t="shared" si="24"/>
        <v>167923.28</v>
      </c>
      <c r="F306" s="52">
        <v>13757</v>
      </c>
      <c r="G306" s="53">
        <v>292.39</v>
      </c>
      <c r="H306" s="44">
        <f t="shared" si="25"/>
        <v>4022409.23</v>
      </c>
      <c r="I306" s="52">
        <v>67</v>
      </c>
      <c r="J306" s="53">
        <v>295.12</v>
      </c>
      <c r="K306" s="54">
        <f t="shared" si="26"/>
        <v>19773.04</v>
      </c>
      <c r="L306" s="52">
        <v>2457</v>
      </c>
      <c r="M306" s="53">
        <v>292.39</v>
      </c>
      <c r="N306" s="54">
        <f t="shared" si="27"/>
        <v>718402.23</v>
      </c>
      <c r="O306" s="55">
        <f t="shared" si="29"/>
        <v>4928507.78</v>
      </c>
      <c r="P306" s="54">
        <f t="shared" si="28"/>
        <v>68208.123196410306</v>
      </c>
    </row>
    <row r="307" spans="1:16" x14ac:dyDescent="0.3">
      <c r="A307" s="56" t="s">
        <v>589</v>
      </c>
      <c r="B307" t="s">
        <v>590</v>
      </c>
      <c r="C307" s="52">
        <v>365</v>
      </c>
      <c r="D307" s="53">
        <v>287.68</v>
      </c>
      <c r="E307" s="54">
        <f t="shared" si="24"/>
        <v>105003.2</v>
      </c>
      <c r="F307" s="52">
        <v>41235</v>
      </c>
      <c r="G307" s="53">
        <v>285.10000000000002</v>
      </c>
      <c r="H307" s="44">
        <f t="shared" si="25"/>
        <v>11756098.500000002</v>
      </c>
      <c r="I307" s="52">
        <v>5</v>
      </c>
      <c r="J307" s="53">
        <v>287.68</v>
      </c>
      <c r="K307" s="54">
        <f t="shared" si="26"/>
        <v>1438.4</v>
      </c>
      <c r="L307" s="52">
        <v>2239</v>
      </c>
      <c r="M307" s="53">
        <v>285.10000000000002</v>
      </c>
      <c r="N307" s="54">
        <f t="shared" si="27"/>
        <v>638338.9</v>
      </c>
      <c r="O307" s="55">
        <f t="shared" si="29"/>
        <v>12500879.000000002</v>
      </c>
      <c r="P307" s="54">
        <f t="shared" si="28"/>
        <v>173006.0158077743</v>
      </c>
    </row>
    <row r="308" spans="1:16" x14ac:dyDescent="0.3">
      <c r="A308" s="56" t="s">
        <v>591</v>
      </c>
      <c r="B308" t="s">
        <v>592</v>
      </c>
      <c r="C308" s="52">
        <v>4083</v>
      </c>
      <c r="D308" s="53">
        <v>255.4</v>
      </c>
      <c r="E308" s="54">
        <f t="shared" si="24"/>
        <v>1042798.2000000001</v>
      </c>
      <c r="F308" s="52">
        <v>35522</v>
      </c>
      <c r="G308" s="53">
        <v>253.14</v>
      </c>
      <c r="H308" s="44">
        <f t="shared" si="25"/>
        <v>8992039.0800000001</v>
      </c>
      <c r="I308" s="52">
        <v>0</v>
      </c>
      <c r="J308" s="53">
        <v>255.4</v>
      </c>
      <c r="K308" s="54">
        <f t="shared" si="26"/>
        <v>0</v>
      </c>
      <c r="L308" s="52">
        <v>0</v>
      </c>
      <c r="M308" s="53">
        <v>253.14</v>
      </c>
      <c r="N308" s="54">
        <f t="shared" si="27"/>
        <v>0</v>
      </c>
      <c r="O308" s="55">
        <f t="shared" si="29"/>
        <v>10034837.279999999</v>
      </c>
      <c r="P308" s="54">
        <f t="shared" si="28"/>
        <v>138877.21152185558</v>
      </c>
    </row>
    <row r="309" spans="1:16" x14ac:dyDescent="0.3">
      <c r="A309" s="56" t="s">
        <v>593</v>
      </c>
      <c r="B309" t="s">
        <v>594</v>
      </c>
      <c r="C309" s="52">
        <v>0</v>
      </c>
      <c r="D309" s="53">
        <v>289.70999999999998</v>
      </c>
      <c r="E309" s="54">
        <f t="shared" si="24"/>
        <v>0</v>
      </c>
      <c r="F309" s="52">
        <v>17090</v>
      </c>
      <c r="G309" s="53">
        <v>287.18</v>
      </c>
      <c r="H309" s="44">
        <f t="shared" si="25"/>
        <v>4907906.2</v>
      </c>
      <c r="I309" s="52">
        <v>0</v>
      </c>
      <c r="J309" s="53">
        <v>289.70999999999998</v>
      </c>
      <c r="K309" s="54">
        <f t="shared" si="26"/>
        <v>0</v>
      </c>
      <c r="L309" s="52">
        <v>0</v>
      </c>
      <c r="M309" s="53">
        <v>287.18</v>
      </c>
      <c r="N309" s="54">
        <f t="shared" si="27"/>
        <v>0</v>
      </c>
      <c r="O309" s="55">
        <f t="shared" si="29"/>
        <v>4907906.2</v>
      </c>
      <c r="P309" s="54">
        <f t="shared" si="28"/>
        <v>67923.007463737013</v>
      </c>
    </row>
    <row r="310" spans="1:16" x14ac:dyDescent="0.3">
      <c r="A310" s="56" t="s">
        <v>595</v>
      </c>
      <c r="B310" t="s">
        <v>596</v>
      </c>
      <c r="C310" s="52">
        <v>0</v>
      </c>
      <c r="D310" s="53">
        <v>279.88</v>
      </c>
      <c r="E310" s="54">
        <f t="shared" si="24"/>
        <v>0</v>
      </c>
      <c r="F310" s="52">
        <v>109953</v>
      </c>
      <c r="G310" s="53">
        <v>277.82</v>
      </c>
      <c r="H310" s="44">
        <f t="shared" si="25"/>
        <v>30547142.460000001</v>
      </c>
      <c r="I310" s="52">
        <v>0</v>
      </c>
      <c r="J310" s="53">
        <v>279.88</v>
      </c>
      <c r="K310" s="54">
        <f t="shared" si="26"/>
        <v>0</v>
      </c>
      <c r="L310" s="52">
        <v>10445</v>
      </c>
      <c r="M310" s="53">
        <v>277.82</v>
      </c>
      <c r="N310" s="54">
        <f t="shared" si="27"/>
        <v>2901829.9</v>
      </c>
      <c r="O310" s="55">
        <f t="shared" si="29"/>
        <v>33448972.359999999</v>
      </c>
      <c r="P310" s="54">
        <f t="shared" si="28"/>
        <v>462917.32292328915</v>
      </c>
    </row>
    <row r="311" spans="1:16" x14ac:dyDescent="0.3">
      <c r="A311" s="56" t="s">
        <v>597</v>
      </c>
      <c r="B311" t="s">
        <v>598</v>
      </c>
      <c r="C311" s="52">
        <v>640</v>
      </c>
      <c r="D311" s="53">
        <v>321.52</v>
      </c>
      <c r="E311" s="54">
        <f t="shared" si="24"/>
        <v>205772.79999999999</v>
      </c>
      <c r="F311" s="52">
        <v>18250</v>
      </c>
      <c r="G311" s="53">
        <v>318.64999999999998</v>
      </c>
      <c r="H311" s="44">
        <f t="shared" si="25"/>
        <v>5815362.5</v>
      </c>
      <c r="I311" s="52">
        <v>49</v>
      </c>
      <c r="J311" s="53">
        <v>321.52</v>
      </c>
      <c r="K311" s="54">
        <f t="shared" si="26"/>
        <v>15754.48</v>
      </c>
      <c r="L311" s="52">
        <v>1294</v>
      </c>
      <c r="M311" s="53">
        <v>318.64999999999998</v>
      </c>
      <c r="N311" s="54">
        <f t="shared" si="27"/>
        <v>412333.1</v>
      </c>
      <c r="O311" s="55">
        <f t="shared" si="29"/>
        <v>6449222.8799999999</v>
      </c>
      <c r="P311" s="54">
        <f t="shared" si="28"/>
        <v>89254.07209566138</v>
      </c>
    </row>
    <row r="312" spans="1:16" x14ac:dyDescent="0.3">
      <c r="A312" s="56" t="s">
        <v>599</v>
      </c>
      <c r="B312" t="s">
        <v>600</v>
      </c>
      <c r="C312" s="52">
        <v>0</v>
      </c>
      <c r="D312" s="53">
        <v>371.16</v>
      </c>
      <c r="E312" s="54">
        <f t="shared" si="24"/>
        <v>0</v>
      </c>
      <c r="F312" s="52">
        <v>63208</v>
      </c>
      <c r="G312" s="53">
        <v>368.07</v>
      </c>
      <c r="H312" s="44">
        <f t="shared" si="25"/>
        <v>23264968.559999999</v>
      </c>
      <c r="I312" s="52">
        <v>0</v>
      </c>
      <c r="J312" s="53">
        <v>371.16</v>
      </c>
      <c r="K312" s="54">
        <f t="shared" si="26"/>
        <v>0</v>
      </c>
      <c r="L312" s="52">
        <v>17284</v>
      </c>
      <c r="M312" s="53">
        <v>368.07</v>
      </c>
      <c r="N312" s="54">
        <f t="shared" si="27"/>
        <v>6361721.8799999999</v>
      </c>
      <c r="O312" s="55">
        <f t="shared" si="29"/>
        <v>29626690.439999998</v>
      </c>
      <c r="P312" s="54">
        <f t="shared" si="28"/>
        <v>410018.82144404994</v>
      </c>
    </row>
    <row r="313" spans="1:16" x14ac:dyDescent="0.3">
      <c r="A313" s="56" t="s">
        <v>601</v>
      </c>
      <c r="B313" t="s">
        <v>602</v>
      </c>
      <c r="C313" s="52">
        <v>1021</v>
      </c>
      <c r="D313" s="53">
        <v>202.42</v>
      </c>
      <c r="E313" s="54">
        <f t="shared" si="24"/>
        <v>206670.81999999998</v>
      </c>
      <c r="F313" s="52">
        <v>25989</v>
      </c>
      <c r="G313" s="53">
        <v>200.77</v>
      </c>
      <c r="H313" s="44">
        <f t="shared" si="25"/>
        <v>5217811.53</v>
      </c>
      <c r="I313" s="52">
        <v>30</v>
      </c>
      <c r="J313" s="53">
        <v>202.42</v>
      </c>
      <c r="K313" s="54">
        <f t="shared" si="26"/>
        <v>6072.5999999999995</v>
      </c>
      <c r="L313" s="52">
        <v>1721</v>
      </c>
      <c r="M313" s="53">
        <v>200.77</v>
      </c>
      <c r="N313" s="54">
        <f t="shared" si="27"/>
        <v>345525.17000000004</v>
      </c>
      <c r="O313" s="55">
        <f t="shared" si="29"/>
        <v>5776080.120000001</v>
      </c>
      <c r="P313" s="54">
        <f t="shared" si="28"/>
        <v>79938.107436100356</v>
      </c>
    </row>
    <row r="314" spans="1:16" x14ac:dyDescent="0.3">
      <c r="A314" s="56" t="s">
        <v>1282</v>
      </c>
      <c r="B314" t="s">
        <v>603</v>
      </c>
      <c r="C314" s="52">
        <v>6204</v>
      </c>
      <c r="D314" s="53">
        <v>313.51</v>
      </c>
      <c r="E314" s="54">
        <f t="shared" si="24"/>
        <v>1945016.04</v>
      </c>
      <c r="F314" s="52">
        <v>36865</v>
      </c>
      <c r="G314" s="53">
        <v>310.55</v>
      </c>
      <c r="H314" s="44">
        <f t="shared" si="25"/>
        <v>11448425.75</v>
      </c>
      <c r="I314" s="52">
        <v>1488</v>
      </c>
      <c r="J314" s="53">
        <v>313.51</v>
      </c>
      <c r="K314" s="54">
        <f t="shared" si="26"/>
        <v>466502.88</v>
      </c>
      <c r="L314" s="52">
        <v>10408</v>
      </c>
      <c r="M314" s="53">
        <v>310.55</v>
      </c>
      <c r="N314" s="54">
        <f t="shared" si="27"/>
        <v>3232204.4</v>
      </c>
      <c r="O314" s="55">
        <f t="shared" si="29"/>
        <v>17092149.07</v>
      </c>
      <c r="P314" s="54">
        <f t="shared" si="28"/>
        <v>236546.93499499149</v>
      </c>
    </row>
    <row r="315" spans="1:16" x14ac:dyDescent="0.3">
      <c r="A315" s="56" t="s">
        <v>604</v>
      </c>
      <c r="B315" t="s">
        <v>605</v>
      </c>
      <c r="C315" s="52">
        <v>11008</v>
      </c>
      <c r="D315" s="53">
        <v>253.76</v>
      </c>
      <c r="E315" s="54">
        <f t="shared" si="24"/>
        <v>2793390.0800000001</v>
      </c>
      <c r="F315" s="52">
        <v>19048</v>
      </c>
      <c r="G315" s="53">
        <v>251.55</v>
      </c>
      <c r="H315" s="44">
        <f t="shared" si="25"/>
        <v>4791524.4000000004</v>
      </c>
      <c r="I315" s="52">
        <v>2163</v>
      </c>
      <c r="J315" s="53">
        <v>253.76</v>
      </c>
      <c r="K315" s="54">
        <f t="shared" si="26"/>
        <v>548882.88</v>
      </c>
      <c r="L315" s="52">
        <v>2995</v>
      </c>
      <c r="M315" s="53">
        <v>251.55</v>
      </c>
      <c r="N315" s="54">
        <f t="shared" si="27"/>
        <v>753392.25</v>
      </c>
      <c r="O315" s="55">
        <f t="shared" si="29"/>
        <v>8887189.6099999994</v>
      </c>
      <c r="P315" s="54">
        <f t="shared" si="28"/>
        <v>122994.33233089825</v>
      </c>
    </row>
    <row r="316" spans="1:16" x14ac:dyDescent="0.3">
      <c r="A316" s="56" t="s">
        <v>606</v>
      </c>
      <c r="B316" t="s">
        <v>607</v>
      </c>
      <c r="C316" s="52">
        <v>0</v>
      </c>
      <c r="D316" s="53">
        <v>192.24</v>
      </c>
      <c r="E316" s="54">
        <f t="shared" si="24"/>
        <v>0</v>
      </c>
      <c r="F316" s="52">
        <v>16901</v>
      </c>
      <c r="G316" s="53">
        <v>190.75</v>
      </c>
      <c r="H316" s="44">
        <f t="shared" si="25"/>
        <v>3223865.75</v>
      </c>
      <c r="I316" s="52">
        <v>0</v>
      </c>
      <c r="J316" s="53">
        <v>192.24</v>
      </c>
      <c r="K316" s="54">
        <f t="shared" si="26"/>
        <v>0</v>
      </c>
      <c r="L316" s="52">
        <v>0</v>
      </c>
      <c r="M316" s="53">
        <v>190.75</v>
      </c>
      <c r="N316" s="54">
        <f t="shared" si="27"/>
        <v>0</v>
      </c>
      <c r="O316" s="55">
        <f t="shared" si="29"/>
        <v>3223865.75</v>
      </c>
      <c r="P316" s="54">
        <f t="shared" si="28"/>
        <v>44616.716065057662</v>
      </c>
    </row>
    <row r="317" spans="1:16" x14ac:dyDescent="0.3">
      <c r="A317" s="56" t="s">
        <v>608</v>
      </c>
      <c r="B317" t="s">
        <v>609</v>
      </c>
      <c r="C317" s="52">
        <v>544</v>
      </c>
      <c r="D317" s="53">
        <v>237.65</v>
      </c>
      <c r="E317" s="54">
        <f t="shared" si="24"/>
        <v>129281.60000000001</v>
      </c>
      <c r="F317" s="52">
        <v>26664</v>
      </c>
      <c r="G317" s="53">
        <v>236.06</v>
      </c>
      <c r="H317" s="44">
        <f t="shared" si="25"/>
        <v>6294303.8399999999</v>
      </c>
      <c r="I317" s="52">
        <v>1</v>
      </c>
      <c r="J317" s="53">
        <v>237.65</v>
      </c>
      <c r="K317" s="54">
        <f t="shared" si="26"/>
        <v>237.65</v>
      </c>
      <c r="L317" s="52">
        <v>43</v>
      </c>
      <c r="M317" s="53">
        <v>236.06</v>
      </c>
      <c r="N317" s="54">
        <f t="shared" si="27"/>
        <v>10150.58</v>
      </c>
      <c r="O317" s="55">
        <f t="shared" si="29"/>
        <v>6433973.6699999999</v>
      </c>
      <c r="P317" s="54">
        <f t="shared" si="28"/>
        <v>89043.030530798947</v>
      </c>
    </row>
    <row r="318" spans="1:16" x14ac:dyDescent="0.3">
      <c r="A318" s="56" t="s">
        <v>610</v>
      </c>
      <c r="B318" t="s">
        <v>611</v>
      </c>
      <c r="C318" s="52">
        <v>321</v>
      </c>
      <c r="D318" s="53">
        <v>256.36</v>
      </c>
      <c r="E318" s="54">
        <f t="shared" si="24"/>
        <v>82291.56</v>
      </c>
      <c r="F318" s="52">
        <v>30073</v>
      </c>
      <c r="G318" s="53">
        <v>254.21</v>
      </c>
      <c r="H318" s="44">
        <f t="shared" si="25"/>
        <v>7644857.3300000001</v>
      </c>
      <c r="I318" s="52">
        <v>16</v>
      </c>
      <c r="J318" s="53">
        <v>256.36</v>
      </c>
      <c r="K318" s="54">
        <f t="shared" si="26"/>
        <v>4101.76</v>
      </c>
      <c r="L318" s="52">
        <v>1511</v>
      </c>
      <c r="M318" s="53">
        <v>254.21</v>
      </c>
      <c r="N318" s="54">
        <f t="shared" si="27"/>
        <v>384111.31</v>
      </c>
      <c r="O318" s="55">
        <f t="shared" si="29"/>
        <v>8115361.96</v>
      </c>
      <c r="P318" s="54">
        <f t="shared" si="28"/>
        <v>112312.61733975427</v>
      </c>
    </row>
    <row r="319" spans="1:16" x14ac:dyDescent="0.3">
      <c r="A319" s="56" t="s">
        <v>612</v>
      </c>
      <c r="B319" t="s">
        <v>613</v>
      </c>
      <c r="C319" s="52">
        <v>6040</v>
      </c>
      <c r="D319" s="53">
        <v>345.26</v>
      </c>
      <c r="E319" s="54">
        <f t="shared" si="24"/>
        <v>2085370.4</v>
      </c>
      <c r="F319" s="52">
        <v>61749</v>
      </c>
      <c r="G319" s="53">
        <v>341.97</v>
      </c>
      <c r="H319" s="44">
        <f t="shared" si="25"/>
        <v>21116305.530000001</v>
      </c>
      <c r="I319" s="52">
        <v>1222</v>
      </c>
      <c r="J319" s="53">
        <v>345.26</v>
      </c>
      <c r="K319" s="54">
        <f t="shared" si="26"/>
        <v>421907.72</v>
      </c>
      <c r="L319" s="52">
        <v>11710</v>
      </c>
      <c r="M319" s="53">
        <v>341.97</v>
      </c>
      <c r="N319" s="54">
        <f t="shared" si="27"/>
        <v>4004468.7</v>
      </c>
      <c r="O319" s="55">
        <f t="shared" si="29"/>
        <v>27628052.350000001</v>
      </c>
      <c r="P319" s="54">
        <f t="shared" si="28"/>
        <v>382358.65346765739</v>
      </c>
    </row>
    <row r="320" spans="1:16" x14ac:dyDescent="0.3">
      <c r="A320" s="56" t="s">
        <v>614</v>
      </c>
      <c r="B320" t="s">
        <v>615</v>
      </c>
      <c r="C320" s="52">
        <v>0</v>
      </c>
      <c r="D320" s="53">
        <v>210.46</v>
      </c>
      <c r="E320" s="54">
        <f t="shared" si="24"/>
        <v>0</v>
      </c>
      <c r="F320" s="52">
        <v>11720</v>
      </c>
      <c r="G320" s="53">
        <v>208.84</v>
      </c>
      <c r="H320" s="44">
        <f t="shared" si="25"/>
        <v>2447604.7999999998</v>
      </c>
      <c r="I320" s="52">
        <v>0</v>
      </c>
      <c r="J320" s="53">
        <v>210.46</v>
      </c>
      <c r="K320" s="54">
        <f t="shared" si="26"/>
        <v>0</v>
      </c>
      <c r="L320" s="52">
        <v>1808</v>
      </c>
      <c r="M320" s="53">
        <v>208.84</v>
      </c>
      <c r="N320" s="54">
        <f t="shared" si="27"/>
        <v>377582.72000000003</v>
      </c>
      <c r="O320" s="55">
        <f t="shared" si="29"/>
        <v>2825187.52</v>
      </c>
      <c r="P320" s="54">
        <f t="shared" si="28"/>
        <v>39099.205483474121</v>
      </c>
    </row>
    <row r="321" spans="1:16" x14ac:dyDescent="0.3">
      <c r="A321" s="56" t="s">
        <v>616</v>
      </c>
      <c r="B321" t="s">
        <v>617</v>
      </c>
      <c r="C321" s="52">
        <v>6660</v>
      </c>
      <c r="D321" s="53">
        <v>337.59</v>
      </c>
      <c r="E321" s="54">
        <f t="shared" si="24"/>
        <v>2248349.4</v>
      </c>
      <c r="F321" s="52">
        <v>26738</v>
      </c>
      <c r="G321" s="53">
        <v>333.96</v>
      </c>
      <c r="H321" s="44">
        <f t="shared" si="25"/>
        <v>8929422.4799999986</v>
      </c>
      <c r="I321" s="52">
        <v>1158</v>
      </c>
      <c r="J321" s="53">
        <v>337.59</v>
      </c>
      <c r="K321" s="54">
        <f t="shared" si="26"/>
        <v>390929.22</v>
      </c>
      <c r="L321" s="52">
        <v>4001</v>
      </c>
      <c r="M321" s="53">
        <v>333.96</v>
      </c>
      <c r="N321" s="54">
        <f t="shared" si="27"/>
        <v>1336173.96</v>
      </c>
      <c r="O321" s="55">
        <f t="shared" si="29"/>
        <v>12904875.059999999</v>
      </c>
      <c r="P321" s="54">
        <f t="shared" si="28"/>
        <v>178597.12254055985</v>
      </c>
    </row>
    <row r="322" spans="1:16" x14ac:dyDescent="0.3">
      <c r="A322" s="56" t="s">
        <v>618</v>
      </c>
      <c r="B322" t="s">
        <v>619</v>
      </c>
      <c r="C322" s="52">
        <v>810</v>
      </c>
      <c r="D322" s="53">
        <v>268.47000000000003</v>
      </c>
      <c r="E322" s="54">
        <f t="shared" si="24"/>
        <v>217460.7</v>
      </c>
      <c r="F322" s="52">
        <v>13186</v>
      </c>
      <c r="G322" s="53">
        <v>266.04000000000002</v>
      </c>
      <c r="H322" s="44">
        <f t="shared" si="25"/>
        <v>3508003.4400000004</v>
      </c>
      <c r="I322" s="52">
        <v>247</v>
      </c>
      <c r="J322" s="53">
        <v>268.47000000000003</v>
      </c>
      <c r="K322" s="54">
        <f t="shared" si="26"/>
        <v>66312.090000000011</v>
      </c>
      <c r="L322" s="52">
        <v>2060</v>
      </c>
      <c r="M322" s="53">
        <v>266.04000000000002</v>
      </c>
      <c r="N322" s="54">
        <f t="shared" si="27"/>
        <v>548042.4</v>
      </c>
      <c r="O322" s="55">
        <f t="shared" si="29"/>
        <v>4339818.6300000008</v>
      </c>
      <c r="P322" s="54">
        <f t="shared" si="28"/>
        <v>60060.954954019908</v>
      </c>
    </row>
    <row r="323" spans="1:16" x14ac:dyDescent="0.3">
      <c r="A323" s="56" t="s">
        <v>620</v>
      </c>
      <c r="B323" t="s">
        <v>621</v>
      </c>
      <c r="C323" s="52">
        <v>726</v>
      </c>
      <c r="D323" s="53">
        <v>285.47000000000003</v>
      </c>
      <c r="E323" s="54">
        <f t="shared" si="24"/>
        <v>207251.22000000003</v>
      </c>
      <c r="F323" s="52">
        <v>10277</v>
      </c>
      <c r="G323" s="53">
        <v>282.76</v>
      </c>
      <c r="H323" s="44">
        <f t="shared" si="25"/>
        <v>2905924.52</v>
      </c>
      <c r="I323" s="52">
        <v>89</v>
      </c>
      <c r="J323" s="53">
        <v>285.47000000000003</v>
      </c>
      <c r="K323" s="54">
        <f t="shared" si="26"/>
        <v>25406.83</v>
      </c>
      <c r="L323" s="52">
        <v>1611</v>
      </c>
      <c r="M323" s="53">
        <v>282.76</v>
      </c>
      <c r="N323" s="54">
        <f t="shared" si="27"/>
        <v>455526.36</v>
      </c>
      <c r="O323" s="55">
        <f t="shared" si="29"/>
        <v>3594108.93</v>
      </c>
      <c r="P323" s="54">
        <f t="shared" si="28"/>
        <v>49740.699542683571</v>
      </c>
    </row>
    <row r="324" spans="1:16" x14ac:dyDescent="0.3">
      <c r="A324" s="56" t="s">
        <v>622</v>
      </c>
      <c r="B324" t="s">
        <v>623</v>
      </c>
      <c r="C324" s="52">
        <v>6180</v>
      </c>
      <c r="D324" s="53">
        <v>420.03</v>
      </c>
      <c r="E324" s="54">
        <f t="shared" si="24"/>
        <v>2595785.4</v>
      </c>
      <c r="F324" s="52">
        <v>46078</v>
      </c>
      <c r="G324" s="53">
        <v>417.56</v>
      </c>
      <c r="H324" s="44">
        <f t="shared" si="25"/>
        <v>19240329.68</v>
      </c>
      <c r="I324" s="52">
        <v>3926</v>
      </c>
      <c r="J324" s="53">
        <v>420.03</v>
      </c>
      <c r="K324" s="54">
        <f t="shared" si="26"/>
        <v>1649037.7799999998</v>
      </c>
      <c r="L324" s="52">
        <v>18000</v>
      </c>
      <c r="M324" s="53">
        <v>417.56</v>
      </c>
      <c r="N324" s="54">
        <f t="shared" si="27"/>
        <v>7516080</v>
      </c>
      <c r="O324" s="55">
        <f t="shared" si="29"/>
        <v>31001232.859999999</v>
      </c>
      <c r="P324" s="54">
        <f t="shared" si="28"/>
        <v>429041.81235876703</v>
      </c>
    </row>
    <row r="325" spans="1:16" x14ac:dyDescent="0.3">
      <c r="A325" s="56" t="s">
        <v>624</v>
      </c>
      <c r="B325" t="s">
        <v>625</v>
      </c>
      <c r="C325" s="52">
        <v>69</v>
      </c>
      <c r="D325" s="53">
        <v>272.5</v>
      </c>
      <c r="E325" s="54">
        <f t="shared" si="24"/>
        <v>18802.5</v>
      </c>
      <c r="F325" s="52">
        <v>14566</v>
      </c>
      <c r="G325" s="53">
        <v>270.14999999999998</v>
      </c>
      <c r="H325" s="44">
        <f t="shared" si="25"/>
        <v>3935004.8999999994</v>
      </c>
      <c r="I325" s="52">
        <v>31</v>
      </c>
      <c r="J325" s="53">
        <v>272.5</v>
      </c>
      <c r="K325" s="54">
        <f t="shared" si="26"/>
        <v>8447.5</v>
      </c>
      <c r="L325" s="52">
        <v>2379</v>
      </c>
      <c r="M325" s="53">
        <v>270.14999999999998</v>
      </c>
      <c r="N325" s="54">
        <f t="shared" si="27"/>
        <v>642686.85</v>
      </c>
      <c r="O325" s="55">
        <f t="shared" si="29"/>
        <v>4604941.7499999991</v>
      </c>
      <c r="P325" s="54">
        <f t="shared" si="28"/>
        <v>63730.128512913325</v>
      </c>
    </row>
    <row r="326" spans="1:16" x14ac:dyDescent="0.3">
      <c r="A326" s="56" t="s">
        <v>1285</v>
      </c>
      <c r="B326" t="s">
        <v>1267</v>
      </c>
      <c r="C326" s="52">
        <v>6650</v>
      </c>
      <c r="D326" s="53">
        <v>307.79000000000002</v>
      </c>
      <c r="E326" s="54">
        <f t="shared" si="24"/>
        <v>2046803.5000000002</v>
      </c>
      <c r="F326" s="52">
        <v>26894</v>
      </c>
      <c r="G326" s="53">
        <v>304.77999999999997</v>
      </c>
      <c r="H326" s="44">
        <f t="shared" si="25"/>
        <v>8196753.3199999994</v>
      </c>
      <c r="I326" s="52">
        <v>2973</v>
      </c>
      <c r="J326" s="53">
        <v>307.79000000000002</v>
      </c>
      <c r="K326" s="54">
        <f t="shared" si="26"/>
        <v>915059.67</v>
      </c>
      <c r="L326" s="52">
        <v>15092</v>
      </c>
      <c r="M326" s="53">
        <v>304.77999999999997</v>
      </c>
      <c r="N326" s="54">
        <f t="shared" si="27"/>
        <v>4599739.76</v>
      </c>
      <c r="O326" s="55">
        <f t="shared" si="29"/>
        <v>15758356.25</v>
      </c>
      <c r="P326" s="54">
        <f t="shared" si="28"/>
        <v>218087.89849834068</v>
      </c>
    </row>
    <row r="327" spans="1:16" x14ac:dyDescent="0.3">
      <c r="A327" s="56" t="s">
        <v>626</v>
      </c>
      <c r="B327" t="s">
        <v>627</v>
      </c>
      <c r="C327" s="52">
        <v>9039</v>
      </c>
      <c r="D327" s="53">
        <v>339.94</v>
      </c>
      <c r="E327" s="54">
        <f t="shared" si="24"/>
        <v>3072717.66</v>
      </c>
      <c r="F327" s="52">
        <v>44501</v>
      </c>
      <c r="G327" s="53">
        <v>336.7</v>
      </c>
      <c r="H327" s="44">
        <f t="shared" si="25"/>
        <v>14983486.699999999</v>
      </c>
      <c r="I327" s="52">
        <v>1583</v>
      </c>
      <c r="J327" s="53">
        <v>339.94</v>
      </c>
      <c r="K327" s="54">
        <f t="shared" si="26"/>
        <v>538125.02</v>
      </c>
      <c r="L327" s="52">
        <v>9572</v>
      </c>
      <c r="M327" s="53">
        <v>336.7</v>
      </c>
      <c r="N327" s="54">
        <f t="shared" si="27"/>
        <v>3222892.4</v>
      </c>
      <c r="O327" s="55">
        <f t="shared" si="29"/>
        <v>21817221.779999997</v>
      </c>
      <c r="P327" s="54">
        <f t="shared" si="28"/>
        <v>301939.61689833138</v>
      </c>
    </row>
    <row r="328" spans="1:16" x14ac:dyDescent="0.3">
      <c r="A328" s="56" t="s">
        <v>628</v>
      </c>
      <c r="B328" t="s">
        <v>629</v>
      </c>
      <c r="C328" s="52">
        <v>2524</v>
      </c>
      <c r="D328" s="53">
        <v>377.37</v>
      </c>
      <c r="E328" s="54">
        <f t="shared" si="24"/>
        <v>952481.88</v>
      </c>
      <c r="F328" s="52">
        <v>55386</v>
      </c>
      <c r="G328" s="53">
        <v>374.11</v>
      </c>
      <c r="H328" s="44">
        <f t="shared" si="25"/>
        <v>20720456.460000001</v>
      </c>
      <c r="I328" s="52">
        <v>378</v>
      </c>
      <c r="J328" s="53">
        <v>377.37</v>
      </c>
      <c r="K328" s="54">
        <f t="shared" si="26"/>
        <v>142645.86000000002</v>
      </c>
      <c r="L328" s="52">
        <v>8712</v>
      </c>
      <c r="M328" s="53">
        <v>374.11</v>
      </c>
      <c r="N328" s="54">
        <f t="shared" si="27"/>
        <v>3259246.3200000003</v>
      </c>
      <c r="O328" s="55">
        <f t="shared" si="29"/>
        <v>25074830.52</v>
      </c>
      <c r="P328" s="54">
        <f t="shared" si="28"/>
        <v>347023.319345814</v>
      </c>
    </row>
    <row r="329" spans="1:16" x14ac:dyDescent="0.3">
      <c r="A329" s="56" t="s">
        <v>1284</v>
      </c>
      <c r="B329" t="s">
        <v>1268</v>
      </c>
      <c r="C329" s="52">
        <v>2109</v>
      </c>
      <c r="D329" s="53">
        <v>316.55</v>
      </c>
      <c r="E329" s="54">
        <f t="shared" ref="E329:E392" si="30">D329*C329</f>
        <v>667603.95000000007</v>
      </c>
      <c r="F329" s="52">
        <v>38046</v>
      </c>
      <c r="G329" s="53">
        <v>313.54000000000002</v>
      </c>
      <c r="H329" s="44">
        <f t="shared" ref="H329:H392" si="31">G329*F329</f>
        <v>11928942.84</v>
      </c>
      <c r="I329" s="52">
        <v>540</v>
      </c>
      <c r="J329" s="53">
        <v>316.55</v>
      </c>
      <c r="K329" s="54">
        <f t="shared" ref="K329:K392" si="32">J329*I329</f>
        <v>170937</v>
      </c>
      <c r="L329" s="52">
        <v>9353</v>
      </c>
      <c r="M329" s="53">
        <v>313.54000000000002</v>
      </c>
      <c r="N329" s="54">
        <f t="shared" ref="N329:N392" si="33">M329*L329</f>
        <v>2932539.62</v>
      </c>
      <c r="O329" s="55">
        <f t="shared" si="29"/>
        <v>15700023.41</v>
      </c>
      <c r="P329" s="54">
        <f t="shared" ref="P329:P392" si="34">(O329/$O$7)*$P$7</f>
        <v>217280.60068839046</v>
      </c>
    </row>
    <row r="330" spans="1:16" x14ac:dyDescent="0.3">
      <c r="A330" s="56" t="s">
        <v>630</v>
      </c>
      <c r="B330" t="s">
        <v>631</v>
      </c>
      <c r="C330" s="52">
        <v>6592</v>
      </c>
      <c r="D330" s="53">
        <v>219.41</v>
      </c>
      <c r="E330" s="54">
        <f t="shared" si="30"/>
        <v>1446350.72</v>
      </c>
      <c r="F330" s="52">
        <v>20882</v>
      </c>
      <c r="G330" s="53">
        <v>217.78</v>
      </c>
      <c r="H330" s="44">
        <f t="shared" si="31"/>
        <v>4547681.96</v>
      </c>
      <c r="I330" s="52">
        <v>110</v>
      </c>
      <c r="J330" s="53">
        <v>219.41</v>
      </c>
      <c r="K330" s="54">
        <f t="shared" si="32"/>
        <v>24135.1</v>
      </c>
      <c r="L330" s="52">
        <v>349</v>
      </c>
      <c r="M330" s="53">
        <v>217.78</v>
      </c>
      <c r="N330" s="54">
        <f t="shared" si="33"/>
        <v>76005.22</v>
      </c>
      <c r="O330" s="55">
        <f t="shared" ref="O330:O393" si="35">N330+K330+H330+E330</f>
        <v>6094173</v>
      </c>
      <c r="P330" s="54">
        <f t="shared" si="34"/>
        <v>84340.356416001712</v>
      </c>
    </row>
    <row r="331" spans="1:16" x14ac:dyDescent="0.3">
      <c r="A331" s="56" t="s">
        <v>632</v>
      </c>
      <c r="B331" t="s">
        <v>633</v>
      </c>
      <c r="C331" s="52">
        <v>47</v>
      </c>
      <c r="D331" s="53">
        <v>214.7</v>
      </c>
      <c r="E331" s="54">
        <f t="shared" si="30"/>
        <v>10090.9</v>
      </c>
      <c r="F331" s="52">
        <v>13773</v>
      </c>
      <c r="G331" s="53">
        <v>212.88</v>
      </c>
      <c r="H331" s="44">
        <f t="shared" si="31"/>
        <v>2931996.2399999998</v>
      </c>
      <c r="I331" s="52">
        <v>13</v>
      </c>
      <c r="J331" s="53">
        <v>214.7</v>
      </c>
      <c r="K331" s="54">
        <f t="shared" si="32"/>
        <v>2791.1</v>
      </c>
      <c r="L331" s="52">
        <v>694</v>
      </c>
      <c r="M331" s="53">
        <v>212.88</v>
      </c>
      <c r="N331" s="54">
        <f t="shared" si="33"/>
        <v>147738.72</v>
      </c>
      <c r="O331" s="55">
        <f t="shared" si="35"/>
        <v>3092616.9599999995</v>
      </c>
      <c r="P331" s="54">
        <f t="shared" si="34"/>
        <v>42800.297376620532</v>
      </c>
    </row>
    <row r="332" spans="1:16" x14ac:dyDescent="0.3">
      <c r="A332" s="56" t="s">
        <v>634</v>
      </c>
      <c r="B332" t="s">
        <v>635</v>
      </c>
      <c r="C332" s="52">
        <v>9414</v>
      </c>
      <c r="D332" s="53">
        <v>235.86</v>
      </c>
      <c r="E332" s="54">
        <f t="shared" si="30"/>
        <v>2220386.04</v>
      </c>
      <c r="F332" s="52">
        <v>28678</v>
      </c>
      <c r="G332" s="53">
        <v>233.59</v>
      </c>
      <c r="H332" s="44">
        <f t="shared" si="31"/>
        <v>6698894.0200000005</v>
      </c>
      <c r="I332" s="52">
        <v>1403</v>
      </c>
      <c r="J332" s="53">
        <v>235.86</v>
      </c>
      <c r="K332" s="54">
        <f t="shared" si="32"/>
        <v>330911.58</v>
      </c>
      <c r="L332" s="52">
        <v>9325</v>
      </c>
      <c r="M332" s="53">
        <v>233.59</v>
      </c>
      <c r="N332" s="54">
        <f t="shared" si="33"/>
        <v>2178226.75</v>
      </c>
      <c r="O332" s="55">
        <f t="shared" si="35"/>
        <v>11428418.390000001</v>
      </c>
      <c r="P332" s="54">
        <f t="shared" si="34"/>
        <v>158163.68854047768</v>
      </c>
    </row>
    <row r="333" spans="1:16" x14ac:dyDescent="0.3">
      <c r="A333" s="56" t="s">
        <v>636</v>
      </c>
      <c r="B333" t="s">
        <v>637</v>
      </c>
      <c r="C333" s="52">
        <v>2371</v>
      </c>
      <c r="D333" s="53">
        <v>203.29</v>
      </c>
      <c r="E333" s="54">
        <f t="shared" si="30"/>
        <v>482000.58999999997</v>
      </c>
      <c r="F333" s="52">
        <v>26086</v>
      </c>
      <c r="G333" s="53">
        <v>201.58</v>
      </c>
      <c r="H333" s="44">
        <f t="shared" si="31"/>
        <v>5258415.88</v>
      </c>
      <c r="I333" s="52">
        <v>1101</v>
      </c>
      <c r="J333" s="53">
        <v>203.29</v>
      </c>
      <c r="K333" s="54">
        <f t="shared" si="32"/>
        <v>223822.28999999998</v>
      </c>
      <c r="L333" s="52">
        <v>9463</v>
      </c>
      <c r="M333" s="53">
        <v>201.58</v>
      </c>
      <c r="N333" s="54">
        <f t="shared" si="33"/>
        <v>1907551.54</v>
      </c>
      <c r="O333" s="55">
        <f t="shared" si="35"/>
        <v>7871790.2999999998</v>
      </c>
      <c r="P333" s="54">
        <f t="shared" si="34"/>
        <v>108941.70538546002</v>
      </c>
    </row>
    <row r="334" spans="1:16" x14ac:dyDescent="0.3">
      <c r="A334" s="56" t="s">
        <v>638</v>
      </c>
      <c r="B334" t="s">
        <v>639</v>
      </c>
      <c r="C334" s="52">
        <v>0</v>
      </c>
      <c r="D334" s="53">
        <v>239.73</v>
      </c>
      <c r="E334" s="54">
        <f t="shared" si="30"/>
        <v>0</v>
      </c>
      <c r="F334" s="52">
        <v>37734</v>
      </c>
      <c r="G334" s="53">
        <v>237.52</v>
      </c>
      <c r="H334" s="44">
        <f t="shared" si="31"/>
        <v>8962579.6799999997</v>
      </c>
      <c r="I334" s="52">
        <v>0</v>
      </c>
      <c r="J334" s="53">
        <v>239.73</v>
      </c>
      <c r="K334" s="54">
        <f t="shared" si="32"/>
        <v>0</v>
      </c>
      <c r="L334" s="52">
        <v>2078</v>
      </c>
      <c r="M334" s="53">
        <v>237.52</v>
      </c>
      <c r="N334" s="54">
        <f t="shared" si="33"/>
        <v>493566.56</v>
      </c>
      <c r="O334" s="55">
        <f t="shared" si="35"/>
        <v>9456146.2400000002</v>
      </c>
      <c r="P334" s="54">
        <f t="shared" si="34"/>
        <v>130868.41220349906</v>
      </c>
    </row>
    <row r="335" spans="1:16" x14ac:dyDescent="0.3">
      <c r="A335" s="56" t="s">
        <v>640</v>
      </c>
      <c r="B335" t="s">
        <v>641</v>
      </c>
      <c r="C335" s="52">
        <v>750</v>
      </c>
      <c r="D335" s="53">
        <v>309.75</v>
      </c>
      <c r="E335" s="54">
        <f t="shared" si="30"/>
        <v>232312.5</v>
      </c>
      <c r="F335" s="52">
        <v>2878</v>
      </c>
      <c r="G335" s="53">
        <v>306.97000000000003</v>
      </c>
      <c r="H335" s="44">
        <f t="shared" si="31"/>
        <v>883459.66</v>
      </c>
      <c r="I335" s="52">
        <v>764</v>
      </c>
      <c r="J335" s="53">
        <v>309.75</v>
      </c>
      <c r="K335" s="54">
        <f t="shared" si="32"/>
        <v>236649</v>
      </c>
      <c r="L335" s="52">
        <v>1317</v>
      </c>
      <c r="M335" s="53">
        <v>306.97000000000003</v>
      </c>
      <c r="N335" s="54">
        <f t="shared" si="33"/>
        <v>404279.49000000005</v>
      </c>
      <c r="O335" s="55">
        <f t="shared" si="35"/>
        <v>1756700.65</v>
      </c>
      <c r="P335" s="54">
        <f t="shared" si="34"/>
        <v>24311.872822977271</v>
      </c>
    </row>
    <row r="336" spans="1:16" x14ac:dyDescent="0.3">
      <c r="A336" s="56" t="s">
        <v>642</v>
      </c>
      <c r="B336" t="s">
        <v>643</v>
      </c>
      <c r="C336" s="52">
        <v>0</v>
      </c>
      <c r="D336" s="53">
        <v>277.11</v>
      </c>
      <c r="E336" s="54">
        <f t="shared" si="30"/>
        <v>0</v>
      </c>
      <c r="F336" s="52">
        <v>13331</v>
      </c>
      <c r="G336" s="53">
        <v>274.87</v>
      </c>
      <c r="H336" s="44">
        <f t="shared" si="31"/>
        <v>3664291.97</v>
      </c>
      <c r="I336" s="52">
        <v>1</v>
      </c>
      <c r="J336" s="53">
        <v>277.11</v>
      </c>
      <c r="K336" s="54">
        <f t="shared" si="32"/>
        <v>277.11</v>
      </c>
      <c r="L336" s="52">
        <v>72</v>
      </c>
      <c r="M336" s="53">
        <v>274.87</v>
      </c>
      <c r="N336" s="54">
        <f t="shared" si="33"/>
        <v>19790.64</v>
      </c>
      <c r="O336" s="55">
        <f t="shared" si="35"/>
        <v>3684359.72</v>
      </c>
      <c r="P336" s="54">
        <f t="shared" si="34"/>
        <v>50989.726079249849</v>
      </c>
    </row>
    <row r="337" spans="1:16" x14ac:dyDescent="0.3">
      <c r="A337" s="56" t="s">
        <v>644</v>
      </c>
      <c r="B337" t="s">
        <v>645</v>
      </c>
      <c r="C337" s="52">
        <v>5077</v>
      </c>
      <c r="D337" s="53">
        <v>294.5</v>
      </c>
      <c r="E337" s="54">
        <f t="shared" si="30"/>
        <v>1495176.5</v>
      </c>
      <c r="F337" s="52">
        <v>12285</v>
      </c>
      <c r="G337" s="53">
        <v>292.48</v>
      </c>
      <c r="H337" s="44">
        <f t="shared" si="31"/>
        <v>3593116.8000000003</v>
      </c>
      <c r="I337" s="52">
        <v>811</v>
      </c>
      <c r="J337" s="53">
        <v>294.5</v>
      </c>
      <c r="K337" s="54">
        <f t="shared" si="32"/>
        <v>238839.5</v>
      </c>
      <c r="L337" s="52">
        <v>1265</v>
      </c>
      <c r="M337" s="53">
        <v>292.48</v>
      </c>
      <c r="N337" s="54">
        <f t="shared" si="33"/>
        <v>369987.2</v>
      </c>
      <c r="O337" s="55">
        <f t="shared" si="35"/>
        <v>5697120</v>
      </c>
      <c r="P337" s="54">
        <f t="shared" si="34"/>
        <v>78845.338218119447</v>
      </c>
    </row>
    <row r="338" spans="1:16" x14ac:dyDescent="0.3">
      <c r="A338" s="56" t="s">
        <v>646</v>
      </c>
      <c r="B338" t="s">
        <v>647</v>
      </c>
      <c r="C338" s="52">
        <v>0</v>
      </c>
      <c r="D338" s="53">
        <v>185.38</v>
      </c>
      <c r="E338" s="54">
        <f t="shared" si="30"/>
        <v>0</v>
      </c>
      <c r="F338" s="52">
        <v>10740</v>
      </c>
      <c r="G338" s="53">
        <v>183.92</v>
      </c>
      <c r="H338" s="44">
        <f t="shared" si="31"/>
        <v>1975300.7999999998</v>
      </c>
      <c r="I338" s="52">
        <v>0</v>
      </c>
      <c r="J338" s="53">
        <v>185.38</v>
      </c>
      <c r="K338" s="54">
        <f t="shared" si="32"/>
        <v>0</v>
      </c>
      <c r="L338" s="52">
        <v>855</v>
      </c>
      <c r="M338" s="53">
        <v>183.92</v>
      </c>
      <c r="N338" s="54">
        <f t="shared" si="33"/>
        <v>157251.59999999998</v>
      </c>
      <c r="O338" s="55">
        <f t="shared" si="35"/>
        <v>2132552.4</v>
      </c>
      <c r="P338" s="54">
        <f t="shared" si="34"/>
        <v>29513.476150381659</v>
      </c>
    </row>
    <row r="339" spans="1:16" x14ac:dyDescent="0.3">
      <c r="A339" s="56" t="s">
        <v>648</v>
      </c>
      <c r="B339" t="s">
        <v>649</v>
      </c>
      <c r="C339" s="52">
        <v>66045</v>
      </c>
      <c r="D339" s="53">
        <v>338.92</v>
      </c>
      <c r="E339" s="54">
        <f t="shared" si="30"/>
        <v>22383971.400000002</v>
      </c>
      <c r="F339" s="52">
        <v>10347</v>
      </c>
      <c r="G339" s="53">
        <v>336.02</v>
      </c>
      <c r="H339" s="44">
        <f t="shared" si="31"/>
        <v>3476798.94</v>
      </c>
      <c r="I339" s="52">
        <v>4001</v>
      </c>
      <c r="J339" s="53">
        <v>338.92</v>
      </c>
      <c r="K339" s="54">
        <f t="shared" si="32"/>
        <v>1356018.9200000002</v>
      </c>
      <c r="L339" s="52">
        <v>18003</v>
      </c>
      <c r="M339" s="53">
        <v>336.02</v>
      </c>
      <c r="N339" s="54">
        <f t="shared" si="33"/>
        <v>6049368.0599999996</v>
      </c>
      <c r="O339" s="55">
        <f t="shared" si="35"/>
        <v>33266157.32</v>
      </c>
      <c r="P339" s="54">
        <f t="shared" si="34"/>
        <v>460387.25270181603</v>
      </c>
    </row>
    <row r="340" spans="1:16" x14ac:dyDescent="0.3">
      <c r="A340" s="56" t="s">
        <v>650</v>
      </c>
      <c r="B340" t="s">
        <v>651</v>
      </c>
      <c r="C340" s="52">
        <v>8004</v>
      </c>
      <c r="D340" s="53">
        <v>290.70999999999998</v>
      </c>
      <c r="E340" s="54">
        <f t="shared" si="30"/>
        <v>2326842.84</v>
      </c>
      <c r="F340" s="52">
        <v>41456</v>
      </c>
      <c r="G340" s="53">
        <v>288.01</v>
      </c>
      <c r="H340" s="44">
        <f t="shared" si="31"/>
        <v>11939742.560000001</v>
      </c>
      <c r="I340" s="52">
        <v>2584</v>
      </c>
      <c r="J340" s="53">
        <v>290.70999999999998</v>
      </c>
      <c r="K340" s="54">
        <f t="shared" si="32"/>
        <v>751194.6399999999</v>
      </c>
      <c r="L340" s="52">
        <v>11715</v>
      </c>
      <c r="M340" s="53">
        <v>288.01</v>
      </c>
      <c r="N340" s="54">
        <f t="shared" si="33"/>
        <v>3374037.15</v>
      </c>
      <c r="O340" s="55">
        <f t="shared" si="35"/>
        <v>18391817.190000001</v>
      </c>
      <c r="P340" s="54">
        <f t="shared" si="34"/>
        <v>254533.70243059183</v>
      </c>
    </row>
    <row r="341" spans="1:16" x14ac:dyDescent="0.3">
      <c r="A341" s="56" t="s">
        <v>652</v>
      </c>
      <c r="B341" t="s">
        <v>653</v>
      </c>
      <c r="C341" s="52">
        <v>3650</v>
      </c>
      <c r="D341" s="53">
        <v>289.54000000000002</v>
      </c>
      <c r="E341" s="54">
        <f t="shared" si="30"/>
        <v>1056821</v>
      </c>
      <c r="F341" s="52">
        <v>21863</v>
      </c>
      <c r="G341" s="53">
        <v>287.04000000000002</v>
      </c>
      <c r="H341" s="44">
        <f t="shared" si="31"/>
        <v>6275555.5200000005</v>
      </c>
      <c r="I341" s="52">
        <v>1596</v>
      </c>
      <c r="J341" s="53">
        <v>289.54000000000002</v>
      </c>
      <c r="K341" s="54">
        <f t="shared" si="32"/>
        <v>462105.84</v>
      </c>
      <c r="L341" s="52">
        <v>6805</v>
      </c>
      <c r="M341" s="53">
        <v>287.04000000000002</v>
      </c>
      <c r="N341" s="54">
        <f t="shared" si="33"/>
        <v>1953307.2000000002</v>
      </c>
      <c r="O341" s="55">
        <f t="shared" si="35"/>
        <v>9747789.5600000005</v>
      </c>
      <c r="P341" s="54">
        <f t="shared" si="34"/>
        <v>134904.61228432154</v>
      </c>
    </row>
    <row r="342" spans="1:16" x14ac:dyDescent="0.3">
      <c r="A342" s="56" t="s">
        <v>654</v>
      </c>
      <c r="B342" t="s">
        <v>655</v>
      </c>
      <c r="C342" s="52">
        <v>4047</v>
      </c>
      <c r="D342" s="53">
        <v>271.19</v>
      </c>
      <c r="E342" s="54">
        <f t="shared" si="30"/>
        <v>1097505.93</v>
      </c>
      <c r="F342" s="52">
        <v>37204</v>
      </c>
      <c r="G342" s="53">
        <v>268.68</v>
      </c>
      <c r="H342" s="44">
        <f t="shared" si="31"/>
        <v>9995970.7200000007</v>
      </c>
      <c r="I342" s="52">
        <v>1185</v>
      </c>
      <c r="J342" s="53">
        <v>271.19</v>
      </c>
      <c r="K342" s="54">
        <f t="shared" si="32"/>
        <v>321360.15000000002</v>
      </c>
      <c r="L342" s="52">
        <v>8419</v>
      </c>
      <c r="M342" s="53">
        <v>268.68</v>
      </c>
      <c r="N342" s="54">
        <f t="shared" si="33"/>
        <v>2262016.92</v>
      </c>
      <c r="O342" s="55">
        <f t="shared" si="35"/>
        <v>13676853.720000001</v>
      </c>
      <c r="P342" s="54">
        <f t="shared" si="34"/>
        <v>189280.92743581763</v>
      </c>
    </row>
    <row r="343" spans="1:16" x14ac:dyDescent="0.3">
      <c r="A343" s="56" t="s">
        <v>656</v>
      </c>
      <c r="B343" t="s">
        <v>657</v>
      </c>
      <c r="C343" s="52">
        <v>496</v>
      </c>
      <c r="D343" s="53">
        <v>323.72000000000003</v>
      </c>
      <c r="E343" s="54">
        <f t="shared" si="30"/>
        <v>160565.12000000002</v>
      </c>
      <c r="F343" s="52">
        <v>12332</v>
      </c>
      <c r="G343" s="53">
        <v>321.02999999999997</v>
      </c>
      <c r="H343" s="44">
        <f t="shared" si="31"/>
        <v>3958941.9599999995</v>
      </c>
      <c r="I343" s="52">
        <v>355</v>
      </c>
      <c r="J343" s="53">
        <v>323.72000000000003</v>
      </c>
      <c r="K343" s="54">
        <f t="shared" si="32"/>
        <v>114920.6</v>
      </c>
      <c r="L343" s="52">
        <v>4413</v>
      </c>
      <c r="M343" s="53">
        <v>321.02999999999997</v>
      </c>
      <c r="N343" s="54">
        <f t="shared" si="33"/>
        <v>1416705.39</v>
      </c>
      <c r="O343" s="55">
        <f t="shared" si="35"/>
        <v>5651133.0699999994</v>
      </c>
      <c r="P343" s="54">
        <f t="shared" si="34"/>
        <v>78208.901729250851</v>
      </c>
    </row>
    <row r="344" spans="1:16" x14ac:dyDescent="0.3">
      <c r="A344" s="56" t="s">
        <v>658</v>
      </c>
      <c r="B344" t="s">
        <v>659</v>
      </c>
      <c r="C344" s="52">
        <v>175</v>
      </c>
      <c r="D344" s="53">
        <v>191.02</v>
      </c>
      <c r="E344" s="54">
        <f t="shared" si="30"/>
        <v>33428.5</v>
      </c>
      <c r="F344" s="52">
        <v>7859</v>
      </c>
      <c r="G344" s="53">
        <v>189.6</v>
      </c>
      <c r="H344" s="44">
        <f t="shared" si="31"/>
        <v>1490066.4</v>
      </c>
      <c r="I344" s="52">
        <v>7</v>
      </c>
      <c r="J344" s="53">
        <v>191.02</v>
      </c>
      <c r="K344" s="54">
        <f t="shared" si="32"/>
        <v>1337.14</v>
      </c>
      <c r="L344" s="52">
        <v>801</v>
      </c>
      <c r="M344" s="53">
        <v>189.6</v>
      </c>
      <c r="N344" s="54">
        <f t="shared" si="33"/>
        <v>151869.6</v>
      </c>
      <c r="O344" s="55">
        <f t="shared" si="35"/>
        <v>1676701.64</v>
      </c>
      <c r="P344" s="54">
        <f t="shared" si="34"/>
        <v>23204.725878457106</v>
      </c>
    </row>
    <row r="345" spans="1:16" x14ac:dyDescent="0.3">
      <c r="A345" s="56" t="s">
        <v>660</v>
      </c>
      <c r="B345" t="s">
        <v>661</v>
      </c>
      <c r="C345" s="52">
        <v>9</v>
      </c>
      <c r="D345" s="53">
        <v>316.24</v>
      </c>
      <c r="E345" s="54">
        <f t="shared" si="30"/>
        <v>2846.16</v>
      </c>
      <c r="F345" s="52">
        <v>26340</v>
      </c>
      <c r="G345" s="53">
        <v>313.52</v>
      </c>
      <c r="H345" s="44">
        <f t="shared" si="31"/>
        <v>8258116.7999999998</v>
      </c>
      <c r="I345" s="52">
        <v>0</v>
      </c>
      <c r="J345" s="53">
        <v>316.24</v>
      </c>
      <c r="K345" s="54">
        <f t="shared" si="32"/>
        <v>0</v>
      </c>
      <c r="L345" s="52">
        <v>3755</v>
      </c>
      <c r="M345" s="53">
        <v>313.52</v>
      </c>
      <c r="N345" s="54">
        <f t="shared" si="33"/>
        <v>1177267.5999999999</v>
      </c>
      <c r="O345" s="55">
        <f t="shared" si="35"/>
        <v>9438230.5600000005</v>
      </c>
      <c r="P345" s="54">
        <f t="shared" si="34"/>
        <v>130620.4680055521</v>
      </c>
    </row>
    <row r="346" spans="1:16" x14ac:dyDescent="0.3">
      <c r="A346" s="56" t="s">
        <v>662</v>
      </c>
      <c r="B346" t="s">
        <v>663</v>
      </c>
      <c r="C346" s="52">
        <v>58</v>
      </c>
      <c r="D346" s="53">
        <v>251.76</v>
      </c>
      <c r="E346" s="54">
        <f t="shared" si="30"/>
        <v>14602.08</v>
      </c>
      <c r="F346" s="52">
        <v>14840</v>
      </c>
      <c r="G346" s="53">
        <v>249.49</v>
      </c>
      <c r="H346" s="44">
        <f t="shared" si="31"/>
        <v>3702431.6</v>
      </c>
      <c r="I346" s="52">
        <v>0</v>
      </c>
      <c r="J346" s="53">
        <v>251.76</v>
      </c>
      <c r="K346" s="54">
        <f t="shared" si="32"/>
        <v>0</v>
      </c>
      <c r="L346" s="52">
        <v>620</v>
      </c>
      <c r="M346" s="53">
        <v>249.49</v>
      </c>
      <c r="N346" s="54">
        <f t="shared" si="33"/>
        <v>154683.80000000002</v>
      </c>
      <c r="O346" s="55">
        <f t="shared" si="35"/>
        <v>3871717.48</v>
      </c>
      <c r="P346" s="54">
        <f t="shared" si="34"/>
        <v>53582.66531082461</v>
      </c>
    </row>
    <row r="347" spans="1:16" x14ac:dyDescent="0.3">
      <c r="A347" s="56" t="s">
        <v>664</v>
      </c>
      <c r="B347" t="s">
        <v>665</v>
      </c>
      <c r="C347" s="52">
        <v>0</v>
      </c>
      <c r="D347" s="53">
        <v>204.76</v>
      </c>
      <c r="E347" s="54">
        <f t="shared" si="30"/>
        <v>0</v>
      </c>
      <c r="F347" s="52">
        <v>1434</v>
      </c>
      <c r="G347" s="53">
        <v>203.19</v>
      </c>
      <c r="H347" s="44">
        <f t="shared" si="31"/>
        <v>291374.46000000002</v>
      </c>
      <c r="I347" s="52">
        <v>0</v>
      </c>
      <c r="J347" s="53">
        <v>204.76</v>
      </c>
      <c r="K347" s="54">
        <f t="shared" si="32"/>
        <v>0</v>
      </c>
      <c r="L347" s="52">
        <v>0</v>
      </c>
      <c r="M347" s="53">
        <v>203.19</v>
      </c>
      <c r="N347" s="54">
        <f t="shared" si="33"/>
        <v>0</v>
      </c>
      <c r="O347" s="55">
        <f t="shared" si="35"/>
        <v>291374.46000000002</v>
      </c>
      <c r="P347" s="54">
        <f t="shared" si="34"/>
        <v>4032.4791906826467</v>
      </c>
    </row>
    <row r="348" spans="1:16" x14ac:dyDescent="0.3">
      <c r="A348" s="56" t="s">
        <v>666</v>
      </c>
      <c r="B348" t="s">
        <v>667</v>
      </c>
      <c r="C348" s="52">
        <v>1729</v>
      </c>
      <c r="D348" s="53">
        <v>278.05</v>
      </c>
      <c r="E348" s="54">
        <f t="shared" si="30"/>
        <v>480748.45</v>
      </c>
      <c r="F348" s="52">
        <v>31432</v>
      </c>
      <c r="G348" s="53">
        <v>275.33999999999997</v>
      </c>
      <c r="H348" s="44">
        <f t="shared" si="31"/>
        <v>8654486.879999999</v>
      </c>
      <c r="I348" s="52">
        <v>5</v>
      </c>
      <c r="J348" s="53">
        <v>278.05</v>
      </c>
      <c r="K348" s="54">
        <f t="shared" si="32"/>
        <v>1390.25</v>
      </c>
      <c r="L348" s="52">
        <v>404</v>
      </c>
      <c r="M348" s="53">
        <v>275.33999999999997</v>
      </c>
      <c r="N348" s="54">
        <f t="shared" si="33"/>
        <v>111237.35999999999</v>
      </c>
      <c r="O348" s="55">
        <f t="shared" si="35"/>
        <v>9247862.9399999976</v>
      </c>
      <c r="P348" s="54">
        <f t="shared" si="34"/>
        <v>127985.87379221647</v>
      </c>
    </row>
    <row r="349" spans="1:16" x14ac:dyDescent="0.3">
      <c r="A349" s="56" t="s">
        <v>668</v>
      </c>
      <c r="B349" t="s">
        <v>669</v>
      </c>
      <c r="C349" s="52">
        <v>399</v>
      </c>
      <c r="D349" s="53">
        <v>223.46</v>
      </c>
      <c r="E349" s="54">
        <f t="shared" si="30"/>
        <v>89160.540000000008</v>
      </c>
      <c r="F349" s="52">
        <v>12624</v>
      </c>
      <c r="G349" s="53">
        <v>221.33</v>
      </c>
      <c r="H349" s="44">
        <f t="shared" si="31"/>
        <v>2794069.92</v>
      </c>
      <c r="I349" s="52">
        <v>44</v>
      </c>
      <c r="J349" s="53">
        <v>223.46</v>
      </c>
      <c r="K349" s="54">
        <f t="shared" si="32"/>
        <v>9832.24</v>
      </c>
      <c r="L349" s="52">
        <v>2271</v>
      </c>
      <c r="M349" s="53">
        <v>221.33</v>
      </c>
      <c r="N349" s="54">
        <f t="shared" si="33"/>
        <v>502640.43000000005</v>
      </c>
      <c r="O349" s="55">
        <f t="shared" si="35"/>
        <v>3395703.13</v>
      </c>
      <c r="P349" s="54">
        <f t="shared" si="34"/>
        <v>46994.860872366531</v>
      </c>
    </row>
    <row r="350" spans="1:16" x14ac:dyDescent="0.3">
      <c r="A350" s="56" t="s">
        <v>670</v>
      </c>
      <c r="B350" t="s">
        <v>671</v>
      </c>
      <c r="C350" s="52">
        <v>0</v>
      </c>
      <c r="D350" s="53">
        <v>283.38</v>
      </c>
      <c r="E350" s="54">
        <f t="shared" si="30"/>
        <v>0</v>
      </c>
      <c r="F350" s="52">
        <v>11015</v>
      </c>
      <c r="G350" s="53">
        <v>280.89999999999998</v>
      </c>
      <c r="H350" s="44">
        <f t="shared" si="31"/>
        <v>3094113.4999999995</v>
      </c>
      <c r="I350" s="52">
        <v>0</v>
      </c>
      <c r="J350" s="53">
        <v>283.38</v>
      </c>
      <c r="K350" s="54">
        <f t="shared" si="32"/>
        <v>0</v>
      </c>
      <c r="L350" s="52">
        <v>23</v>
      </c>
      <c r="M350" s="53">
        <v>280.89999999999998</v>
      </c>
      <c r="N350" s="54">
        <f t="shared" si="33"/>
        <v>6460.7</v>
      </c>
      <c r="O350" s="55">
        <f t="shared" si="35"/>
        <v>3100574.1999999997</v>
      </c>
      <c r="P350" s="54">
        <f t="shared" si="34"/>
        <v>42910.421663818757</v>
      </c>
    </row>
    <row r="351" spans="1:16" x14ac:dyDescent="0.3">
      <c r="A351" s="56" t="s">
        <v>672</v>
      </c>
      <c r="B351" t="s">
        <v>673</v>
      </c>
      <c r="C351" s="52">
        <v>377</v>
      </c>
      <c r="D351" s="53">
        <v>312.25</v>
      </c>
      <c r="E351" s="54">
        <f t="shared" si="30"/>
        <v>117718.25</v>
      </c>
      <c r="F351" s="52">
        <v>13361</v>
      </c>
      <c r="G351" s="53">
        <v>309.16000000000003</v>
      </c>
      <c r="H351" s="44">
        <f t="shared" si="31"/>
        <v>4130686.7600000002</v>
      </c>
      <c r="I351" s="52">
        <v>44</v>
      </c>
      <c r="J351" s="53">
        <v>312.25</v>
      </c>
      <c r="K351" s="54">
        <f t="shared" si="32"/>
        <v>13739</v>
      </c>
      <c r="L351" s="52">
        <v>2620</v>
      </c>
      <c r="M351" s="53">
        <v>309.16000000000003</v>
      </c>
      <c r="N351" s="54">
        <f t="shared" si="33"/>
        <v>809999.20000000007</v>
      </c>
      <c r="O351" s="55">
        <f t="shared" si="35"/>
        <v>5072143.21</v>
      </c>
      <c r="P351" s="54">
        <f t="shared" si="34"/>
        <v>70195.966889092742</v>
      </c>
    </row>
    <row r="352" spans="1:16" x14ac:dyDescent="0.3">
      <c r="A352" s="56" t="s">
        <v>674</v>
      </c>
      <c r="B352" t="s">
        <v>675</v>
      </c>
      <c r="C352" s="52">
        <v>4262</v>
      </c>
      <c r="D352" s="53">
        <v>261.56</v>
      </c>
      <c r="E352" s="54">
        <f t="shared" si="30"/>
        <v>1114768.72</v>
      </c>
      <c r="F352" s="52">
        <v>21625</v>
      </c>
      <c r="G352" s="53">
        <v>259.08999999999997</v>
      </c>
      <c r="H352" s="44">
        <f t="shared" si="31"/>
        <v>5602821.2499999991</v>
      </c>
      <c r="I352" s="52">
        <v>0</v>
      </c>
      <c r="J352" s="53">
        <v>261.56</v>
      </c>
      <c r="K352" s="54">
        <f t="shared" si="32"/>
        <v>0</v>
      </c>
      <c r="L352" s="52">
        <v>0</v>
      </c>
      <c r="M352" s="53">
        <v>259.08999999999997</v>
      </c>
      <c r="N352" s="54">
        <f t="shared" si="33"/>
        <v>0</v>
      </c>
      <c r="O352" s="55">
        <f t="shared" si="35"/>
        <v>6717589.9699999988</v>
      </c>
      <c r="P352" s="54">
        <f t="shared" si="34"/>
        <v>92968.140603550011</v>
      </c>
    </row>
    <row r="353" spans="1:16" x14ac:dyDescent="0.3">
      <c r="A353" s="56" t="s">
        <v>676</v>
      </c>
      <c r="B353" t="s">
        <v>677</v>
      </c>
      <c r="C353" s="52">
        <v>570</v>
      </c>
      <c r="D353" s="53">
        <v>253.82</v>
      </c>
      <c r="E353" s="54">
        <f t="shared" si="30"/>
        <v>144677.4</v>
      </c>
      <c r="F353" s="52">
        <v>29333</v>
      </c>
      <c r="G353" s="53">
        <v>251.67</v>
      </c>
      <c r="H353" s="44">
        <f t="shared" si="31"/>
        <v>7382236.1099999994</v>
      </c>
      <c r="I353" s="52">
        <v>246</v>
      </c>
      <c r="J353" s="53">
        <v>253.82</v>
      </c>
      <c r="K353" s="54">
        <f t="shared" si="32"/>
        <v>62439.72</v>
      </c>
      <c r="L353" s="52">
        <v>4679</v>
      </c>
      <c r="M353" s="53">
        <v>251.67</v>
      </c>
      <c r="N353" s="54">
        <f t="shared" si="33"/>
        <v>1177563.93</v>
      </c>
      <c r="O353" s="55">
        <f t="shared" si="35"/>
        <v>8766917.1600000001</v>
      </c>
      <c r="P353" s="54">
        <f t="shared" si="34"/>
        <v>121329.82078847474</v>
      </c>
    </row>
    <row r="354" spans="1:16" x14ac:dyDescent="0.3">
      <c r="A354" s="56" t="s">
        <v>678</v>
      </c>
      <c r="B354" t="s">
        <v>679</v>
      </c>
      <c r="C354" s="52">
        <v>401</v>
      </c>
      <c r="D354" s="53">
        <v>229.91</v>
      </c>
      <c r="E354" s="54">
        <f t="shared" si="30"/>
        <v>92193.91</v>
      </c>
      <c r="F354" s="52">
        <v>22725</v>
      </c>
      <c r="G354" s="53">
        <v>228.09</v>
      </c>
      <c r="H354" s="44">
        <f t="shared" si="31"/>
        <v>5183345.25</v>
      </c>
      <c r="I354" s="52">
        <v>79</v>
      </c>
      <c r="J354" s="53">
        <v>229.91</v>
      </c>
      <c r="K354" s="54">
        <f t="shared" si="32"/>
        <v>18162.89</v>
      </c>
      <c r="L354" s="52">
        <v>2213</v>
      </c>
      <c r="M354" s="53">
        <v>228.09</v>
      </c>
      <c r="N354" s="54">
        <f t="shared" si="33"/>
        <v>504763.17</v>
      </c>
      <c r="O354" s="55">
        <f t="shared" si="35"/>
        <v>5798465.2199999997</v>
      </c>
      <c r="P354" s="54">
        <f t="shared" si="34"/>
        <v>80247.906208207365</v>
      </c>
    </row>
    <row r="355" spans="1:16" x14ac:dyDescent="0.3">
      <c r="A355" s="56" t="s">
        <v>680</v>
      </c>
      <c r="B355" t="s">
        <v>681</v>
      </c>
      <c r="C355" s="52">
        <v>1052</v>
      </c>
      <c r="D355" s="53">
        <v>273.85000000000002</v>
      </c>
      <c r="E355" s="54">
        <f t="shared" si="30"/>
        <v>288090.2</v>
      </c>
      <c r="F355" s="52">
        <v>15511</v>
      </c>
      <c r="G355" s="53">
        <v>271.68</v>
      </c>
      <c r="H355" s="44">
        <f t="shared" si="31"/>
        <v>4214028.4800000004</v>
      </c>
      <c r="I355" s="52">
        <v>51</v>
      </c>
      <c r="J355" s="53">
        <v>273.85000000000002</v>
      </c>
      <c r="K355" s="54">
        <f t="shared" si="32"/>
        <v>13966.35</v>
      </c>
      <c r="L355" s="52">
        <v>1138</v>
      </c>
      <c r="M355" s="53">
        <v>271.68</v>
      </c>
      <c r="N355" s="54">
        <f t="shared" si="33"/>
        <v>309171.84000000003</v>
      </c>
      <c r="O355" s="55">
        <f t="shared" si="35"/>
        <v>4825256.870000001</v>
      </c>
      <c r="P355" s="54">
        <f t="shared" si="34"/>
        <v>66779.18139418769</v>
      </c>
    </row>
    <row r="356" spans="1:16" x14ac:dyDescent="0.3">
      <c r="A356" s="56" t="s">
        <v>682</v>
      </c>
      <c r="B356" t="s">
        <v>683</v>
      </c>
      <c r="C356" s="52">
        <v>1064</v>
      </c>
      <c r="D356" s="53">
        <v>279.69</v>
      </c>
      <c r="E356" s="54">
        <f t="shared" si="30"/>
        <v>297590.15999999997</v>
      </c>
      <c r="F356" s="52">
        <v>21803</v>
      </c>
      <c r="G356" s="53">
        <v>277.52</v>
      </c>
      <c r="H356" s="44">
        <f t="shared" si="31"/>
        <v>6050768.5599999996</v>
      </c>
      <c r="I356" s="52">
        <v>154</v>
      </c>
      <c r="J356" s="53">
        <v>279.69</v>
      </c>
      <c r="K356" s="54">
        <f t="shared" si="32"/>
        <v>43072.26</v>
      </c>
      <c r="L356" s="52">
        <v>2550</v>
      </c>
      <c r="M356" s="53">
        <v>277.52</v>
      </c>
      <c r="N356" s="54">
        <f t="shared" si="33"/>
        <v>707676</v>
      </c>
      <c r="O356" s="55">
        <f t="shared" si="35"/>
        <v>7099106.9799999995</v>
      </c>
      <c r="P356" s="54">
        <f t="shared" si="34"/>
        <v>98248.148342445391</v>
      </c>
    </row>
    <row r="357" spans="1:16" x14ac:dyDescent="0.3">
      <c r="A357" s="56" t="s">
        <v>684</v>
      </c>
      <c r="B357" t="s">
        <v>1304</v>
      </c>
      <c r="C357" s="52">
        <v>3575</v>
      </c>
      <c r="D357" s="53">
        <v>258.91000000000003</v>
      </c>
      <c r="E357" s="54">
        <f t="shared" si="30"/>
        <v>925603.25000000012</v>
      </c>
      <c r="F357" s="52">
        <v>30486</v>
      </c>
      <c r="G357" s="53">
        <v>256.79000000000002</v>
      </c>
      <c r="H357" s="44">
        <f t="shared" si="31"/>
        <v>7828499.9400000004</v>
      </c>
      <c r="I357" s="52">
        <v>680</v>
      </c>
      <c r="J357" s="53">
        <v>258.91000000000003</v>
      </c>
      <c r="K357" s="54">
        <f t="shared" si="32"/>
        <v>176058.80000000002</v>
      </c>
      <c r="L357" s="52">
        <v>4204</v>
      </c>
      <c r="M357" s="53">
        <v>256.79000000000002</v>
      </c>
      <c r="N357" s="54">
        <f t="shared" si="33"/>
        <v>1079545.1600000001</v>
      </c>
      <c r="O357" s="55">
        <f t="shared" si="35"/>
        <v>10009707.15</v>
      </c>
      <c r="P357" s="54">
        <f t="shared" si="34"/>
        <v>138529.42288491002</v>
      </c>
    </row>
    <row r="358" spans="1:16" x14ac:dyDescent="0.3">
      <c r="A358" s="56" t="s">
        <v>685</v>
      </c>
      <c r="B358" t="s">
        <v>686</v>
      </c>
      <c r="C358" s="52">
        <v>1291</v>
      </c>
      <c r="D358" s="53">
        <v>243.39</v>
      </c>
      <c r="E358" s="54">
        <f t="shared" si="30"/>
        <v>314216.49</v>
      </c>
      <c r="F358" s="52">
        <v>23738</v>
      </c>
      <c r="G358" s="53">
        <v>241.24</v>
      </c>
      <c r="H358" s="44">
        <f t="shared" si="31"/>
        <v>5726555.1200000001</v>
      </c>
      <c r="I358" s="52">
        <v>27</v>
      </c>
      <c r="J358" s="53">
        <v>243.39</v>
      </c>
      <c r="K358" s="54">
        <f t="shared" si="32"/>
        <v>6571.53</v>
      </c>
      <c r="L358" s="52">
        <v>2120</v>
      </c>
      <c r="M358" s="53">
        <v>241.24</v>
      </c>
      <c r="N358" s="54">
        <f t="shared" si="33"/>
        <v>511428.80000000005</v>
      </c>
      <c r="O358" s="55">
        <f t="shared" si="35"/>
        <v>6558771.9400000004</v>
      </c>
      <c r="P358" s="54">
        <f t="shared" si="34"/>
        <v>90770.177195637705</v>
      </c>
    </row>
    <row r="359" spans="1:16" x14ac:dyDescent="0.3">
      <c r="A359" s="56" t="s">
        <v>687</v>
      </c>
      <c r="B359" t="s">
        <v>688</v>
      </c>
      <c r="C359" s="52">
        <v>365</v>
      </c>
      <c r="D359" s="53">
        <v>277.39999999999998</v>
      </c>
      <c r="E359" s="54">
        <f t="shared" si="30"/>
        <v>101250.99999999999</v>
      </c>
      <c r="F359" s="52">
        <v>58754</v>
      </c>
      <c r="G359" s="53">
        <v>274.99</v>
      </c>
      <c r="H359" s="44">
        <f t="shared" si="31"/>
        <v>16156762.460000001</v>
      </c>
      <c r="I359" s="52">
        <v>0</v>
      </c>
      <c r="J359" s="53">
        <v>277.39999999999998</v>
      </c>
      <c r="K359" s="54">
        <f t="shared" si="32"/>
        <v>0</v>
      </c>
      <c r="L359" s="52">
        <v>0</v>
      </c>
      <c r="M359" s="53">
        <v>274.99</v>
      </c>
      <c r="N359" s="54">
        <f t="shared" si="33"/>
        <v>0</v>
      </c>
      <c r="O359" s="55">
        <f t="shared" si="35"/>
        <v>16258013.460000001</v>
      </c>
      <c r="P359" s="54">
        <f t="shared" si="34"/>
        <v>225002.90848857645</v>
      </c>
    </row>
    <row r="360" spans="1:16" x14ac:dyDescent="0.3">
      <c r="A360" s="56" t="s">
        <v>689</v>
      </c>
      <c r="B360" t="s">
        <v>690</v>
      </c>
      <c r="C360" s="52">
        <v>365</v>
      </c>
      <c r="D360" s="53">
        <v>215.52</v>
      </c>
      <c r="E360" s="54">
        <f t="shared" si="30"/>
        <v>78664.800000000003</v>
      </c>
      <c r="F360" s="52">
        <v>34067</v>
      </c>
      <c r="G360" s="53">
        <v>213.72</v>
      </c>
      <c r="H360" s="44">
        <f t="shared" si="31"/>
        <v>7280799.2400000002</v>
      </c>
      <c r="I360" s="52">
        <v>31</v>
      </c>
      <c r="J360" s="53">
        <v>215.52</v>
      </c>
      <c r="K360" s="54">
        <f t="shared" si="32"/>
        <v>6681.12</v>
      </c>
      <c r="L360" s="52">
        <v>3665</v>
      </c>
      <c r="M360" s="53">
        <v>213.72</v>
      </c>
      <c r="N360" s="54">
        <f t="shared" si="33"/>
        <v>783283.8</v>
      </c>
      <c r="O360" s="55">
        <f t="shared" si="35"/>
        <v>8149428.96</v>
      </c>
      <c r="P360" s="54">
        <f t="shared" si="34"/>
        <v>112784.08786118907</v>
      </c>
    </row>
    <row r="361" spans="1:16" x14ac:dyDescent="0.3">
      <c r="A361" s="56" t="s">
        <v>691</v>
      </c>
      <c r="B361" t="s">
        <v>692</v>
      </c>
      <c r="C361" s="52">
        <v>5165</v>
      </c>
      <c r="D361" s="53">
        <v>344.95</v>
      </c>
      <c r="E361" s="54">
        <f t="shared" si="30"/>
        <v>1781666.75</v>
      </c>
      <c r="F361" s="52">
        <v>42236</v>
      </c>
      <c r="G361" s="53">
        <v>341.24</v>
      </c>
      <c r="H361" s="44">
        <f t="shared" si="31"/>
        <v>14412612.640000001</v>
      </c>
      <c r="I361" s="52">
        <v>524</v>
      </c>
      <c r="J361" s="53">
        <v>344.95</v>
      </c>
      <c r="K361" s="54">
        <f t="shared" si="32"/>
        <v>180753.8</v>
      </c>
      <c r="L361" s="52">
        <v>4190</v>
      </c>
      <c r="M361" s="53">
        <v>341.24</v>
      </c>
      <c r="N361" s="54">
        <f t="shared" si="33"/>
        <v>1429795.6</v>
      </c>
      <c r="O361" s="55">
        <f t="shared" si="35"/>
        <v>17804828.789999999</v>
      </c>
      <c r="P361" s="54">
        <f t="shared" si="34"/>
        <v>246410.07173155216</v>
      </c>
    </row>
    <row r="362" spans="1:16" x14ac:dyDescent="0.3">
      <c r="A362" s="56" t="s">
        <v>693</v>
      </c>
      <c r="B362" t="s">
        <v>694</v>
      </c>
      <c r="C362" s="52">
        <v>0</v>
      </c>
      <c r="D362" s="53">
        <v>330.09</v>
      </c>
      <c r="E362" s="54">
        <f t="shared" si="30"/>
        <v>0</v>
      </c>
      <c r="F362" s="52">
        <v>78471</v>
      </c>
      <c r="G362" s="53">
        <v>327.25</v>
      </c>
      <c r="H362" s="44">
        <f t="shared" si="31"/>
        <v>25679634.75</v>
      </c>
      <c r="I362" s="52">
        <v>0</v>
      </c>
      <c r="J362" s="53">
        <v>330.09</v>
      </c>
      <c r="K362" s="54">
        <f t="shared" si="32"/>
        <v>0</v>
      </c>
      <c r="L362" s="52">
        <v>970</v>
      </c>
      <c r="M362" s="53">
        <v>327.25</v>
      </c>
      <c r="N362" s="54">
        <f t="shared" si="33"/>
        <v>317432.5</v>
      </c>
      <c r="O362" s="55">
        <f t="shared" si="35"/>
        <v>25997067.25</v>
      </c>
      <c r="P362" s="54">
        <f t="shared" si="34"/>
        <v>359786.62201348168</v>
      </c>
    </row>
    <row r="363" spans="1:16" x14ac:dyDescent="0.3">
      <c r="A363" s="56" t="s">
        <v>695</v>
      </c>
      <c r="B363" t="s">
        <v>696</v>
      </c>
      <c r="C363" s="52">
        <v>0</v>
      </c>
      <c r="D363" s="53">
        <v>207.67</v>
      </c>
      <c r="E363" s="54">
        <f t="shared" si="30"/>
        <v>0</v>
      </c>
      <c r="F363" s="52">
        <v>13418</v>
      </c>
      <c r="G363" s="53">
        <v>205.9</v>
      </c>
      <c r="H363" s="44">
        <f t="shared" si="31"/>
        <v>2762766.2</v>
      </c>
      <c r="I363" s="52">
        <v>0</v>
      </c>
      <c r="J363" s="53">
        <v>207.67</v>
      </c>
      <c r="K363" s="54">
        <f t="shared" si="32"/>
        <v>0</v>
      </c>
      <c r="L363" s="52">
        <v>1469</v>
      </c>
      <c r="M363" s="53">
        <v>205.9</v>
      </c>
      <c r="N363" s="54">
        <f t="shared" si="33"/>
        <v>302467.10000000003</v>
      </c>
      <c r="O363" s="55">
        <f t="shared" si="35"/>
        <v>3065233.3000000003</v>
      </c>
      <c r="P363" s="54">
        <f t="shared" si="34"/>
        <v>42421.320993053057</v>
      </c>
    </row>
    <row r="364" spans="1:16" x14ac:dyDescent="0.3">
      <c r="A364" s="56" t="s">
        <v>697</v>
      </c>
      <c r="B364" t="s">
        <v>698</v>
      </c>
      <c r="C364" s="52">
        <v>4529</v>
      </c>
      <c r="D364" s="53">
        <v>324.25</v>
      </c>
      <c r="E364" s="54">
        <f t="shared" si="30"/>
        <v>1468528.25</v>
      </c>
      <c r="F364" s="52">
        <v>30243</v>
      </c>
      <c r="G364" s="53">
        <v>321.12</v>
      </c>
      <c r="H364" s="44">
        <f t="shared" si="31"/>
        <v>9711632.1600000001</v>
      </c>
      <c r="I364" s="52">
        <v>124</v>
      </c>
      <c r="J364" s="53">
        <v>324.25</v>
      </c>
      <c r="K364" s="54">
        <f t="shared" si="32"/>
        <v>40207</v>
      </c>
      <c r="L364" s="52">
        <v>798</v>
      </c>
      <c r="M364" s="53">
        <v>321.12</v>
      </c>
      <c r="N364" s="54">
        <f t="shared" si="33"/>
        <v>256253.76</v>
      </c>
      <c r="O364" s="55">
        <f t="shared" si="35"/>
        <v>11476621.17</v>
      </c>
      <c r="P364" s="54">
        <f t="shared" si="34"/>
        <v>158830.79130330408</v>
      </c>
    </row>
    <row r="365" spans="1:16" x14ac:dyDescent="0.3">
      <c r="A365" s="56" t="s">
        <v>699</v>
      </c>
      <c r="B365" t="s">
        <v>700</v>
      </c>
      <c r="C365" s="52">
        <v>5432</v>
      </c>
      <c r="D365" s="53">
        <v>315.48</v>
      </c>
      <c r="E365" s="54">
        <f t="shared" si="30"/>
        <v>1713687.36</v>
      </c>
      <c r="F365" s="52">
        <v>39917</v>
      </c>
      <c r="G365" s="53">
        <v>312.64999999999998</v>
      </c>
      <c r="H365" s="44">
        <f t="shared" si="31"/>
        <v>12480050.049999999</v>
      </c>
      <c r="I365" s="52">
        <v>742</v>
      </c>
      <c r="J365" s="53">
        <v>315.48</v>
      </c>
      <c r="K365" s="54">
        <f t="shared" si="32"/>
        <v>234086.16</v>
      </c>
      <c r="L365" s="52">
        <v>7399</v>
      </c>
      <c r="M365" s="53">
        <v>312.64999999999998</v>
      </c>
      <c r="N365" s="54">
        <f t="shared" si="33"/>
        <v>2313297.3499999996</v>
      </c>
      <c r="O365" s="55">
        <f t="shared" si="35"/>
        <v>16741120.919999998</v>
      </c>
      <c r="P365" s="54">
        <f t="shared" si="34"/>
        <v>231688.8780801238</v>
      </c>
    </row>
    <row r="366" spans="1:16" x14ac:dyDescent="0.3">
      <c r="A366" s="56" t="s">
        <v>701</v>
      </c>
      <c r="B366" t="s">
        <v>702</v>
      </c>
      <c r="C366" s="52">
        <v>8139</v>
      </c>
      <c r="D366" s="53">
        <v>295.05</v>
      </c>
      <c r="E366" s="54">
        <f t="shared" si="30"/>
        <v>2401411.9500000002</v>
      </c>
      <c r="F366" s="52">
        <v>49882</v>
      </c>
      <c r="G366" s="53">
        <v>292.25</v>
      </c>
      <c r="H366" s="44">
        <f t="shared" si="31"/>
        <v>14578014.5</v>
      </c>
      <c r="I366" s="52">
        <v>913</v>
      </c>
      <c r="J366" s="53">
        <v>295.05</v>
      </c>
      <c r="K366" s="54">
        <f t="shared" si="32"/>
        <v>269380.65000000002</v>
      </c>
      <c r="L366" s="52">
        <v>4438</v>
      </c>
      <c r="M366" s="53">
        <v>292.25</v>
      </c>
      <c r="N366" s="54">
        <f t="shared" si="33"/>
        <v>1297005.5</v>
      </c>
      <c r="O366" s="55">
        <f t="shared" si="35"/>
        <v>18545812.600000001</v>
      </c>
      <c r="P366" s="54">
        <f t="shared" si="34"/>
        <v>256664.92315009364</v>
      </c>
    </row>
    <row r="367" spans="1:16" x14ac:dyDescent="0.3">
      <c r="A367" s="56" t="s">
        <v>703</v>
      </c>
      <c r="B367" t="s">
        <v>704</v>
      </c>
      <c r="C367" s="52">
        <v>18830</v>
      </c>
      <c r="D367" s="53">
        <v>260.72000000000003</v>
      </c>
      <c r="E367" s="54">
        <f t="shared" si="30"/>
        <v>4909357.6000000006</v>
      </c>
      <c r="F367" s="52">
        <v>32339</v>
      </c>
      <c r="G367" s="53">
        <v>258.27999999999997</v>
      </c>
      <c r="H367" s="44">
        <f t="shared" si="31"/>
        <v>8352516.919999999</v>
      </c>
      <c r="I367" s="52">
        <v>2525</v>
      </c>
      <c r="J367" s="53">
        <v>260.72000000000003</v>
      </c>
      <c r="K367" s="54">
        <f t="shared" si="32"/>
        <v>658318.00000000012</v>
      </c>
      <c r="L367" s="52">
        <v>4541</v>
      </c>
      <c r="M367" s="53">
        <v>258.27999999999997</v>
      </c>
      <c r="N367" s="54">
        <f t="shared" si="33"/>
        <v>1172849.48</v>
      </c>
      <c r="O367" s="55">
        <f t="shared" si="35"/>
        <v>15093042</v>
      </c>
      <c r="P367" s="54">
        <f t="shared" si="34"/>
        <v>208880.27656610394</v>
      </c>
    </row>
    <row r="368" spans="1:16" x14ac:dyDescent="0.3">
      <c r="A368" s="56" t="s">
        <v>705</v>
      </c>
      <c r="B368" t="s">
        <v>706</v>
      </c>
      <c r="C368" s="52">
        <v>115</v>
      </c>
      <c r="D368" s="53">
        <v>306.26</v>
      </c>
      <c r="E368" s="54">
        <f t="shared" si="30"/>
        <v>35219.9</v>
      </c>
      <c r="F368" s="52">
        <v>9294</v>
      </c>
      <c r="G368" s="53">
        <v>304.08</v>
      </c>
      <c r="H368" s="44">
        <f t="shared" si="31"/>
        <v>2826119.52</v>
      </c>
      <c r="I368" s="52">
        <v>0</v>
      </c>
      <c r="J368" s="53">
        <v>306.26</v>
      </c>
      <c r="K368" s="54">
        <f t="shared" si="32"/>
        <v>0</v>
      </c>
      <c r="L368" s="52">
        <v>79</v>
      </c>
      <c r="M368" s="53">
        <v>304.08</v>
      </c>
      <c r="N368" s="54">
        <f t="shared" si="33"/>
        <v>24022.32</v>
      </c>
      <c r="O368" s="55">
        <f t="shared" si="35"/>
        <v>2885361.7399999998</v>
      </c>
      <c r="P368" s="54">
        <f t="shared" si="34"/>
        <v>39931.987086795016</v>
      </c>
    </row>
    <row r="369" spans="1:16" x14ac:dyDescent="0.3">
      <c r="A369" s="56" t="s">
        <v>707</v>
      </c>
      <c r="B369" t="s">
        <v>708</v>
      </c>
      <c r="C369" s="52">
        <v>11627</v>
      </c>
      <c r="D369" s="53">
        <v>359.83</v>
      </c>
      <c r="E369" s="54">
        <f t="shared" si="30"/>
        <v>4183743.4099999997</v>
      </c>
      <c r="F369" s="52">
        <v>25688</v>
      </c>
      <c r="G369" s="53">
        <v>356.82</v>
      </c>
      <c r="H369" s="44">
        <f t="shared" si="31"/>
        <v>9165992.1600000001</v>
      </c>
      <c r="I369" s="52">
        <v>0</v>
      </c>
      <c r="J369" s="53">
        <v>359.83</v>
      </c>
      <c r="K369" s="54">
        <f t="shared" si="32"/>
        <v>0</v>
      </c>
      <c r="L369" s="52">
        <v>0</v>
      </c>
      <c r="M369" s="53">
        <v>356.82</v>
      </c>
      <c r="N369" s="54">
        <f t="shared" si="33"/>
        <v>0</v>
      </c>
      <c r="O369" s="55">
        <f t="shared" si="35"/>
        <v>13349735.57</v>
      </c>
      <c r="P369" s="54">
        <f t="shared" si="34"/>
        <v>184753.77315891357</v>
      </c>
    </row>
    <row r="370" spans="1:16" x14ac:dyDescent="0.3">
      <c r="A370" s="56" t="s">
        <v>709</v>
      </c>
      <c r="B370" t="s">
        <v>710</v>
      </c>
      <c r="C370" s="52">
        <v>5828</v>
      </c>
      <c r="D370" s="53">
        <v>361.56</v>
      </c>
      <c r="E370" s="54">
        <f t="shared" si="30"/>
        <v>2107171.6800000002</v>
      </c>
      <c r="F370" s="52">
        <v>79260</v>
      </c>
      <c r="G370" s="53">
        <v>358.68</v>
      </c>
      <c r="H370" s="44">
        <f t="shared" si="31"/>
        <v>28428976.800000001</v>
      </c>
      <c r="I370" s="52">
        <v>1163</v>
      </c>
      <c r="J370" s="53">
        <v>361.56</v>
      </c>
      <c r="K370" s="54">
        <f t="shared" si="32"/>
        <v>420494.28</v>
      </c>
      <c r="L370" s="52">
        <v>11157</v>
      </c>
      <c r="M370" s="53">
        <v>358.68</v>
      </c>
      <c r="N370" s="54">
        <f t="shared" si="33"/>
        <v>4001792.7600000002</v>
      </c>
      <c r="O370" s="55">
        <f t="shared" si="35"/>
        <v>34958435.520000003</v>
      </c>
      <c r="P370" s="54">
        <f t="shared" si="34"/>
        <v>483807.55050810252</v>
      </c>
    </row>
    <row r="371" spans="1:16" x14ac:dyDescent="0.3">
      <c r="A371" s="56" t="s">
        <v>711</v>
      </c>
      <c r="B371" t="s">
        <v>712</v>
      </c>
      <c r="C371" s="52">
        <v>3266</v>
      </c>
      <c r="D371" s="53">
        <v>274.04000000000002</v>
      </c>
      <c r="E371" s="54">
        <f t="shared" si="30"/>
        <v>895014.64</v>
      </c>
      <c r="F371" s="52">
        <v>32963</v>
      </c>
      <c r="G371" s="53">
        <v>271.38</v>
      </c>
      <c r="H371" s="44">
        <f t="shared" si="31"/>
        <v>8945498.9399999995</v>
      </c>
      <c r="I371" s="52">
        <v>424</v>
      </c>
      <c r="J371" s="53">
        <v>274.04000000000002</v>
      </c>
      <c r="K371" s="54">
        <f t="shared" si="32"/>
        <v>116192.96000000001</v>
      </c>
      <c r="L371" s="52">
        <v>4269</v>
      </c>
      <c r="M371" s="53">
        <v>271.38</v>
      </c>
      <c r="N371" s="54">
        <f t="shared" si="33"/>
        <v>1158521.22</v>
      </c>
      <c r="O371" s="55">
        <f t="shared" si="35"/>
        <v>11115227.76</v>
      </c>
      <c r="P371" s="54">
        <f t="shared" si="34"/>
        <v>153829.2842890145</v>
      </c>
    </row>
    <row r="372" spans="1:16" x14ac:dyDescent="0.3">
      <c r="A372" s="56" t="s">
        <v>713</v>
      </c>
      <c r="B372" t="s">
        <v>714</v>
      </c>
      <c r="C372" s="52">
        <v>1170</v>
      </c>
      <c r="D372" s="53">
        <v>292.12</v>
      </c>
      <c r="E372" s="54">
        <f t="shared" si="30"/>
        <v>341780.4</v>
      </c>
      <c r="F372" s="52">
        <v>0</v>
      </c>
      <c r="G372" s="53">
        <v>289.86</v>
      </c>
      <c r="H372" s="44">
        <f t="shared" si="31"/>
        <v>0</v>
      </c>
      <c r="I372" s="52">
        <v>0</v>
      </c>
      <c r="J372" s="53">
        <v>292.12</v>
      </c>
      <c r="K372" s="54">
        <f t="shared" si="32"/>
        <v>0</v>
      </c>
      <c r="L372" s="52">
        <v>0</v>
      </c>
      <c r="M372" s="53">
        <v>289.86</v>
      </c>
      <c r="N372" s="54">
        <f t="shared" si="33"/>
        <v>0</v>
      </c>
      <c r="O372" s="55">
        <f t="shared" si="35"/>
        <v>341780.4</v>
      </c>
      <c r="P372" s="54">
        <f t="shared" si="34"/>
        <v>4730.0726041094722</v>
      </c>
    </row>
    <row r="373" spans="1:16" x14ac:dyDescent="0.3">
      <c r="A373" s="56" t="s">
        <v>715</v>
      </c>
      <c r="B373" t="s">
        <v>716</v>
      </c>
      <c r="C373" s="52">
        <v>3173</v>
      </c>
      <c r="D373" s="53">
        <v>338.79</v>
      </c>
      <c r="E373" s="54">
        <f t="shared" si="30"/>
        <v>1074980.6700000002</v>
      </c>
      <c r="F373" s="52">
        <v>0</v>
      </c>
      <c r="G373" s="53">
        <v>336.77</v>
      </c>
      <c r="H373" s="44">
        <f t="shared" si="31"/>
        <v>0</v>
      </c>
      <c r="I373" s="52">
        <v>0</v>
      </c>
      <c r="J373" s="53">
        <v>338.79</v>
      </c>
      <c r="K373" s="54">
        <f t="shared" si="32"/>
        <v>0</v>
      </c>
      <c r="L373" s="52">
        <v>0</v>
      </c>
      <c r="M373" s="53">
        <v>336.77</v>
      </c>
      <c r="N373" s="54">
        <f t="shared" si="33"/>
        <v>0</v>
      </c>
      <c r="O373" s="55">
        <f t="shared" si="35"/>
        <v>1074980.6700000002</v>
      </c>
      <c r="P373" s="54">
        <f t="shared" si="34"/>
        <v>14877.203658004513</v>
      </c>
    </row>
    <row r="374" spans="1:16" x14ac:dyDescent="0.3">
      <c r="A374" s="56" t="s">
        <v>717</v>
      </c>
      <c r="B374" t="s">
        <v>718</v>
      </c>
      <c r="C374" s="52">
        <v>463</v>
      </c>
      <c r="D374" s="53">
        <v>328.38</v>
      </c>
      <c r="E374" s="54">
        <f t="shared" si="30"/>
        <v>152039.94</v>
      </c>
      <c r="F374" s="52">
        <v>0</v>
      </c>
      <c r="G374" s="53">
        <v>325.99</v>
      </c>
      <c r="H374" s="44">
        <f t="shared" si="31"/>
        <v>0</v>
      </c>
      <c r="I374" s="52">
        <v>0</v>
      </c>
      <c r="J374" s="53">
        <v>328.38</v>
      </c>
      <c r="K374" s="54">
        <f t="shared" si="32"/>
        <v>0</v>
      </c>
      <c r="L374" s="52">
        <v>0</v>
      </c>
      <c r="M374" s="53">
        <v>325.99</v>
      </c>
      <c r="N374" s="54">
        <f t="shared" si="33"/>
        <v>0</v>
      </c>
      <c r="O374" s="55">
        <f t="shared" si="35"/>
        <v>152039.94</v>
      </c>
      <c r="P374" s="54">
        <f t="shared" si="34"/>
        <v>2104.1579766553255</v>
      </c>
    </row>
    <row r="375" spans="1:16" x14ac:dyDescent="0.3">
      <c r="A375" s="56" t="s">
        <v>719</v>
      </c>
      <c r="B375" t="s">
        <v>720</v>
      </c>
      <c r="C375" s="52">
        <v>12441</v>
      </c>
      <c r="D375" s="53">
        <v>282.22000000000003</v>
      </c>
      <c r="E375" s="54">
        <f t="shared" si="30"/>
        <v>3511099.0200000005</v>
      </c>
      <c r="F375" s="52">
        <v>30762</v>
      </c>
      <c r="G375" s="53">
        <v>279.5</v>
      </c>
      <c r="H375" s="44">
        <f t="shared" si="31"/>
        <v>8597979</v>
      </c>
      <c r="I375" s="52">
        <v>911</v>
      </c>
      <c r="J375" s="53">
        <v>282.22000000000003</v>
      </c>
      <c r="K375" s="54">
        <f t="shared" si="32"/>
        <v>257102.42</v>
      </c>
      <c r="L375" s="52">
        <v>2748</v>
      </c>
      <c r="M375" s="53">
        <v>279.5</v>
      </c>
      <c r="N375" s="54">
        <f t="shared" si="33"/>
        <v>768066</v>
      </c>
      <c r="O375" s="55">
        <f t="shared" si="35"/>
        <v>13134246.440000001</v>
      </c>
      <c r="P375" s="54">
        <f t="shared" si="34"/>
        <v>181771.509605192</v>
      </c>
    </row>
    <row r="376" spans="1:16" x14ac:dyDescent="0.3">
      <c r="A376" s="56" t="s">
        <v>721</v>
      </c>
      <c r="B376" t="s">
        <v>722</v>
      </c>
      <c r="C376" s="52">
        <v>0</v>
      </c>
      <c r="D376" s="53">
        <v>309.26</v>
      </c>
      <c r="E376" s="54">
        <f t="shared" si="30"/>
        <v>0</v>
      </c>
      <c r="F376" s="52">
        <v>8487</v>
      </c>
      <c r="G376" s="53">
        <v>306.93</v>
      </c>
      <c r="H376" s="44">
        <f t="shared" si="31"/>
        <v>2604914.91</v>
      </c>
      <c r="I376" s="52">
        <v>0</v>
      </c>
      <c r="J376" s="53">
        <v>309.26</v>
      </c>
      <c r="K376" s="54">
        <f t="shared" si="32"/>
        <v>0</v>
      </c>
      <c r="L376" s="52">
        <v>380</v>
      </c>
      <c r="M376" s="53">
        <v>306.93</v>
      </c>
      <c r="N376" s="54">
        <f t="shared" si="33"/>
        <v>116633.40000000001</v>
      </c>
      <c r="O376" s="55">
        <f t="shared" si="35"/>
        <v>2721548.31</v>
      </c>
      <c r="P376" s="54">
        <f t="shared" si="34"/>
        <v>37664.889800267752</v>
      </c>
    </row>
    <row r="377" spans="1:16" x14ac:dyDescent="0.3">
      <c r="A377" s="56" t="s">
        <v>723</v>
      </c>
      <c r="B377" t="s">
        <v>724</v>
      </c>
      <c r="C377" s="52">
        <v>0</v>
      </c>
      <c r="D377" s="53">
        <v>368.71</v>
      </c>
      <c r="E377" s="54">
        <f t="shared" si="30"/>
        <v>0</v>
      </c>
      <c r="F377" s="52">
        <v>39738</v>
      </c>
      <c r="G377" s="53">
        <v>365.5</v>
      </c>
      <c r="H377" s="44">
        <f t="shared" si="31"/>
        <v>14524239</v>
      </c>
      <c r="I377" s="52">
        <v>0</v>
      </c>
      <c r="J377" s="53">
        <v>368.71</v>
      </c>
      <c r="K377" s="54">
        <f t="shared" si="32"/>
        <v>0</v>
      </c>
      <c r="L377" s="52">
        <v>10589</v>
      </c>
      <c r="M377" s="53">
        <v>365.5</v>
      </c>
      <c r="N377" s="54">
        <f t="shared" si="33"/>
        <v>3870279.5</v>
      </c>
      <c r="O377" s="55">
        <f t="shared" si="35"/>
        <v>18394518.5</v>
      </c>
      <c r="P377" s="54">
        <f t="shared" si="34"/>
        <v>254571.08723213754</v>
      </c>
    </row>
    <row r="378" spans="1:16" x14ac:dyDescent="0.3">
      <c r="A378" s="56" t="s">
        <v>725</v>
      </c>
      <c r="B378" t="s">
        <v>726</v>
      </c>
      <c r="C378" s="52">
        <v>0</v>
      </c>
      <c r="D378" s="53">
        <v>154.01</v>
      </c>
      <c r="E378" s="54">
        <f t="shared" si="30"/>
        <v>0</v>
      </c>
      <c r="F378" s="52">
        <v>10309</v>
      </c>
      <c r="G378" s="53">
        <v>152.81</v>
      </c>
      <c r="H378" s="44">
        <f t="shared" si="31"/>
        <v>1575318.29</v>
      </c>
      <c r="I378" s="52">
        <v>0</v>
      </c>
      <c r="J378" s="53">
        <v>154.01</v>
      </c>
      <c r="K378" s="54">
        <f t="shared" si="32"/>
        <v>0</v>
      </c>
      <c r="L378" s="52">
        <v>614</v>
      </c>
      <c r="M378" s="53">
        <v>152.81</v>
      </c>
      <c r="N378" s="54">
        <f t="shared" si="33"/>
        <v>93825.34</v>
      </c>
      <c r="O378" s="55">
        <f t="shared" si="35"/>
        <v>1669143.6300000001</v>
      </c>
      <c r="P378" s="54">
        <f t="shared" si="34"/>
        <v>23100.126738065836</v>
      </c>
    </row>
    <row r="379" spans="1:16" x14ac:dyDescent="0.3">
      <c r="A379" s="56" t="s">
        <v>727</v>
      </c>
      <c r="B379" t="s">
        <v>728</v>
      </c>
      <c r="C379" s="52">
        <v>889</v>
      </c>
      <c r="D379" s="53">
        <v>291.72000000000003</v>
      </c>
      <c r="E379" s="54">
        <f t="shared" si="30"/>
        <v>259339.08000000002</v>
      </c>
      <c r="F379" s="52">
        <v>27280</v>
      </c>
      <c r="G379" s="53">
        <v>288.98</v>
      </c>
      <c r="H379" s="44">
        <f t="shared" si="31"/>
        <v>7883374.4000000004</v>
      </c>
      <c r="I379" s="52">
        <v>64</v>
      </c>
      <c r="J379" s="53">
        <v>291.72000000000003</v>
      </c>
      <c r="K379" s="54">
        <f t="shared" si="32"/>
        <v>18670.080000000002</v>
      </c>
      <c r="L379" s="52">
        <v>2355</v>
      </c>
      <c r="M379" s="53">
        <v>288.98</v>
      </c>
      <c r="N379" s="54">
        <f t="shared" si="33"/>
        <v>680547.9</v>
      </c>
      <c r="O379" s="55">
        <f t="shared" si="35"/>
        <v>8841931.4600000009</v>
      </c>
      <c r="P379" s="54">
        <f t="shared" si="34"/>
        <v>122367.98179872124</v>
      </c>
    </row>
    <row r="380" spans="1:16" x14ac:dyDescent="0.3">
      <c r="A380" s="56" t="s">
        <v>729</v>
      </c>
      <c r="B380" t="s">
        <v>730</v>
      </c>
      <c r="C380" s="52">
        <v>2764</v>
      </c>
      <c r="D380" s="53">
        <v>275.37</v>
      </c>
      <c r="E380" s="54">
        <f t="shared" si="30"/>
        <v>761122.68</v>
      </c>
      <c r="F380" s="52">
        <v>35773</v>
      </c>
      <c r="G380" s="53">
        <v>272.76</v>
      </c>
      <c r="H380" s="44">
        <f t="shared" si="31"/>
        <v>9757443.4800000004</v>
      </c>
      <c r="I380" s="52">
        <v>150</v>
      </c>
      <c r="J380" s="53">
        <v>275.37</v>
      </c>
      <c r="K380" s="54">
        <f t="shared" si="32"/>
        <v>41305.5</v>
      </c>
      <c r="L380" s="52">
        <v>1755</v>
      </c>
      <c r="M380" s="53">
        <v>272.76</v>
      </c>
      <c r="N380" s="54">
        <f t="shared" si="33"/>
        <v>478693.8</v>
      </c>
      <c r="O380" s="55">
        <f t="shared" si="35"/>
        <v>11038565.460000001</v>
      </c>
      <c r="P380" s="54">
        <f t="shared" si="34"/>
        <v>152768.31576946797</v>
      </c>
    </row>
    <row r="381" spans="1:16" x14ac:dyDescent="0.3">
      <c r="A381" s="56" t="s">
        <v>731</v>
      </c>
      <c r="B381" t="s">
        <v>1269</v>
      </c>
      <c r="C381" s="52">
        <v>22084</v>
      </c>
      <c r="D381" s="53">
        <v>346.58</v>
      </c>
      <c r="E381" s="54">
        <f t="shared" si="30"/>
        <v>7653872.7199999997</v>
      </c>
      <c r="F381" s="52">
        <v>83181</v>
      </c>
      <c r="G381" s="53">
        <v>343.23</v>
      </c>
      <c r="H381" s="44">
        <f t="shared" si="31"/>
        <v>28550214.630000003</v>
      </c>
      <c r="I381" s="52">
        <v>5089</v>
      </c>
      <c r="J381" s="53">
        <v>346.58</v>
      </c>
      <c r="K381" s="54">
        <f t="shared" si="32"/>
        <v>1763745.6199999999</v>
      </c>
      <c r="L381" s="52">
        <v>13500</v>
      </c>
      <c r="M381" s="53">
        <v>343.23</v>
      </c>
      <c r="N381" s="54">
        <f t="shared" si="33"/>
        <v>4633605</v>
      </c>
      <c r="O381" s="55">
        <f t="shared" si="35"/>
        <v>42601437.969999999</v>
      </c>
      <c r="P381" s="54">
        <f t="shared" si="34"/>
        <v>589582.94459707465</v>
      </c>
    </row>
    <row r="382" spans="1:16" x14ac:dyDescent="0.3">
      <c r="A382" s="56" t="s">
        <v>732</v>
      </c>
      <c r="B382" t="s">
        <v>733</v>
      </c>
      <c r="C382" s="52">
        <v>257</v>
      </c>
      <c r="D382" s="53">
        <v>220.33</v>
      </c>
      <c r="E382" s="54">
        <f t="shared" si="30"/>
        <v>56624.810000000005</v>
      </c>
      <c r="F382" s="52">
        <v>18587</v>
      </c>
      <c r="G382" s="53">
        <v>218.39</v>
      </c>
      <c r="H382" s="44">
        <f t="shared" si="31"/>
        <v>4059214.9299999997</v>
      </c>
      <c r="I382" s="52">
        <v>3</v>
      </c>
      <c r="J382" s="53">
        <v>220.33</v>
      </c>
      <c r="K382" s="54">
        <f t="shared" si="32"/>
        <v>660.99</v>
      </c>
      <c r="L382" s="52">
        <v>1545</v>
      </c>
      <c r="M382" s="53">
        <v>218.39</v>
      </c>
      <c r="N382" s="54">
        <f t="shared" si="33"/>
        <v>337412.55</v>
      </c>
      <c r="O382" s="55">
        <f t="shared" si="35"/>
        <v>4453913.2799999993</v>
      </c>
      <c r="P382" s="54">
        <f t="shared" si="34"/>
        <v>61639.968783485987</v>
      </c>
    </row>
    <row r="383" spans="1:16" x14ac:dyDescent="0.3">
      <c r="A383" s="56" t="s">
        <v>734</v>
      </c>
      <c r="B383" t="s">
        <v>735</v>
      </c>
      <c r="C383" s="52">
        <v>1267</v>
      </c>
      <c r="D383" s="53">
        <v>190.89</v>
      </c>
      <c r="E383" s="54">
        <f t="shared" si="30"/>
        <v>241857.62999999998</v>
      </c>
      <c r="F383" s="52">
        <v>8066</v>
      </c>
      <c r="G383" s="53">
        <v>189.27</v>
      </c>
      <c r="H383" s="44">
        <f t="shared" si="31"/>
        <v>1526651.82</v>
      </c>
      <c r="I383" s="52">
        <v>125</v>
      </c>
      <c r="J383" s="53">
        <v>190.89</v>
      </c>
      <c r="K383" s="54">
        <f t="shared" si="32"/>
        <v>23861.25</v>
      </c>
      <c r="L383" s="52">
        <v>1056</v>
      </c>
      <c r="M383" s="53">
        <v>189.27</v>
      </c>
      <c r="N383" s="54">
        <f t="shared" si="33"/>
        <v>199869.12000000002</v>
      </c>
      <c r="O383" s="55">
        <f t="shared" si="35"/>
        <v>1992239.82</v>
      </c>
      <c r="P383" s="54">
        <f t="shared" si="34"/>
        <v>27571.619067090993</v>
      </c>
    </row>
    <row r="384" spans="1:16" x14ac:dyDescent="0.3">
      <c r="A384" s="56" t="s">
        <v>736</v>
      </c>
      <c r="B384" t="s">
        <v>737</v>
      </c>
      <c r="C384" s="52">
        <v>1301</v>
      </c>
      <c r="D384" s="53">
        <v>249.17</v>
      </c>
      <c r="E384" s="54">
        <f t="shared" si="30"/>
        <v>324170.17</v>
      </c>
      <c r="F384" s="52">
        <v>38897</v>
      </c>
      <c r="G384" s="53">
        <v>246.99</v>
      </c>
      <c r="H384" s="44">
        <f t="shared" si="31"/>
        <v>9607170.0300000012</v>
      </c>
      <c r="I384" s="52">
        <v>99</v>
      </c>
      <c r="J384" s="53">
        <v>249.17</v>
      </c>
      <c r="K384" s="54">
        <f t="shared" si="32"/>
        <v>24667.829999999998</v>
      </c>
      <c r="L384" s="52">
        <v>3512</v>
      </c>
      <c r="M384" s="53">
        <v>246.99</v>
      </c>
      <c r="N384" s="54">
        <f t="shared" si="33"/>
        <v>867428.88</v>
      </c>
      <c r="O384" s="55">
        <f t="shared" si="35"/>
        <v>10823436.910000002</v>
      </c>
      <c r="P384" s="54">
        <f t="shared" si="34"/>
        <v>149791.04246556642</v>
      </c>
    </row>
    <row r="385" spans="1:16" x14ac:dyDescent="0.3">
      <c r="A385" s="56" t="s">
        <v>738</v>
      </c>
      <c r="B385" t="s">
        <v>739</v>
      </c>
      <c r="C385" s="52">
        <v>482</v>
      </c>
      <c r="D385" s="53">
        <v>201.44</v>
      </c>
      <c r="E385" s="54">
        <f t="shared" si="30"/>
        <v>97094.080000000002</v>
      </c>
      <c r="F385" s="52">
        <v>26218</v>
      </c>
      <c r="G385" s="53">
        <v>199.64</v>
      </c>
      <c r="H385" s="44">
        <f t="shared" si="31"/>
        <v>5234161.5199999996</v>
      </c>
      <c r="I385" s="52">
        <v>3</v>
      </c>
      <c r="J385" s="53">
        <v>201.44</v>
      </c>
      <c r="K385" s="54">
        <f t="shared" si="32"/>
        <v>604.31999999999994</v>
      </c>
      <c r="L385" s="52">
        <v>1680</v>
      </c>
      <c r="M385" s="53">
        <v>199.64</v>
      </c>
      <c r="N385" s="54">
        <f t="shared" si="33"/>
        <v>335395.19999999995</v>
      </c>
      <c r="O385" s="55">
        <f t="shared" si="35"/>
        <v>5667255.1199999992</v>
      </c>
      <c r="P385" s="54">
        <f t="shared" si="34"/>
        <v>78432.022970337479</v>
      </c>
    </row>
    <row r="386" spans="1:16" x14ac:dyDescent="0.3">
      <c r="A386" s="56" t="s">
        <v>740</v>
      </c>
      <c r="B386" t="s">
        <v>741</v>
      </c>
      <c r="C386" s="52">
        <v>11263</v>
      </c>
      <c r="D386" s="53">
        <v>261.23</v>
      </c>
      <c r="E386" s="54">
        <f t="shared" si="30"/>
        <v>2942233.49</v>
      </c>
      <c r="F386" s="52">
        <v>34475</v>
      </c>
      <c r="G386" s="53">
        <v>258.85000000000002</v>
      </c>
      <c r="H386" s="44">
        <f t="shared" si="31"/>
        <v>8923853.75</v>
      </c>
      <c r="I386" s="52">
        <v>2020</v>
      </c>
      <c r="J386" s="53">
        <v>261.23</v>
      </c>
      <c r="K386" s="54">
        <f t="shared" si="32"/>
        <v>527684.60000000009</v>
      </c>
      <c r="L386" s="52">
        <v>6212</v>
      </c>
      <c r="M386" s="53">
        <v>258.85000000000002</v>
      </c>
      <c r="N386" s="54">
        <f t="shared" si="33"/>
        <v>1607976.2000000002</v>
      </c>
      <c r="O386" s="55">
        <f t="shared" si="35"/>
        <v>14001748.040000001</v>
      </c>
      <c r="P386" s="54">
        <f t="shared" si="34"/>
        <v>193777.30499948942</v>
      </c>
    </row>
    <row r="387" spans="1:16" x14ac:dyDescent="0.3">
      <c r="A387" s="56" t="s">
        <v>742</v>
      </c>
      <c r="B387" t="s">
        <v>743</v>
      </c>
      <c r="C387" s="52">
        <v>25</v>
      </c>
      <c r="D387" s="53">
        <v>316.68</v>
      </c>
      <c r="E387" s="54">
        <f t="shared" si="30"/>
        <v>7917</v>
      </c>
      <c r="F387" s="52">
        <v>44096</v>
      </c>
      <c r="G387" s="53">
        <v>313.95</v>
      </c>
      <c r="H387" s="44">
        <f t="shared" si="31"/>
        <v>13843939.199999999</v>
      </c>
      <c r="I387" s="52">
        <v>2</v>
      </c>
      <c r="J387" s="53">
        <v>316.68</v>
      </c>
      <c r="K387" s="54">
        <f t="shared" si="32"/>
        <v>633.36</v>
      </c>
      <c r="L387" s="52">
        <v>3996</v>
      </c>
      <c r="M387" s="53">
        <v>313.95</v>
      </c>
      <c r="N387" s="54">
        <f t="shared" si="33"/>
        <v>1254544.2</v>
      </c>
      <c r="O387" s="55">
        <f t="shared" si="35"/>
        <v>15107033.76</v>
      </c>
      <c r="P387" s="54">
        <f t="shared" si="34"/>
        <v>209073.91564154322</v>
      </c>
    </row>
    <row r="388" spans="1:16" x14ac:dyDescent="0.3">
      <c r="A388" s="56" t="s">
        <v>744</v>
      </c>
      <c r="B388" t="s">
        <v>745</v>
      </c>
      <c r="C388" s="52">
        <v>773</v>
      </c>
      <c r="D388" s="53">
        <v>246.4</v>
      </c>
      <c r="E388" s="54">
        <f t="shared" si="30"/>
        <v>190467.20000000001</v>
      </c>
      <c r="F388" s="52">
        <v>21914</v>
      </c>
      <c r="G388" s="53">
        <v>243.97</v>
      </c>
      <c r="H388" s="44">
        <f t="shared" si="31"/>
        <v>5346358.58</v>
      </c>
      <c r="I388" s="52">
        <v>94</v>
      </c>
      <c r="J388" s="53">
        <v>246.4</v>
      </c>
      <c r="K388" s="54">
        <f t="shared" si="32"/>
        <v>23161.600000000002</v>
      </c>
      <c r="L388" s="52">
        <v>1720</v>
      </c>
      <c r="M388" s="53">
        <v>243.97</v>
      </c>
      <c r="N388" s="54">
        <f t="shared" si="33"/>
        <v>419628.4</v>
      </c>
      <c r="O388" s="55">
        <f t="shared" si="35"/>
        <v>5979615.7800000003</v>
      </c>
      <c r="P388" s="54">
        <f t="shared" si="34"/>
        <v>82754.940845287478</v>
      </c>
    </row>
    <row r="389" spans="1:16" x14ac:dyDescent="0.3">
      <c r="A389" s="56" t="s">
        <v>746</v>
      </c>
      <c r="B389" t="s">
        <v>747</v>
      </c>
      <c r="C389" s="52">
        <v>69</v>
      </c>
      <c r="D389" s="53">
        <v>270.51</v>
      </c>
      <c r="E389" s="54">
        <f t="shared" si="30"/>
        <v>18665.189999999999</v>
      </c>
      <c r="F389" s="52">
        <v>34302</v>
      </c>
      <c r="G389" s="53">
        <v>268.29000000000002</v>
      </c>
      <c r="H389" s="44">
        <f t="shared" si="31"/>
        <v>9202883.5800000001</v>
      </c>
      <c r="I389" s="52">
        <v>27</v>
      </c>
      <c r="J389" s="53">
        <v>270.51</v>
      </c>
      <c r="K389" s="54">
        <f t="shared" si="32"/>
        <v>7303.7699999999995</v>
      </c>
      <c r="L389" s="52">
        <v>1709</v>
      </c>
      <c r="M389" s="53">
        <v>268.29000000000002</v>
      </c>
      <c r="N389" s="54">
        <f t="shared" si="33"/>
        <v>458507.61000000004</v>
      </c>
      <c r="O389" s="55">
        <f t="shared" si="35"/>
        <v>9687360.1500000004</v>
      </c>
      <c r="P389" s="54">
        <f t="shared" si="34"/>
        <v>134068.29897693612</v>
      </c>
    </row>
    <row r="390" spans="1:16" x14ac:dyDescent="0.3">
      <c r="A390" s="56" t="s">
        <v>748</v>
      </c>
      <c r="B390" t="s">
        <v>749</v>
      </c>
      <c r="C390" s="52">
        <v>731</v>
      </c>
      <c r="D390" s="53">
        <v>266.73</v>
      </c>
      <c r="E390" s="54">
        <f t="shared" si="30"/>
        <v>194979.63</v>
      </c>
      <c r="F390" s="52">
        <v>22492</v>
      </c>
      <c r="G390" s="53">
        <v>264.38</v>
      </c>
      <c r="H390" s="44">
        <f t="shared" si="31"/>
        <v>5946434.96</v>
      </c>
      <c r="I390" s="52">
        <v>0</v>
      </c>
      <c r="J390" s="53">
        <v>266.73</v>
      </c>
      <c r="K390" s="54">
        <f t="shared" si="32"/>
        <v>0</v>
      </c>
      <c r="L390" s="52">
        <v>0</v>
      </c>
      <c r="M390" s="53">
        <v>264.38</v>
      </c>
      <c r="N390" s="54">
        <f t="shared" si="33"/>
        <v>0</v>
      </c>
      <c r="O390" s="55">
        <f t="shared" si="35"/>
        <v>6141414.5899999999</v>
      </c>
      <c r="P390" s="54">
        <f t="shared" si="34"/>
        <v>84994.156782065926</v>
      </c>
    </row>
    <row r="391" spans="1:16" x14ac:dyDescent="0.3">
      <c r="A391" s="56" t="s">
        <v>750</v>
      </c>
      <c r="B391" t="s">
        <v>751</v>
      </c>
      <c r="C391" s="52">
        <v>0</v>
      </c>
      <c r="D391" s="53">
        <v>226.67</v>
      </c>
      <c r="E391" s="54">
        <f t="shared" si="30"/>
        <v>0</v>
      </c>
      <c r="F391" s="52">
        <v>15591</v>
      </c>
      <c r="G391" s="53">
        <v>224.91</v>
      </c>
      <c r="H391" s="44">
        <f t="shared" si="31"/>
        <v>3506571.81</v>
      </c>
      <c r="I391" s="52">
        <v>0</v>
      </c>
      <c r="J391" s="53">
        <v>226.67</v>
      </c>
      <c r="K391" s="54">
        <f t="shared" si="32"/>
        <v>0</v>
      </c>
      <c r="L391" s="52">
        <v>0</v>
      </c>
      <c r="M391" s="53">
        <v>224.91</v>
      </c>
      <c r="N391" s="54">
        <f t="shared" si="33"/>
        <v>0</v>
      </c>
      <c r="O391" s="55">
        <f t="shared" si="35"/>
        <v>3506571.81</v>
      </c>
      <c r="P391" s="54">
        <f t="shared" si="34"/>
        <v>48529.228863982731</v>
      </c>
    </row>
    <row r="392" spans="1:16" x14ac:dyDescent="0.3">
      <c r="A392" s="56" t="s">
        <v>752</v>
      </c>
      <c r="B392" t="s">
        <v>753</v>
      </c>
      <c r="C392" s="52">
        <v>5472</v>
      </c>
      <c r="D392" s="53">
        <v>297.88</v>
      </c>
      <c r="E392" s="54">
        <f t="shared" si="30"/>
        <v>1629999.3599999999</v>
      </c>
      <c r="F392" s="52">
        <v>40429</v>
      </c>
      <c r="G392" s="53">
        <v>295.55</v>
      </c>
      <c r="H392" s="44">
        <f t="shared" si="31"/>
        <v>11948790.950000001</v>
      </c>
      <c r="I392" s="52">
        <v>0</v>
      </c>
      <c r="J392" s="53">
        <v>297.88</v>
      </c>
      <c r="K392" s="54">
        <f t="shared" si="32"/>
        <v>0</v>
      </c>
      <c r="L392" s="52">
        <v>17321</v>
      </c>
      <c r="M392" s="53">
        <v>295.55</v>
      </c>
      <c r="N392" s="54">
        <f t="shared" si="33"/>
        <v>5119221.55</v>
      </c>
      <c r="O392" s="55">
        <f t="shared" si="35"/>
        <v>18698011.859999999</v>
      </c>
      <c r="P392" s="54">
        <f t="shared" si="34"/>
        <v>258771.28603717469</v>
      </c>
    </row>
    <row r="393" spans="1:16" x14ac:dyDescent="0.3">
      <c r="A393" s="56" t="s">
        <v>754</v>
      </c>
      <c r="B393" t="s">
        <v>755</v>
      </c>
      <c r="C393" s="52">
        <v>16474</v>
      </c>
      <c r="D393" s="53">
        <v>378.39</v>
      </c>
      <c r="E393" s="54">
        <f t="shared" ref="E393:E456" si="36">D393*C393</f>
        <v>6233596.8599999994</v>
      </c>
      <c r="F393" s="52">
        <v>25087</v>
      </c>
      <c r="G393" s="53">
        <v>375.5</v>
      </c>
      <c r="H393" s="44">
        <f t="shared" ref="H393:H456" si="37">G393*F393</f>
        <v>9420168.5</v>
      </c>
      <c r="I393" s="52">
        <v>4263</v>
      </c>
      <c r="J393" s="53">
        <v>378.39</v>
      </c>
      <c r="K393" s="54">
        <f t="shared" ref="K393:K456" si="38">J393*I393</f>
        <v>1613076.5699999998</v>
      </c>
      <c r="L393" s="52">
        <v>6629</v>
      </c>
      <c r="M393" s="53">
        <v>375.5</v>
      </c>
      <c r="N393" s="54">
        <f t="shared" ref="N393:N456" si="39">M393*L393</f>
        <v>2489189.5</v>
      </c>
      <c r="O393" s="55">
        <f t="shared" si="35"/>
        <v>19756031.43</v>
      </c>
      <c r="P393" s="54">
        <f t="shared" ref="P393:P456" si="40">(O393/$O$7)*$P$7</f>
        <v>273413.75641484611</v>
      </c>
    </row>
    <row r="394" spans="1:16" x14ac:dyDescent="0.3">
      <c r="A394" s="56" t="s">
        <v>756</v>
      </c>
      <c r="B394" t="s">
        <v>757</v>
      </c>
      <c r="C394" s="52">
        <v>2859</v>
      </c>
      <c r="D394" s="53">
        <v>319.24</v>
      </c>
      <c r="E394" s="54">
        <f t="shared" si="36"/>
        <v>912707.16</v>
      </c>
      <c r="F394" s="52">
        <v>44719</v>
      </c>
      <c r="G394" s="53">
        <v>316.60000000000002</v>
      </c>
      <c r="H394" s="44">
        <f t="shared" si="37"/>
        <v>14158035.4</v>
      </c>
      <c r="I394" s="52">
        <v>848</v>
      </c>
      <c r="J394" s="53">
        <v>319.24</v>
      </c>
      <c r="K394" s="54">
        <f t="shared" si="38"/>
        <v>270715.52000000002</v>
      </c>
      <c r="L394" s="52">
        <v>15219</v>
      </c>
      <c r="M394" s="53">
        <v>316.60000000000002</v>
      </c>
      <c r="N394" s="54">
        <f t="shared" si="39"/>
        <v>4818335.4000000004</v>
      </c>
      <c r="O394" s="55">
        <f t="shared" ref="O394:O457" si="41">N394+K394+H394+E394</f>
        <v>20159793.48</v>
      </c>
      <c r="P394" s="54">
        <f t="shared" si="40"/>
        <v>279001.6245643482</v>
      </c>
    </row>
    <row r="395" spans="1:16" x14ac:dyDescent="0.3">
      <c r="A395" s="56" t="s">
        <v>758</v>
      </c>
      <c r="B395" t="s">
        <v>759</v>
      </c>
      <c r="C395" s="52">
        <v>2506</v>
      </c>
      <c r="D395" s="53">
        <v>344.36</v>
      </c>
      <c r="E395" s="54">
        <f t="shared" si="36"/>
        <v>862966.16</v>
      </c>
      <c r="F395" s="52">
        <v>55401</v>
      </c>
      <c r="G395" s="53">
        <v>341.12</v>
      </c>
      <c r="H395" s="44">
        <f t="shared" si="37"/>
        <v>18898389.120000001</v>
      </c>
      <c r="I395" s="52">
        <v>905</v>
      </c>
      <c r="J395" s="53">
        <v>344.36</v>
      </c>
      <c r="K395" s="54">
        <f t="shared" si="38"/>
        <v>311645.8</v>
      </c>
      <c r="L395" s="52">
        <v>13400</v>
      </c>
      <c r="M395" s="53">
        <v>341.12</v>
      </c>
      <c r="N395" s="54">
        <f t="shared" si="39"/>
        <v>4571008</v>
      </c>
      <c r="O395" s="55">
        <f t="shared" si="41"/>
        <v>24644009.080000002</v>
      </c>
      <c r="P395" s="54">
        <f t="shared" si="40"/>
        <v>341060.96255002654</v>
      </c>
    </row>
    <row r="396" spans="1:16" x14ac:dyDescent="0.3">
      <c r="A396" s="56" t="s">
        <v>760</v>
      </c>
      <c r="B396" t="s">
        <v>761</v>
      </c>
      <c r="C396" s="52">
        <v>8176</v>
      </c>
      <c r="D396" s="53">
        <v>446.32</v>
      </c>
      <c r="E396" s="54">
        <f t="shared" si="36"/>
        <v>3649112.32</v>
      </c>
      <c r="F396" s="52">
        <v>36173</v>
      </c>
      <c r="G396" s="53">
        <v>441.92</v>
      </c>
      <c r="H396" s="44">
        <f t="shared" si="37"/>
        <v>15985572.16</v>
      </c>
      <c r="I396" s="52">
        <v>674</v>
      </c>
      <c r="J396" s="53">
        <v>446.32</v>
      </c>
      <c r="K396" s="54">
        <f t="shared" si="38"/>
        <v>300819.68</v>
      </c>
      <c r="L396" s="52">
        <v>4312</v>
      </c>
      <c r="M396" s="53">
        <v>441.92</v>
      </c>
      <c r="N396" s="54">
        <f t="shared" si="39"/>
        <v>1905559.04</v>
      </c>
      <c r="O396" s="55">
        <f t="shared" si="41"/>
        <v>21841063.199999999</v>
      </c>
      <c r="P396" s="54">
        <f t="shared" si="40"/>
        <v>302269.57042283157</v>
      </c>
    </row>
    <row r="397" spans="1:16" x14ac:dyDescent="0.3">
      <c r="A397" s="56" t="s">
        <v>762</v>
      </c>
      <c r="B397" t="s">
        <v>763</v>
      </c>
      <c r="C397" s="52">
        <v>8677</v>
      </c>
      <c r="D397" s="53">
        <v>357.54</v>
      </c>
      <c r="E397" s="54">
        <f t="shared" si="36"/>
        <v>3102374.58</v>
      </c>
      <c r="F397" s="52">
        <v>47156</v>
      </c>
      <c r="G397" s="53">
        <v>354.51</v>
      </c>
      <c r="H397" s="44">
        <f t="shared" si="37"/>
        <v>16717273.559999999</v>
      </c>
      <c r="I397" s="52">
        <v>2487</v>
      </c>
      <c r="J397" s="53">
        <v>357.54</v>
      </c>
      <c r="K397" s="54">
        <f t="shared" si="38"/>
        <v>889201.9800000001</v>
      </c>
      <c r="L397" s="52">
        <v>10486</v>
      </c>
      <c r="M397" s="53">
        <v>354.51</v>
      </c>
      <c r="N397" s="54">
        <f t="shared" si="39"/>
        <v>3717391.86</v>
      </c>
      <c r="O397" s="55">
        <f t="shared" si="41"/>
        <v>24426241.979999997</v>
      </c>
      <c r="P397" s="54">
        <f t="shared" si="40"/>
        <v>338047.17301210569</v>
      </c>
    </row>
    <row r="398" spans="1:16" x14ac:dyDescent="0.3">
      <c r="A398" s="56" t="s">
        <v>764</v>
      </c>
      <c r="B398" t="s">
        <v>765</v>
      </c>
      <c r="C398" s="52">
        <v>5327</v>
      </c>
      <c r="D398" s="53">
        <v>289.49</v>
      </c>
      <c r="E398" s="54">
        <f t="shared" si="36"/>
        <v>1542113.23</v>
      </c>
      <c r="F398" s="52">
        <v>32602</v>
      </c>
      <c r="G398" s="53">
        <v>286.76</v>
      </c>
      <c r="H398" s="44">
        <f t="shared" si="37"/>
        <v>9348949.5199999996</v>
      </c>
      <c r="I398" s="52">
        <v>1179</v>
      </c>
      <c r="J398" s="53">
        <v>289.49</v>
      </c>
      <c r="K398" s="54">
        <f t="shared" si="38"/>
        <v>341308.71</v>
      </c>
      <c r="L398" s="52">
        <v>5734</v>
      </c>
      <c r="M398" s="53">
        <v>286.76</v>
      </c>
      <c r="N398" s="54">
        <f t="shared" si="39"/>
        <v>1644281.8399999999</v>
      </c>
      <c r="O398" s="55">
        <f t="shared" si="41"/>
        <v>12876653.300000001</v>
      </c>
      <c r="P398" s="54">
        <f t="shared" si="40"/>
        <v>178206.54726527858</v>
      </c>
    </row>
    <row r="399" spans="1:16" x14ac:dyDescent="0.3">
      <c r="A399" s="56" t="s">
        <v>766</v>
      </c>
      <c r="B399" t="s">
        <v>767</v>
      </c>
      <c r="C399" s="52">
        <v>25391</v>
      </c>
      <c r="D399" s="53">
        <v>225.9</v>
      </c>
      <c r="E399" s="54">
        <f t="shared" si="36"/>
        <v>5735826.9000000004</v>
      </c>
      <c r="F399" s="52">
        <v>0</v>
      </c>
      <c r="G399" s="53">
        <v>223.84</v>
      </c>
      <c r="H399" s="44">
        <f t="shared" si="37"/>
        <v>0</v>
      </c>
      <c r="I399" s="52">
        <v>1661</v>
      </c>
      <c r="J399" s="53">
        <v>225.9</v>
      </c>
      <c r="K399" s="54">
        <f t="shared" si="38"/>
        <v>375219.9</v>
      </c>
      <c r="L399" s="52">
        <v>0</v>
      </c>
      <c r="M399" s="53">
        <v>223.84</v>
      </c>
      <c r="N399" s="54">
        <f t="shared" si="39"/>
        <v>0</v>
      </c>
      <c r="O399" s="55">
        <f t="shared" si="41"/>
        <v>6111046.8000000007</v>
      </c>
      <c r="P399" s="54">
        <f t="shared" si="40"/>
        <v>84573.881507280283</v>
      </c>
    </row>
    <row r="400" spans="1:16" x14ac:dyDescent="0.3">
      <c r="A400" s="56" t="s">
        <v>768</v>
      </c>
      <c r="B400" t="s">
        <v>769</v>
      </c>
      <c r="C400" s="52">
        <v>13421</v>
      </c>
      <c r="D400" s="53">
        <v>255.8</v>
      </c>
      <c r="E400" s="54">
        <f t="shared" si="36"/>
        <v>3433091.8000000003</v>
      </c>
      <c r="F400" s="52">
        <v>25941</v>
      </c>
      <c r="G400" s="53">
        <v>253.43</v>
      </c>
      <c r="H400" s="44">
        <f t="shared" si="37"/>
        <v>6574227.6299999999</v>
      </c>
      <c r="I400" s="52">
        <v>2705</v>
      </c>
      <c r="J400" s="53">
        <v>255.8</v>
      </c>
      <c r="K400" s="54">
        <f t="shared" si="38"/>
        <v>691939</v>
      </c>
      <c r="L400" s="52">
        <v>4825</v>
      </c>
      <c r="M400" s="53">
        <v>253.43</v>
      </c>
      <c r="N400" s="54">
        <f t="shared" si="39"/>
        <v>1222799.75</v>
      </c>
      <c r="O400" s="55">
        <f t="shared" si="41"/>
        <v>11922058.18</v>
      </c>
      <c r="P400" s="54">
        <f t="shared" si="40"/>
        <v>164995.42039806035</v>
      </c>
    </row>
    <row r="401" spans="1:16" x14ac:dyDescent="0.3">
      <c r="A401" s="56" t="s">
        <v>770</v>
      </c>
      <c r="B401" t="s">
        <v>771</v>
      </c>
      <c r="C401" s="52">
        <v>6932</v>
      </c>
      <c r="D401" s="53">
        <v>351</v>
      </c>
      <c r="E401" s="54">
        <f t="shared" si="36"/>
        <v>2433132</v>
      </c>
      <c r="F401" s="52">
        <v>22889</v>
      </c>
      <c r="G401" s="53">
        <v>348.08</v>
      </c>
      <c r="H401" s="44">
        <f t="shared" si="37"/>
        <v>7967203.1199999992</v>
      </c>
      <c r="I401" s="52">
        <v>2266</v>
      </c>
      <c r="J401" s="53">
        <v>351</v>
      </c>
      <c r="K401" s="54">
        <f t="shared" si="38"/>
        <v>795366</v>
      </c>
      <c r="L401" s="52">
        <v>5844</v>
      </c>
      <c r="M401" s="53">
        <v>348.08</v>
      </c>
      <c r="N401" s="54">
        <f t="shared" si="39"/>
        <v>2034179.52</v>
      </c>
      <c r="O401" s="55">
        <f t="shared" si="41"/>
        <v>13229880.639999999</v>
      </c>
      <c r="P401" s="54">
        <f t="shared" si="40"/>
        <v>183095.03988789959</v>
      </c>
    </row>
    <row r="402" spans="1:16" x14ac:dyDescent="0.3">
      <c r="A402" s="56" t="s">
        <v>772</v>
      </c>
      <c r="B402" t="s">
        <v>773</v>
      </c>
      <c r="C402" s="52">
        <v>254</v>
      </c>
      <c r="D402" s="53">
        <v>236.63</v>
      </c>
      <c r="E402" s="54">
        <f t="shared" si="36"/>
        <v>60104.02</v>
      </c>
      <c r="F402" s="52">
        <v>21329</v>
      </c>
      <c r="G402" s="53">
        <v>234.59</v>
      </c>
      <c r="H402" s="44">
        <f t="shared" si="37"/>
        <v>5003570.1100000003</v>
      </c>
      <c r="I402" s="52">
        <v>0</v>
      </c>
      <c r="J402" s="53">
        <v>236.63</v>
      </c>
      <c r="K402" s="54">
        <f t="shared" si="38"/>
        <v>0</v>
      </c>
      <c r="L402" s="52">
        <v>337</v>
      </c>
      <c r="M402" s="53">
        <v>234.59</v>
      </c>
      <c r="N402" s="54">
        <f t="shared" si="39"/>
        <v>79056.83</v>
      </c>
      <c r="O402" s="55">
        <f t="shared" si="41"/>
        <v>5142730.96</v>
      </c>
      <c r="P402" s="54">
        <f t="shared" si="40"/>
        <v>71172.866624890143</v>
      </c>
    </row>
    <row r="403" spans="1:16" x14ac:dyDescent="0.3">
      <c r="A403" s="56" t="s">
        <v>774</v>
      </c>
      <c r="B403" t="s">
        <v>775</v>
      </c>
      <c r="C403" s="52">
        <v>34</v>
      </c>
      <c r="D403" s="53">
        <v>229.94</v>
      </c>
      <c r="E403" s="54">
        <f t="shared" si="36"/>
        <v>7817.96</v>
      </c>
      <c r="F403" s="52">
        <v>17974</v>
      </c>
      <c r="G403" s="53">
        <v>227.77</v>
      </c>
      <c r="H403" s="44">
        <f t="shared" si="37"/>
        <v>4093937.98</v>
      </c>
      <c r="I403" s="52">
        <v>25</v>
      </c>
      <c r="J403" s="53">
        <v>229.94</v>
      </c>
      <c r="K403" s="54">
        <f t="shared" si="38"/>
        <v>5748.5</v>
      </c>
      <c r="L403" s="52">
        <v>2756</v>
      </c>
      <c r="M403" s="53">
        <v>227.77</v>
      </c>
      <c r="N403" s="54">
        <f t="shared" si="39"/>
        <v>627734.12</v>
      </c>
      <c r="O403" s="55">
        <f t="shared" si="41"/>
        <v>4735238.5599999996</v>
      </c>
      <c r="P403" s="54">
        <f t="shared" si="40"/>
        <v>65533.372266457598</v>
      </c>
    </row>
    <row r="404" spans="1:16" x14ac:dyDescent="0.3">
      <c r="A404" s="56" t="s">
        <v>776</v>
      </c>
      <c r="B404" t="s">
        <v>777</v>
      </c>
      <c r="C404" s="52">
        <v>1159</v>
      </c>
      <c r="D404" s="53">
        <v>235.49</v>
      </c>
      <c r="E404" s="54">
        <f t="shared" si="36"/>
        <v>272932.91000000003</v>
      </c>
      <c r="F404" s="52">
        <v>20581</v>
      </c>
      <c r="G404" s="53">
        <v>233.53</v>
      </c>
      <c r="H404" s="44">
        <f t="shared" si="37"/>
        <v>4806280.93</v>
      </c>
      <c r="I404" s="52">
        <v>108</v>
      </c>
      <c r="J404" s="53">
        <v>235.49</v>
      </c>
      <c r="K404" s="54">
        <f t="shared" si="38"/>
        <v>25432.920000000002</v>
      </c>
      <c r="L404" s="52">
        <v>2204</v>
      </c>
      <c r="M404" s="53">
        <v>233.53</v>
      </c>
      <c r="N404" s="54">
        <f t="shared" si="39"/>
        <v>514700.12</v>
      </c>
      <c r="O404" s="55">
        <f t="shared" si="41"/>
        <v>5619346.8799999999</v>
      </c>
      <c r="P404" s="54">
        <f t="shared" si="40"/>
        <v>77768.99649621814</v>
      </c>
    </row>
    <row r="405" spans="1:16" x14ac:dyDescent="0.3">
      <c r="A405" s="56" t="s">
        <v>778</v>
      </c>
      <c r="B405" t="s">
        <v>779</v>
      </c>
      <c r="C405" s="52">
        <v>19</v>
      </c>
      <c r="D405" s="53">
        <v>237.36</v>
      </c>
      <c r="E405" s="54">
        <f t="shared" si="36"/>
        <v>4509.84</v>
      </c>
      <c r="F405" s="52">
        <v>25801</v>
      </c>
      <c r="G405" s="53">
        <v>235.32</v>
      </c>
      <c r="H405" s="44">
        <f t="shared" si="37"/>
        <v>6071491.3199999994</v>
      </c>
      <c r="I405" s="52">
        <v>26</v>
      </c>
      <c r="J405" s="53">
        <v>237.36</v>
      </c>
      <c r="K405" s="54">
        <f t="shared" si="38"/>
        <v>6171.3600000000006</v>
      </c>
      <c r="L405" s="52">
        <v>1602</v>
      </c>
      <c r="M405" s="53">
        <v>235.32</v>
      </c>
      <c r="N405" s="54">
        <f t="shared" si="39"/>
        <v>376982.64</v>
      </c>
      <c r="O405" s="55">
        <f t="shared" si="41"/>
        <v>6459155.1599999992</v>
      </c>
      <c r="P405" s="54">
        <f t="shared" si="40"/>
        <v>89391.529964878995</v>
      </c>
    </row>
    <row r="406" spans="1:16" x14ac:dyDescent="0.3">
      <c r="A406" s="56" t="s">
        <v>1279</v>
      </c>
      <c r="B406" t="s">
        <v>1270</v>
      </c>
      <c r="C406" s="52">
        <v>1200</v>
      </c>
      <c r="D406" s="53">
        <v>236.43</v>
      </c>
      <c r="E406" s="54">
        <f t="shared" si="36"/>
        <v>283716</v>
      </c>
      <c r="F406" s="52">
        <v>24532</v>
      </c>
      <c r="G406" s="53">
        <v>234.51</v>
      </c>
      <c r="H406" s="44">
        <f t="shared" si="37"/>
        <v>5752999.3199999994</v>
      </c>
      <c r="I406" s="52">
        <v>167</v>
      </c>
      <c r="J406" s="53">
        <v>236.43</v>
      </c>
      <c r="K406" s="54">
        <f t="shared" si="38"/>
        <v>39483.81</v>
      </c>
      <c r="L406" s="52">
        <v>4396</v>
      </c>
      <c r="M406" s="53">
        <v>234.51</v>
      </c>
      <c r="N406" s="54">
        <f t="shared" si="39"/>
        <v>1030905.96</v>
      </c>
      <c r="O406" s="55">
        <f t="shared" si="41"/>
        <v>7107105.0899999999</v>
      </c>
      <c r="P406" s="54">
        <f t="shared" si="40"/>
        <v>98358.838250338464</v>
      </c>
    </row>
    <row r="407" spans="1:16" x14ac:dyDescent="0.3">
      <c r="A407" s="56" t="s">
        <v>780</v>
      </c>
      <c r="B407" t="s">
        <v>781</v>
      </c>
      <c r="C407" s="52">
        <v>16677</v>
      </c>
      <c r="D407" s="53">
        <v>298.99</v>
      </c>
      <c r="E407" s="54">
        <f t="shared" si="36"/>
        <v>4986256.2300000004</v>
      </c>
      <c r="F407" s="52">
        <v>27950</v>
      </c>
      <c r="G407" s="53">
        <v>296.43</v>
      </c>
      <c r="H407" s="44">
        <f t="shared" si="37"/>
        <v>8285218.5</v>
      </c>
      <c r="I407" s="52">
        <v>4383</v>
      </c>
      <c r="J407" s="53">
        <v>298.99</v>
      </c>
      <c r="K407" s="54">
        <f t="shared" si="38"/>
        <v>1310473.17</v>
      </c>
      <c r="L407" s="52">
        <v>8003</v>
      </c>
      <c r="M407" s="53">
        <v>296.43</v>
      </c>
      <c r="N407" s="54">
        <f t="shared" si="39"/>
        <v>2372329.29</v>
      </c>
      <c r="O407" s="55">
        <f t="shared" si="41"/>
        <v>16954277.190000001</v>
      </c>
      <c r="P407" s="54">
        <f t="shared" si="40"/>
        <v>234638.8559990483</v>
      </c>
    </row>
    <row r="408" spans="1:16" x14ac:dyDescent="0.3">
      <c r="A408" s="56" t="s">
        <v>782</v>
      </c>
      <c r="B408" t="s">
        <v>783</v>
      </c>
      <c r="C408" s="52">
        <v>365</v>
      </c>
      <c r="D408" s="53">
        <v>334.94</v>
      </c>
      <c r="E408" s="54">
        <f t="shared" si="36"/>
        <v>122253.1</v>
      </c>
      <c r="F408" s="52">
        <v>11081</v>
      </c>
      <c r="G408" s="53">
        <v>331.84</v>
      </c>
      <c r="H408" s="44">
        <f t="shared" si="37"/>
        <v>3677119.0399999996</v>
      </c>
      <c r="I408" s="52">
        <v>38</v>
      </c>
      <c r="J408" s="53">
        <v>334.94</v>
      </c>
      <c r="K408" s="54">
        <f t="shared" si="38"/>
        <v>12727.72</v>
      </c>
      <c r="L408" s="52">
        <v>1128</v>
      </c>
      <c r="M408" s="53">
        <v>331.84</v>
      </c>
      <c r="N408" s="54">
        <f t="shared" si="39"/>
        <v>374315.51999999996</v>
      </c>
      <c r="O408" s="55">
        <f t="shared" si="41"/>
        <v>4186415.3799999994</v>
      </c>
      <c r="P408" s="54">
        <f t="shared" si="40"/>
        <v>57937.92943761708</v>
      </c>
    </row>
    <row r="409" spans="1:16" x14ac:dyDescent="0.3">
      <c r="A409" s="56" t="s">
        <v>784</v>
      </c>
      <c r="B409" t="s">
        <v>785</v>
      </c>
      <c r="C409" s="52">
        <v>7103</v>
      </c>
      <c r="D409" s="53">
        <v>201.36</v>
      </c>
      <c r="E409" s="54">
        <f t="shared" si="36"/>
        <v>1430260.08</v>
      </c>
      <c r="F409" s="52">
        <v>6162</v>
      </c>
      <c r="G409" s="53">
        <v>199.83</v>
      </c>
      <c r="H409" s="44">
        <f t="shared" si="37"/>
        <v>1231352.46</v>
      </c>
      <c r="I409" s="52">
        <v>14</v>
      </c>
      <c r="J409" s="53">
        <v>201.36</v>
      </c>
      <c r="K409" s="54">
        <f t="shared" si="38"/>
        <v>2819.04</v>
      </c>
      <c r="L409" s="52">
        <v>430</v>
      </c>
      <c r="M409" s="53">
        <v>199.83</v>
      </c>
      <c r="N409" s="54">
        <f t="shared" si="39"/>
        <v>85926.900000000009</v>
      </c>
      <c r="O409" s="55">
        <f t="shared" si="41"/>
        <v>2750358.48</v>
      </c>
      <c r="P409" s="54">
        <f t="shared" si="40"/>
        <v>38063.608380492762</v>
      </c>
    </row>
    <row r="410" spans="1:16" x14ac:dyDescent="0.3">
      <c r="A410" s="56" t="s">
        <v>786</v>
      </c>
      <c r="B410" t="s">
        <v>787</v>
      </c>
      <c r="C410" s="52">
        <v>1251</v>
      </c>
      <c r="D410" s="53">
        <v>204.21</v>
      </c>
      <c r="E410" s="54">
        <f t="shared" si="36"/>
        <v>255466.71000000002</v>
      </c>
      <c r="F410" s="52">
        <v>21975</v>
      </c>
      <c r="G410" s="53">
        <v>202.31</v>
      </c>
      <c r="H410" s="44">
        <f t="shared" si="37"/>
        <v>4445762.25</v>
      </c>
      <c r="I410" s="52">
        <v>612</v>
      </c>
      <c r="J410" s="53">
        <v>204.21</v>
      </c>
      <c r="K410" s="54">
        <f t="shared" si="38"/>
        <v>124976.52</v>
      </c>
      <c r="L410" s="52">
        <v>10749</v>
      </c>
      <c r="M410" s="53">
        <v>202.31</v>
      </c>
      <c r="N410" s="54">
        <f t="shared" si="39"/>
        <v>2174630.19</v>
      </c>
      <c r="O410" s="55">
        <f t="shared" si="41"/>
        <v>7000835.6699999999</v>
      </c>
      <c r="P410" s="54">
        <f t="shared" si="40"/>
        <v>96888.121754610198</v>
      </c>
    </row>
    <row r="411" spans="1:16" x14ac:dyDescent="0.3">
      <c r="A411" s="56" t="s">
        <v>788</v>
      </c>
      <c r="B411" t="s">
        <v>789</v>
      </c>
      <c r="C411" s="52">
        <v>0</v>
      </c>
      <c r="D411" s="53">
        <v>261.17</v>
      </c>
      <c r="E411" s="54">
        <f t="shared" si="36"/>
        <v>0</v>
      </c>
      <c r="F411" s="52">
        <v>18362</v>
      </c>
      <c r="G411" s="53">
        <v>258.91000000000003</v>
      </c>
      <c r="H411" s="44">
        <f t="shared" si="37"/>
        <v>4754105.4200000009</v>
      </c>
      <c r="I411" s="52">
        <v>46</v>
      </c>
      <c r="J411" s="53">
        <v>261.17</v>
      </c>
      <c r="K411" s="54">
        <f t="shared" si="38"/>
        <v>12013.820000000002</v>
      </c>
      <c r="L411" s="52">
        <v>1632</v>
      </c>
      <c r="M411" s="53">
        <v>258.91000000000003</v>
      </c>
      <c r="N411" s="54">
        <f t="shared" si="39"/>
        <v>422541.12000000005</v>
      </c>
      <c r="O411" s="55">
        <f t="shared" si="41"/>
        <v>5188660.3600000013</v>
      </c>
      <c r="P411" s="54">
        <f t="shared" si="40"/>
        <v>71808.506926859453</v>
      </c>
    </row>
    <row r="412" spans="1:16" x14ac:dyDescent="0.3">
      <c r="A412" s="56" t="s">
        <v>790</v>
      </c>
      <c r="B412" t="s">
        <v>791</v>
      </c>
      <c r="C412" s="52">
        <v>1261</v>
      </c>
      <c r="D412" s="53">
        <v>250.79</v>
      </c>
      <c r="E412" s="54">
        <f t="shared" si="36"/>
        <v>316246.19</v>
      </c>
      <c r="F412" s="52">
        <v>12050</v>
      </c>
      <c r="G412" s="53">
        <v>248.65</v>
      </c>
      <c r="H412" s="44">
        <f t="shared" si="37"/>
        <v>2996232.5</v>
      </c>
      <c r="I412" s="52">
        <v>12</v>
      </c>
      <c r="J412" s="53">
        <v>250.79</v>
      </c>
      <c r="K412" s="54">
        <f t="shared" si="38"/>
        <v>3009.48</v>
      </c>
      <c r="L412" s="52">
        <v>364</v>
      </c>
      <c r="M412" s="53">
        <v>248.65</v>
      </c>
      <c r="N412" s="54">
        <f t="shared" si="39"/>
        <v>90508.6</v>
      </c>
      <c r="O412" s="55">
        <f t="shared" si="41"/>
        <v>3405996.77</v>
      </c>
      <c r="P412" s="54">
        <f t="shared" si="40"/>
        <v>47137.319786220476</v>
      </c>
    </row>
    <row r="413" spans="1:16" x14ac:dyDescent="0.3">
      <c r="A413" s="56" t="s">
        <v>1324</v>
      </c>
      <c r="B413" t="s">
        <v>792</v>
      </c>
      <c r="C413" s="52">
        <v>1134</v>
      </c>
      <c r="D413" s="53">
        <v>278.04000000000002</v>
      </c>
      <c r="E413" s="54">
        <f t="shared" si="36"/>
        <v>315297.36000000004</v>
      </c>
      <c r="F413" s="52">
        <v>23153</v>
      </c>
      <c r="G413" s="53">
        <v>275.37</v>
      </c>
      <c r="H413" s="44">
        <f t="shared" si="37"/>
        <v>6375641.6100000003</v>
      </c>
      <c r="I413" s="52">
        <v>36</v>
      </c>
      <c r="J413" s="53">
        <v>278.04000000000002</v>
      </c>
      <c r="K413" s="54">
        <f t="shared" si="38"/>
        <v>10009.44</v>
      </c>
      <c r="L413" s="52">
        <v>4151</v>
      </c>
      <c r="M413" s="53">
        <v>275.37</v>
      </c>
      <c r="N413" s="54">
        <f t="shared" si="39"/>
        <v>1143060.8700000001</v>
      </c>
      <c r="O413" s="55">
        <f t="shared" si="41"/>
        <v>7844009.2800000003</v>
      </c>
      <c r="P413" s="54">
        <f t="shared" si="40"/>
        <v>108557.22973496567</v>
      </c>
    </row>
    <row r="414" spans="1:16" x14ac:dyDescent="0.3">
      <c r="A414" s="56" t="s">
        <v>793</v>
      </c>
      <c r="B414" t="s">
        <v>794</v>
      </c>
      <c r="C414" s="52">
        <v>26848</v>
      </c>
      <c r="D414" s="53">
        <v>341.43</v>
      </c>
      <c r="E414" s="54">
        <f t="shared" si="36"/>
        <v>9166712.6400000006</v>
      </c>
      <c r="F414" s="52">
        <v>49281</v>
      </c>
      <c r="G414" s="53">
        <v>338.29</v>
      </c>
      <c r="H414" s="44">
        <f t="shared" si="37"/>
        <v>16671269.49</v>
      </c>
      <c r="I414" s="52">
        <v>10686</v>
      </c>
      <c r="J414" s="53">
        <v>341.43</v>
      </c>
      <c r="K414" s="54">
        <f t="shared" si="38"/>
        <v>3648520.98</v>
      </c>
      <c r="L414" s="52">
        <v>19616</v>
      </c>
      <c r="M414" s="53">
        <v>338.29</v>
      </c>
      <c r="N414" s="54">
        <f t="shared" si="39"/>
        <v>6635896.6400000006</v>
      </c>
      <c r="O414" s="55">
        <f t="shared" si="41"/>
        <v>36122399.75</v>
      </c>
      <c r="P414" s="54">
        <f t="shared" si="40"/>
        <v>499916.24286286114</v>
      </c>
    </row>
    <row r="415" spans="1:16" x14ac:dyDescent="0.3">
      <c r="A415" s="56" t="s">
        <v>795</v>
      </c>
      <c r="B415" t="s">
        <v>796</v>
      </c>
      <c r="C415" s="52">
        <v>2391</v>
      </c>
      <c r="D415" s="53">
        <v>262.95999999999998</v>
      </c>
      <c r="E415" s="54">
        <f t="shared" si="36"/>
        <v>628737.36</v>
      </c>
      <c r="F415" s="52">
        <v>15804</v>
      </c>
      <c r="G415" s="53">
        <v>260.39999999999998</v>
      </c>
      <c r="H415" s="44">
        <f t="shared" si="37"/>
        <v>4115361.5999999996</v>
      </c>
      <c r="I415" s="52">
        <v>3806</v>
      </c>
      <c r="J415" s="53">
        <v>262.95999999999998</v>
      </c>
      <c r="K415" s="54">
        <f t="shared" si="38"/>
        <v>1000825.7599999999</v>
      </c>
      <c r="L415" s="52">
        <v>646</v>
      </c>
      <c r="M415" s="53">
        <v>260.39999999999998</v>
      </c>
      <c r="N415" s="54">
        <f t="shared" si="39"/>
        <v>168218.4</v>
      </c>
      <c r="O415" s="55">
        <f t="shared" si="41"/>
        <v>5913143.1200000001</v>
      </c>
      <c r="P415" s="54">
        <f t="shared" si="40"/>
        <v>81834.991930755554</v>
      </c>
    </row>
    <row r="416" spans="1:16" x14ac:dyDescent="0.3">
      <c r="A416" s="56" t="s">
        <v>797</v>
      </c>
      <c r="B416" t="s">
        <v>798</v>
      </c>
      <c r="C416" s="52">
        <v>1545</v>
      </c>
      <c r="D416" s="53">
        <v>264.83999999999997</v>
      </c>
      <c r="E416" s="54">
        <f t="shared" si="36"/>
        <v>409177.8</v>
      </c>
      <c r="F416" s="52">
        <v>19027</v>
      </c>
      <c r="G416" s="53">
        <v>262.33999999999997</v>
      </c>
      <c r="H416" s="44">
        <f t="shared" si="37"/>
        <v>4991543.18</v>
      </c>
      <c r="I416" s="52">
        <v>64</v>
      </c>
      <c r="J416" s="53">
        <v>264.83999999999997</v>
      </c>
      <c r="K416" s="54">
        <f t="shared" si="38"/>
        <v>16949.759999999998</v>
      </c>
      <c r="L416" s="52">
        <v>6089</v>
      </c>
      <c r="M416" s="53">
        <v>262.33999999999997</v>
      </c>
      <c r="N416" s="54">
        <f t="shared" si="39"/>
        <v>1597388.2599999998</v>
      </c>
      <c r="O416" s="55">
        <f t="shared" si="41"/>
        <v>7015058.9999999991</v>
      </c>
      <c r="P416" s="54">
        <f t="shared" si="40"/>
        <v>97084.965644933371</v>
      </c>
    </row>
    <row r="417" spans="1:16" x14ac:dyDescent="0.3">
      <c r="A417" s="56" t="s">
        <v>799</v>
      </c>
      <c r="B417" t="s">
        <v>800</v>
      </c>
      <c r="C417" s="52">
        <v>4080</v>
      </c>
      <c r="D417" s="53">
        <v>296.27</v>
      </c>
      <c r="E417" s="54">
        <f t="shared" si="36"/>
        <v>1208781.5999999999</v>
      </c>
      <c r="F417" s="52">
        <v>35960</v>
      </c>
      <c r="G417" s="53">
        <v>293.60000000000002</v>
      </c>
      <c r="H417" s="44">
        <f t="shared" si="37"/>
        <v>10557856</v>
      </c>
      <c r="I417" s="52">
        <v>89</v>
      </c>
      <c r="J417" s="53">
        <v>296.27</v>
      </c>
      <c r="K417" s="54">
        <f t="shared" si="38"/>
        <v>26368.03</v>
      </c>
      <c r="L417" s="52">
        <v>5349</v>
      </c>
      <c r="M417" s="53">
        <v>293.60000000000002</v>
      </c>
      <c r="N417" s="54">
        <f t="shared" si="39"/>
        <v>1570466.4000000001</v>
      </c>
      <c r="O417" s="55">
        <f t="shared" si="41"/>
        <v>13363472.029999999</v>
      </c>
      <c r="P417" s="54">
        <f t="shared" si="40"/>
        <v>184943.87900794248</v>
      </c>
    </row>
    <row r="418" spans="1:16" x14ac:dyDescent="0.3">
      <c r="A418" s="56" t="s">
        <v>1325</v>
      </c>
      <c r="B418" t="s">
        <v>801</v>
      </c>
      <c r="C418" s="52">
        <v>2372</v>
      </c>
      <c r="D418" s="53">
        <v>269.55</v>
      </c>
      <c r="E418" s="54">
        <f t="shared" si="36"/>
        <v>639372.6</v>
      </c>
      <c r="F418" s="52">
        <v>21761</v>
      </c>
      <c r="G418" s="53">
        <v>267.45999999999998</v>
      </c>
      <c r="H418" s="44">
        <f t="shared" si="37"/>
        <v>5820197.0599999996</v>
      </c>
      <c r="I418" s="52">
        <v>552</v>
      </c>
      <c r="J418" s="53">
        <v>269.55</v>
      </c>
      <c r="K418" s="54">
        <f t="shared" si="38"/>
        <v>148791.6</v>
      </c>
      <c r="L418" s="52">
        <v>5446</v>
      </c>
      <c r="M418" s="53">
        <v>267.45999999999998</v>
      </c>
      <c r="N418" s="54">
        <f t="shared" si="39"/>
        <v>1456587.16</v>
      </c>
      <c r="O418" s="55">
        <f t="shared" si="41"/>
        <v>8064948.419999999</v>
      </c>
      <c r="P418" s="54">
        <f t="shared" si="40"/>
        <v>111614.91874606609</v>
      </c>
    </row>
    <row r="419" spans="1:16" x14ac:dyDescent="0.3">
      <c r="A419" s="56" t="s">
        <v>802</v>
      </c>
      <c r="B419" t="s">
        <v>803</v>
      </c>
      <c r="C419" s="52">
        <v>368</v>
      </c>
      <c r="D419" s="53">
        <v>337.2</v>
      </c>
      <c r="E419" s="54">
        <f t="shared" si="36"/>
        <v>124089.59999999999</v>
      </c>
      <c r="F419" s="52">
        <v>23600</v>
      </c>
      <c r="G419" s="53">
        <v>334.2</v>
      </c>
      <c r="H419" s="44">
        <f t="shared" si="37"/>
        <v>7887120</v>
      </c>
      <c r="I419" s="52">
        <v>1</v>
      </c>
      <c r="J419" s="53">
        <v>337.2</v>
      </c>
      <c r="K419" s="54">
        <f t="shared" si="38"/>
        <v>337.2</v>
      </c>
      <c r="L419" s="52">
        <v>227</v>
      </c>
      <c r="M419" s="53">
        <v>334.2</v>
      </c>
      <c r="N419" s="54">
        <f t="shared" si="39"/>
        <v>75863.399999999994</v>
      </c>
      <c r="O419" s="55">
        <f t="shared" si="41"/>
        <v>8087410.1999999993</v>
      </c>
      <c r="P419" s="54">
        <f t="shared" si="40"/>
        <v>111925.77873165195</v>
      </c>
    </row>
    <row r="420" spans="1:16" x14ac:dyDescent="0.3">
      <c r="A420" s="56" t="s">
        <v>804</v>
      </c>
      <c r="B420" t="s">
        <v>805</v>
      </c>
      <c r="C420" s="52">
        <v>0</v>
      </c>
      <c r="D420" s="53">
        <v>196.89</v>
      </c>
      <c r="E420" s="54">
        <f t="shared" si="36"/>
        <v>0</v>
      </c>
      <c r="F420" s="52">
        <v>69438</v>
      </c>
      <c r="G420" s="53">
        <v>195.29</v>
      </c>
      <c r="H420" s="44">
        <f t="shared" si="37"/>
        <v>13560547.02</v>
      </c>
      <c r="I420" s="52">
        <v>0</v>
      </c>
      <c r="J420" s="53">
        <v>196.89</v>
      </c>
      <c r="K420" s="54">
        <f t="shared" si="38"/>
        <v>0</v>
      </c>
      <c r="L420" s="52">
        <v>0</v>
      </c>
      <c r="M420" s="53">
        <v>195.29</v>
      </c>
      <c r="N420" s="54">
        <f t="shared" si="39"/>
        <v>0</v>
      </c>
      <c r="O420" s="55">
        <f t="shared" si="41"/>
        <v>13560547.02</v>
      </c>
      <c r="P420" s="54">
        <f t="shared" si="40"/>
        <v>187671.29992252431</v>
      </c>
    </row>
    <row r="421" spans="1:16" x14ac:dyDescent="0.3">
      <c r="A421" s="56" t="s">
        <v>806</v>
      </c>
      <c r="B421" t="s">
        <v>807</v>
      </c>
      <c r="C421" s="52">
        <v>0</v>
      </c>
      <c r="D421" s="53">
        <v>198.97</v>
      </c>
      <c r="E421" s="54">
        <f t="shared" si="36"/>
        <v>0</v>
      </c>
      <c r="F421" s="52">
        <v>42673</v>
      </c>
      <c r="G421" s="53">
        <v>197.36</v>
      </c>
      <c r="H421" s="44">
        <f t="shared" si="37"/>
        <v>8421943.2800000012</v>
      </c>
      <c r="I421" s="52">
        <v>0</v>
      </c>
      <c r="J421" s="53">
        <v>198.97</v>
      </c>
      <c r="K421" s="54">
        <f t="shared" si="38"/>
        <v>0</v>
      </c>
      <c r="L421" s="52">
        <v>0</v>
      </c>
      <c r="M421" s="53">
        <v>197.36</v>
      </c>
      <c r="N421" s="54">
        <f t="shared" si="39"/>
        <v>0</v>
      </c>
      <c r="O421" s="55">
        <f t="shared" si="41"/>
        <v>8421943.2800000012</v>
      </c>
      <c r="P421" s="54">
        <f t="shared" si="40"/>
        <v>116555.55199213259</v>
      </c>
    </row>
    <row r="422" spans="1:16" x14ac:dyDescent="0.3">
      <c r="A422" s="56" t="s">
        <v>808</v>
      </c>
      <c r="B422" t="s">
        <v>809</v>
      </c>
      <c r="C422" s="52">
        <v>0</v>
      </c>
      <c r="D422" s="53">
        <v>262.52</v>
      </c>
      <c r="E422" s="54">
        <f t="shared" si="36"/>
        <v>0</v>
      </c>
      <c r="F422" s="52">
        <v>21450</v>
      </c>
      <c r="G422" s="53">
        <v>260.22000000000003</v>
      </c>
      <c r="H422" s="44">
        <f t="shared" si="37"/>
        <v>5581719.0000000009</v>
      </c>
      <c r="I422" s="52">
        <v>0</v>
      </c>
      <c r="J422" s="53">
        <v>262.52</v>
      </c>
      <c r="K422" s="54">
        <f t="shared" si="38"/>
        <v>0</v>
      </c>
      <c r="L422" s="52">
        <v>1172</v>
      </c>
      <c r="M422" s="53">
        <v>260.22000000000003</v>
      </c>
      <c r="N422" s="54">
        <f t="shared" si="39"/>
        <v>304977.84000000003</v>
      </c>
      <c r="O422" s="55">
        <f t="shared" si="41"/>
        <v>5886696.8400000008</v>
      </c>
      <c r="P422" s="54">
        <f t="shared" si="40"/>
        <v>81468.988425263131</v>
      </c>
    </row>
    <row r="423" spans="1:16" x14ac:dyDescent="0.3">
      <c r="A423" s="56" t="s">
        <v>810</v>
      </c>
      <c r="B423" t="s">
        <v>811</v>
      </c>
      <c r="C423" s="52">
        <v>803</v>
      </c>
      <c r="D423" s="53">
        <v>295.47000000000003</v>
      </c>
      <c r="E423" s="54">
        <f t="shared" si="36"/>
        <v>237262.41000000003</v>
      </c>
      <c r="F423" s="52">
        <v>32538</v>
      </c>
      <c r="G423" s="53">
        <v>292.76</v>
      </c>
      <c r="H423" s="44">
        <f t="shared" si="37"/>
        <v>9525824.879999999</v>
      </c>
      <c r="I423" s="52">
        <v>3955</v>
      </c>
      <c r="J423" s="53">
        <v>295.47000000000003</v>
      </c>
      <c r="K423" s="54">
        <f t="shared" si="38"/>
        <v>1168583.8500000001</v>
      </c>
      <c r="L423" s="52">
        <v>146</v>
      </c>
      <c r="M423" s="53">
        <v>292.76</v>
      </c>
      <c r="N423" s="54">
        <f t="shared" si="39"/>
        <v>42742.96</v>
      </c>
      <c r="O423" s="55">
        <f t="shared" si="41"/>
        <v>10974414.1</v>
      </c>
      <c r="P423" s="54">
        <f t="shared" si="40"/>
        <v>151880.49250501988</v>
      </c>
    </row>
    <row r="424" spans="1:16" x14ac:dyDescent="0.3">
      <c r="A424" s="56" t="s">
        <v>812</v>
      </c>
      <c r="B424" t="s">
        <v>813</v>
      </c>
      <c r="C424" s="52">
        <v>1651</v>
      </c>
      <c r="D424" s="53">
        <v>303.74</v>
      </c>
      <c r="E424" s="54">
        <f t="shared" si="36"/>
        <v>501474.74</v>
      </c>
      <c r="F424" s="52">
        <v>18282</v>
      </c>
      <c r="G424" s="53">
        <v>300.91000000000003</v>
      </c>
      <c r="H424" s="44">
        <f t="shared" si="37"/>
        <v>5501236.6200000001</v>
      </c>
      <c r="I424" s="52">
        <v>751</v>
      </c>
      <c r="J424" s="53">
        <v>303.74</v>
      </c>
      <c r="K424" s="54">
        <f t="shared" si="38"/>
        <v>228108.74000000002</v>
      </c>
      <c r="L424" s="52">
        <v>8224</v>
      </c>
      <c r="M424" s="53">
        <v>300.91000000000003</v>
      </c>
      <c r="N424" s="54">
        <f t="shared" si="39"/>
        <v>2474683.8400000003</v>
      </c>
      <c r="O424" s="55">
        <f t="shared" si="41"/>
        <v>8705503.9400000013</v>
      </c>
      <c r="P424" s="54">
        <f t="shared" si="40"/>
        <v>120479.89203465464</v>
      </c>
    </row>
    <row r="425" spans="1:16" x14ac:dyDescent="0.3">
      <c r="A425" s="56" t="s">
        <v>814</v>
      </c>
      <c r="B425" t="s">
        <v>815</v>
      </c>
      <c r="C425" s="52">
        <v>4086</v>
      </c>
      <c r="D425" s="53">
        <v>316.51</v>
      </c>
      <c r="E425" s="54">
        <f t="shared" si="36"/>
        <v>1293259.8599999999</v>
      </c>
      <c r="F425" s="52">
        <v>40381</v>
      </c>
      <c r="G425" s="53">
        <v>313.42</v>
      </c>
      <c r="H425" s="44">
        <f t="shared" si="37"/>
        <v>12656213.020000001</v>
      </c>
      <c r="I425" s="52">
        <v>1593</v>
      </c>
      <c r="J425" s="53">
        <v>316.51</v>
      </c>
      <c r="K425" s="54">
        <f t="shared" si="38"/>
        <v>504200.43</v>
      </c>
      <c r="L425" s="52">
        <v>12652</v>
      </c>
      <c r="M425" s="53">
        <v>313.42</v>
      </c>
      <c r="N425" s="54">
        <f t="shared" si="39"/>
        <v>3965389.8400000003</v>
      </c>
      <c r="O425" s="55">
        <f t="shared" si="41"/>
        <v>18419063.150000002</v>
      </c>
      <c r="P425" s="54">
        <f t="shared" si="40"/>
        <v>254910.77311389806</v>
      </c>
    </row>
    <row r="426" spans="1:16" x14ac:dyDescent="0.3">
      <c r="A426" s="56" t="s">
        <v>816</v>
      </c>
      <c r="B426" t="s">
        <v>817</v>
      </c>
      <c r="C426" s="52">
        <v>1569</v>
      </c>
      <c r="D426" s="53">
        <v>297.82</v>
      </c>
      <c r="E426" s="54">
        <f t="shared" si="36"/>
        <v>467279.58</v>
      </c>
      <c r="F426" s="52">
        <v>22822</v>
      </c>
      <c r="G426" s="53">
        <v>295.24</v>
      </c>
      <c r="H426" s="44">
        <f t="shared" si="37"/>
        <v>6737967.2800000003</v>
      </c>
      <c r="I426" s="52">
        <v>314</v>
      </c>
      <c r="J426" s="53">
        <v>297.82</v>
      </c>
      <c r="K426" s="54">
        <f t="shared" si="38"/>
        <v>93515.48</v>
      </c>
      <c r="L426" s="52">
        <v>4330</v>
      </c>
      <c r="M426" s="53">
        <v>295.24</v>
      </c>
      <c r="N426" s="54">
        <f t="shared" si="39"/>
        <v>1278389.2</v>
      </c>
      <c r="O426" s="55">
        <f t="shared" si="41"/>
        <v>8577151.5399999991</v>
      </c>
      <c r="P426" s="54">
        <f t="shared" si="40"/>
        <v>118703.55795899752</v>
      </c>
    </row>
    <row r="427" spans="1:16" x14ac:dyDescent="0.3">
      <c r="A427" s="56" t="s">
        <v>818</v>
      </c>
      <c r="B427" t="s">
        <v>819</v>
      </c>
      <c r="C427" s="52">
        <v>2357</v>
      </c>
      <c r="D427" s="53">
        <v>269.77999999999997</v>
      </c>
      <c r="E427" s="54">
        <f t="shared" si="36"/>
        <v>635871.46</v>
      </c>
      <c r="F427" s="52">
        <v>40600</v>
      </c>
      <c r="G427" s="53">
        <v>267.29000000000002</v>
      </c>
      <c r="H427" s="44">
        <f t="shared" si="37"/>
        <v>10851974</v>
      </c>
      <c r="I427" s="52">
        <v>121</v>
      </c>
      <c r="J427" s="53">
        <v>269.77999999999997</v>
      </c>
      <c r="K427" s="54">
        <f t="shared" si="38"/>
        <v>32643.379999999997</v>
      </c>
      <c r="L427" s="52">
        <v>1970</v>
      </c>
      <c r="M427" s="53">
        <v>267.29000000000002</v>
      </c>
      <c r="N427" s="54">
        <f t="shared" si="39"/>
        <v>526561.30000000005</v>
      </c>
      <c r="O427" s="55">
        <f t="shared" si="41"/>
        <v>12047050.140000001</v>
      </c>
      <c r="P427" s="54">
        <f t="shared" si="40"/>
        <v>166725.24763721728</v>
      </c>
    </row>
    <row r="428" spans="1:16" x14ac:dyDescent="0.3">
      <c r="A428" s="56" t="s">
        <v>820</v>
      </c>
      <c r="B428" t="s">
        <v>821</v>
      </c>
      <c r="C428" s="52">
        <v>1427</v>
      </c>
      <c r="D428" s="53">
        <v>267.35000000000002</v>
      </c>
      <c r="E428" s="54">
        <f t="shared" si="36"/>
        <v>381508.45</v>
      </c>
      <c r="F428" s="52">
        <v>10765</v>
      </c>
      <c r="G428" s="53">
        <v>265</v>
      </c>
      <c r="H428" s="44">
        <f t="shared" si="37"/>
        <v>2852725</v>
      </c>
      <c r="I428" s="52">
        <v>108</v>
      </c>
      <c r="J428" s="53">
        <v>267.35000000000002</v>
      </c>
      <c r="K428" s="54">
        <f t="shared" si="38"/>
        <v>28873.800000000003</v>
      </c>
      <c r="L428" s="52">
        <v>895</v>
      </c>
      <c r="M428" s="53">
        <v>265</v>
      </c>
      <c r="N428" s="54">
        <f t="shared" si="39"/>
        <v>237175</v>
      </c>
      <c r="O428" s="55">
        <f t="shared" si="41"/>
        <v>3500282.25</v>
      </c>
      <c r="P428" s="54">
        <f t="shared" si="40"/>
        <v>48442.18444760338</v>
      </c>
    </row>
    <row r="429" spans="1:16" x14ac:dyDescent="0.3">
      <c r="A429" s="56" t="s">
        <v>822</v>
      </c>
      <c r="B429" t="s">
        <v>823</v>
      </c>
      <c r="C429" s="52">
        <v>5153</v>
      </c>
      <c r="D429" s="53">
        <v>302.58999999999997</v>
      </c>
      <c r="E429" s="54">
        <f t="shared" si="36"/>
        <v>1559246.2699999998</v>
      </c>
      <c r="F429" s="52">
        <v>27643</v>
      </c>
      <c r="G429" s="53">
        <v>300.43</v>
      </c>
      <c r="H429" s="44">
        <f t="shared" si="37"/>
        <v>8304786.4900000002</v>
      </c>
      <c r="I429" s="52">
        <v>1105</v>
      </c>
      <c r="J429" s="53">
        <v>302.58999999999997</v>
      </c>
      <c r="K429" s="54">
        <f t="shared" si="38"/>
        <v>334361.94999999995</v>
      </c>
      <c r="L429" s="52">
        <v>6320</v>
      </c>
      <c r="M429" s="53">
        <v>300.43</v>
      </c>
      <c r="N429" s="54">
        <f t="shared" si="39"/>
        <v>1898717.6</v>
      </c>
      <c r="O429" s="55">
        <f t="shared" si="41"/>
        <v>12097112.309999999</v>
      </c>
      <c r="P429" s="54">
        <f t="shared" si="40"/>
        <v>167418.08344295472</v>
      </c>
    </row>
    <row r="430" spans="1:16" x14ac:dyDescent="0.3">
      <c r="A430" s="56" t="s">
        <v>824</v>
      </c>
      <c r="B430" t="s">
        <v>825</v>
      </c>
      <c r="C430" s="52">
        <v>1517</v>
      </c>
      <c r="D430" s="53">
        <v>268.52</v>
      </c>
      <c r="E430" s="54">
        <f t="shared" si="36"/>
        <v>407344.83999999997</v>
      </c>
      <c r="F430" s="52">
        <v>46523</v>
      </c>
      <c r="G430" s="53">
        <v>266.39</v>
      </c>
      <c r="H430" s="44">
        <f t="shared" si="37"/>
        <v>12393261.969999999</v>
      </c>
      <c r="I430" s="52">
        <v>135</v>
      </c>
      <c r="J430" s="53">
        <v>268.52</v>
      </c>
      <c r="K430" s="54">
        <f t="shared" si="38"/>
        <v>36250.199999999997</v>
      </c>
      <c r="L430" s="52">
        <v>4004</v>
      </c>
      <c r="M430" s="53">
        <v>266.39</v>
      </c>
      <c r="N430" s="54">
        <f t="shared" si="39"/>
        <v>1066625.56</v>
      </c>
      <c r="O430" s="55">
        <f t="shared" si="41"/>
        <v>13903482.569999998</v>
      </c>
      <c r="P430" s="54">
        <f t="shared" si="40"/>
        <v>192417.35923438132</v>
      </c>
    </row>
    <row r="431" spans="1:16" x14ac:dyDescent="0.3">
      <c r="A431" s="56" t="s">
        <v>826</v>
      </c>
      <c r="B431" t="s">
        <v>827</v>
      </c>
      <c r="C431" s="52">
        <v>11</v>
      </c>
      <c r="D431" s="53">
        <v>420.07</v>
      </c>
      <c r="E431" s="54">
        <f t="shared" si="36"/>
        <v>4620.7699999999995</v>
      </c>
      <c r="F431" s="52">
        <v>85074</v>
      </c>
      <c r="G431" s="53">
        <v>416.5</v>
      </c>
      <c r="H431" s="44">
        <f t="shared" si="37"/>
        <v>35433321</v>
      </c>
      <c r="I431" s="52">
        <v>112</v>
      </c>
      <c r="J431" s="53">
        <v>420.07</v>
      </c>
      <c r="K431" s="54">
        <f t="shared" si="38"/>
        <v>47047.839999999997</v>
      </c>
      <c r="L431" s="52">
        <v>15692</v>
      </c>
      <c r="M431" s="53">
        <v>416.5</v>
      </c>
      <c r="N431" s="54">
        <f t="shared" si="39"/>
        <v>6535718</v>
      </c>
      <c r="O431" s="55">
        <f t="shared" si="41"/>
        <v>42020707.610000007</v>
      </c>
      <c r="P431" s="54">
        <f t="shared" si="40"/>
        <v>581545.92209312005</v>
      </c>
    </row>
    <row r="432" spans="1:16" x14ac:dyDescent="0.3">
      <c r="A432" s="56" t="s">
        <v>828</v>
      </c>
      <c r="B432" t="s">
        <v>829</v>
      </c>
      <c r="C432" s="52">
        <v>730</v>
      </c>
      <c r="D432" s="53">
        <v>222.58</v>
      </c>
      <c r="E432" s="54">
        <f t="shared" si="36"/>
        <v>162483.40000000002</v>
      </c>
      <c r="F432" s="52">
        <v>12694</v>
      </c>
      <c r="G432" s="53">
        <v>220.73</v>
      </c>
      <c r="H432" s="44">
        <f t="shared" si="37"/>
        <v>2801946.6199999996</v>
      </c>
      <c r="I432" s="52">
        <v>55</v>
      </c>
      <c r="J432" s="53">
        <v>222.58</v>
      </c>
      <c r="K432" s="54">
        <f t="shared" si="38"/>
        <v>12241.900000000001</v>
      </c>
      <c r="L432" s="52">
        <v>1605</v>
      </c>
      <c r="M432" s="53">
        <v>220.73</v>
      </c>
      <c r="N432" s="54">
        <f t="shared" si="39"/>
        <v>354271.64999999997</v>
      </c>
      <c r="O432" s="55">
        <f t="shared" si="41"/>
        <v>3330943.5699999994</v>
      </c>
      <c r="P432" s="54">
        <f t="shared" si="40"/>
        <v>46098.620419110041</v>
      </c>
    </row>
    <row r="433" spans="1:16" x14ac:dyDescent="0.3">
      <c r="A433" s="56" t="s">
        <v>830</v>
      </c>
      <c r="B433" t="s">
        <v>831</v>
      </c>
      <c r="C433" s="52">
        <v>1095</v>
      </c>
      <c r="D433" s="53">
        <v>225.7</v>
      </c>
      <c r="E433" s="54">
        <f t="shared" si="36"/>
        <v>247141.5</v>
      </c>
      <c r="F433" s="52">
        <v>20246</v>
      </c>
      <c r="G433" s="53">
        <v>223.79</v>
      </c>
      <c r="H433" s="44">
        <f t="shared" si="37"/>
        <v>4530852.34</v>
      </c>
      <c r="I433" s="52">
        <v>96</v>
      </c>
      <c r="J433" s="53">
        <v>225.7</v>
      </c>
      <c r="K433" s="54">
        <f t="shared" si="38"/>
        <v>21667.199999999997</v>
      </c>
      <c r="L433" s="52">
        <v>1771</v>
      </c>
      <c r="M433" s="53">
        <v>223.79</v>
      </c>
      <c r="N433" s="54">
        <f t="shared" si="39"/>
        <v>396332.08999999997</v>
      </c>
      <c r="O433" s="55">
        <f t="shared" si="41"/>
        <v>5195993.13</v>
      </c>
      <c r="P433" s="54">
        <f t="shared" si="40"/>
        <v>71909.988856452925</v>
      </c>
    </row>
    <row r="434" spans="1:16" x14ac:dyDescent="0.3">
      <c r="A434" s="56" t="s">
        <v>832</v>
      </c>
      <c r="B434" t="s">
        <v>833</v>
      </c>
      <c r="C434" s="52">
        <v>0</v>
      </c>
      <c r="D434" s="53">
        <v>197.41</v>
      </c>
      <c r="E434" s="54">
        <f t="shared" si="36"/>
        <v>0</v>
      </c>
      <c r="F434" s="52">
        <v>16971</v>
      </c>
      <c r="G434" s="53">
        <v>195.67</v>
      </c>
      <c r="H434" s="44">
        <f t="shared" si="37"/>
        <v>3320715.57</v>
      </c>
      <c r="I434" s="52">
        <v>26</v>
      </c>
      <c r="J434" s="53">
        <v>197.41</v>
      </c>
      <c r="K434" s="54">
        <f t="shared" si="38"/>
        <v>5132.66</v>
      </c>
      <c r="L434" s="52">
        <v>3043</v>
      </c>
      <c r="M434" s="53">
        <v>195.67</v>
      </c>
      <c r="N434" s="54">
        <f t="shared" si="39"/>
        <v>595423.80999999994</v>
      </c>
      <c r="O434" s="55">
        <f t="shared" si="41"/>
        <v>3921272.04</v>
      </c>
      <c r="P434" s="54">
        <f t="shared" si="40"/>
        <v>54268.476043870454</v>
      </c>
    </row>
    <row r="435" spans="1:16" x14ac:dyDescent="0.3">
      <c r="A435" s="56" t="s">
        <v>834</v>
      </c>
      <c r="B435" t="s">
        <v>835</v>
      </c>
      <c r="C435" s="52">
        <v>15710</v>
      </c>
      <c r="D435" s="53">
        <v>317.47000000000003</v>
      </c>
      <c r="E435" s="54">
        <f t="shared" si="36"/>
        <v>4987453.7</v>
      </c>
      <c r="F435" s="52">
        <v>40731</v>
      </c>
      <c r="G435" s="53">
        <v>314.95</v>
      </c>
      <c r="H435" s="44">
        <f t="shared" si="37"/>
        <v>12828228.449999999</v>
      </c>
      <c r="I435" s="52">
        <v>5294</v>
      </c>
      <c r="J435" s="53">
        <v>317.47000000000003</v>
      </c>
      <c r="K435" s="54">
        <f t="shared" si="38"/>
        <v>1680686.1800000002</v>
      </c>
      <c r="L435" s="52">
        <v>13726</v>
      </c>
      <c r="M435" s="53">
        <v>314.95</v>
      </c>
      <c r="N435" s="54">
        <f t="shared" si="39"/>
        <v>4323003.7</v>
      </c>
      <c r="O435" s="55">
        <f t="shared" si="41"/>
        <v>23819372.029999997</v>
      </c>
      <c r="P435" s="54">
        <f t="shared" si="40"/>
        <v>329648.3914413887</v>
      </c>
    </row>
    <row r="436" spans="1:16" x14ac:dyDescent="0.3">
      <c r="A436" s="56" t="s">
        <v>836</v>
      </c>
      <c r="B436" t="s">
        <v>837</v>
      </c>
      <c r="C436" s="52">
        <v>3</v>
      </c>
      <c r="D436" s="53">
        <v>167.33</v>
      </c>
      <c r="E436" s="54">
        <f t="shared" si="36"/>
        <v>501.99</v>
      </c>
      <c r="F436" s="52">
        <v>23787</v>
      </c>
      <c r="G436" s="53">
        <v>166</v>
      </c>
      <c r="H436" s="44">
        <f t="shared" si="37"/>
        <v>3948642</v>
      </c>
      <c r="I436" s="52">
        <v>0</v>
      </c>
      <c r="J436" s="53">
        <v>167.33</v>
      </c>
      <c r="K436" s="54">
        <f t="shared" si="38"/>
        <v>0</v>
      </c>
      <c r="L436" s="52">
        <v>695</v>
      </c>
      <c r="M436" s="53">
        <v>166</v>
      </c>
      <c r="N436" s="54">
        <f t="shared" si="39"/>
        <v>115370</v>
      </c>
      <c r="O436" s="55">
        <f t="shared" si="41"/>
        <v>4064513.99</v>
      </c>
      <c r="P436" s="54">
        <f t="shared" si="40"/>
        <v>56250.874166917361</v>
      </c>
    </row>
    <row r="437" spans="1:16" x14ac:dyDescent="0.3">
      <c r="A437" s="56" t="s">
        <v>838</v>
      </c>
      <c r="B437" t="s">
        <v>839</v>
      </c>
      <c r="C437" s="52">
        <v>47357</v>
      </c>
      <c r="D437" s="53">
        <v>340.34</v>
      </c>
      <c r="E437" s="54">
        <f t="shared" si="36"/>
        <v>16117481.379999999</v>
      </c>
      <c r="F437" s="52">
        <v>44</v>
      </c>
      <c r="G437" s="53">
        <v>337.24</v>
      </c>
      <c r="H437" s="44">
        <f t="shared" si="37"/>
        <v>14838.560000000001</v>
      </c>
      <c r="I437" s="52">
        <v>4</v>
      </c>
      <c r="J437" s="53">
        <v>340.34</v>
      </c>
      <c r="K437" s="54">
        <f t="shared" si="38"/>
        <v>1361.36</v>
      </c>
      <c r="L437" s="52">
        <v>16591</v>
      </c>
      <c r="M437" s="53">
        <v>337.24</v>
      </c>
      <c r="N437" s="54">
        <f t="shared" si="39"/>
        <v>5595148.8399999999</v>
      </c>
      <c r="O437" s="55">
        <f t="shared" si="41"/>
        <v>21728830.140000001</v>
      </c>
      <c r="P437" s="54">
        <f t="shared" si="40"/>
        <v>300716.3200831943</v>
      </c>
    </row>
    <row r="438" spans="1:16" x14ac:dyDescent="0.3">
      <c r="A438" s="56" t="s">
        <v>840</v>
      </c>
      <c r="B438" t="s">
        <v>841</v>
      </c>
      <c r="C438" s="52">
        <v>12444</v>
      </c>
      <c r="D438" s="53">
        <v>346.86</v>
      </c>
      <c r="E438" s="54">
        <f t="shared" si="36"/>
        <v>4316325.84</v>
      </c>
      <c r="F438" s="52">
        <v>50176</v>
      </c>
      <c r="G438" s="53">
        <v>343.9</v>
      </c>
      <c r="H438" s="44">
        <f t="shared" si="37"/>
        <v>17255526.399999999</v>
      </c>
      <c r="I438" s="52">
        <v>2379</v>
      </c>
      <c r="J438" s="53">
        <v>346.86</v>
      </c>
      <c r="K438" s="54">
        <f t="shared" si="38"/>
        <v>825179.94000000006</v>
      </c>
      <c r="L438" s="52">
        <v>9019</v>
      </c>
      <c r="M438" s="53">
        <v>343.9</v>
      </c>
      <c r="N438" s="54">
        <f t="shared" si="39"/>
        <v>3101634.0999999996</v>
      </c>
      <c r="O438" s="55">
        <f t="shared" si="41"/>
        <v>25498666.279999997</v>
      </c>
      <c r="P438" s="54">
        <f t="shared" si="40"/>
        <v>352888.9977668642</v>
      </c>
    </row>
    <row r="439" spans="1:16" x14ac:dyDescent="0.3">
      <c r="A439" s="56" t="s">
        <v>842</v>
      </c>
      <c r="B439" t="s">
        <v>843</v>
      </c>
      <c r="C439" s="52">
        <v>5477</v>
      </c>
      <c r="D439" s="53">
        <v>396.91</v>
      </c>
      <c r="E439" s="54">
        <f t="shared" si="36"/>
        <v>2173876.0700000003</v>
      </c>
      <c r="F439" s="52">
        <v>75032</v>
      </c>
      <c r="G439" s="53">
        <v>393.34</v>
      </c>
      <c r="H439" s="44">
        <f t="shared" si="37"/>
        <v>29513086.879999999</v>
      </c>
      <c r="I439" s="52">
        <v>2299</v>
      </c>
      <c r="J439" s="53">
        <v>396.91</v>
      </c>
      <c r="K439" s="54">
        <f t="shared" si="38"/>
        <v>912496.09000000008</v>
      </c>
      <c r="L439" s="52">
        <v>21069</v>
      </c>
      <c r="M439" s="53">
        <v>393.34</v>
      </c>
      <c r="N439" s="54">
        <f t="shared" si="39"/>
        <v>8287280.459999999</v>
      </c>
      <c r="O439" s="55">
        <f t="shared" si="41"/>
        <v>40886739.5</v>
      </c>
      <c r="P439" s="54">
        <f t="shared" si="40"/>
        <v>565852.3612831824</v>
      </c>
    </row>
    <row r="440" spans="1:16" x14ac:dyDescent="0.3">
      <c r="A440" s="56" t="s">
        <v>844</v>
      </c>
      <c r="B440" t="s">
        <v>845</v>
      </c>
      <c r="C440" s="52">
        <v>0</v>
      </c>
      <c r="D440" s="53">
        <v>240.16</v>
      </c>
      <c r="E440" s="54">
        <f t="shared" si="36"/>
        <v>0</v>
      </c>
      <c r="F440" s="52">
        <v>29781</v>
      </c>
      <c r="G440" s="53">
        <v>237.98</v>
      </c>
      <c r="H440" s="44">
        <f t="shared" si="37"/>
        <v>7087282.3799999999</v>
      </c>
      <c r="I440" s="52">
        <v>0</v>
      </c>
      <c r="J440" s="53">
        <v>240.16</v>
      </c>
      <c r="K440" s="54">
        <f t="shared" si="38"/>
        <v>0</v>
      </c>
      <c r="L440" s="52">
        <v>2489</v>
      </c>
      <c r="M440" s="53">
        <v>237.98</v>
      </c>
      <c r="N440" s="54">
        <f t="shared" si="39"/>
        <v>592332.22</v>
      </c>
      <c r="O440" s="55">
        <f t="shared" si="41"/>
        <v>7679614.5999999996</v>
      </c>
      <c r="P440" s="54">
        <f t="shared" si="40"/>
        <v>106282.08823437248</v>
      </c>
    </row>
    <row r="441" spans="1:16" x14ac:dyDescent="0.3">
      <c r="A441" s="56" t="s">
        <v>846</v>
      </c>
      <c r="B441" t="s">
        <v>847</v>
      </c>
      <c r="C441" s="52">
        <v>215</v>
      </c>
      <c r="D441" s="53">
        <v>205.52</v>
      </c>
      <c r="E441" s="54">
        <f t="shared" si="36"/>
        <v>44186.8</v>
      </c>
      <c r="F441" s="52">
        <v>22266</v>
      </c>
      <c r="G441" s="53">
        <v>203.88</v>
      </c>
      <c r="H441" s="44">
        <f t="shared" si="37"/>
        <v>4539592.08</v>
      </c>
      <c r="I441" s="52">
        <v>14</v>
      </c>
      <c r="J441" s="53">
        <v>205.52</v>
      </c>
      <c r="K441" s="54">
        <f t="shared" si="38"/>
        <v>2877.28</v>
      </c>
      <c r="L441" s="52">
        <v>809</v>
      </c>
      <c r="M441" s="53">
        <v>203.88</v>
      </c>
      <c r="N441" s="54">
        <f t="shared" si="39"/>
        <v>164938.91999999998</v>
      </c>
      <c r="O441" s="55">
        <f t="shared" si="41"/>
        <v>4751595.08</v>
      </c>
      <c r="P441" s="54">
        <f t="shared" si="40"/>
        <v>65759.738457001498</v>
      </c>
    </row>
    <row r="442" spans="1:16" x14ac:dyDescent="0.3">
      <c r="A442" s="56" t="s">
        <v>848</v>
      </c>
      <c r="B442" t="s">
        <v>849</v>
      </c>
      <c r="C442" s="52">
        <v>396</v>
      </c>
      <c r="D442" s="53">
        <v>218.06</v>
      </c>
      <c r="E442" s="54">
        <f t="shared" si="36"/>
        <v>86351.76</v>
      </c>
      <c r="F442" s="52">
        <v>15551</v>
      </c>
      <c r="G442" s="53">
        <v>216.37</v>
      </c>
      <c r="H442" s="44">
        <f t="shared" si="37"/>
        <v>3364769.87</v>
      </c>
      <c r="I442" s="52">
        <v>2</v>
      </c>
      <c r="J442" s="53">
        <v>218.06</v>
      </c>
      <c r="K442" s="54">
        <f t="shared" si="38"/>
        <v>436.12</v>
      </c>
      <c r="L442" s="52">
        <v>34</v>
      </c>
      <c r="M442" s="53">
        <v>216.37</v>
      </c>
      <c r="N442" s="54">
        <f t="shared" si="39"/>
        <v>7356.58</v>
      </c>
      <c r="O442" s="55">
        <f t="shared" si="41"/>
        <v>3458914.33</v>
      </c>
      <c r="P442" s="54">
        <f t="shared" si="40"/>
        <v>47869.672784907118</v>
      </c>
    </row>
    <row r="443" spans="1:16" x14ac:dyDescent="0.3">
      <c r="A443" s="56" t="s">
        <v>850</v>
      </c>
      <c r="B443" t="s">
        <v>851</v>
      </c>
      <c r="C443" s="52">
        <v>1797</v>
      </c>
      <c r="D443" s="53">
        <v>252.64</v>
      </c>
      <c r="E443" s="54">
        <f t="shared" si="36"/>
        <v>453994.07999999996</v>
      </c>
      <c r="F443" s="52">
        <v>20857</v>
      </c>
      <c r="G443" s="53">
        <v>250.51</v>
      </c>
      <c r="H443" s="44">
        <f t="shared" si="37"/>
        <v>5224887.0699999994</v>
      </c>
      <c r="I443" s="52">
        <v>222</v>
      </c>
      <c r="J443" s="53">
        <v>252.64</v>
      </c>
      <c r="K443" s="54">
        <f t="shared" si="38"/>
        <v>56086.079999999994</v>
      </c>
      <c r="L443" s="52">
        <v>1800</v>
      </c>
      <c r="M443" s="53">
        <v>250.51</v>
      </c>
      <c r="N443" s="54">
        <f t="shared" si="39"/>
        <v>450918</v>
      </c>
      <c r="O443" s="55">
        <f t="shared" si="41"/>
        <v>6185885.2299999995</v>
      </c>
      <c r="P443" s="54">
        <f t="shared" si="40"/>
        <v>85609.608563242407</v>
      </c>
    </row>
    <row r="444" spans="1:16" x14ac:dyDescent="0.3">
      <c r="A444" s="56" t="s">
        <v>852</v>
      </c>
      <c r="B444" t="s">
        <v>853</v>
      </c>
      <c r="C444" s="52">
        <v>2557</v>
      </c>
      <c r="D444" s="53">
        <v>313.88</v>
      </c>
      <c r="E444" s="54">
        <f t="shared" si="36"/>
        <v>802591.16</v>
      </c>
      <c r="F444" s="52">
        <v>57171</v>
      </c>
      <c r="G444" s="53">
        <v>311.83</v>
      </c>
      <c r="H444" s="44">
        <f t="shared" si="37"/>
        <v>17827632.93</v>
      </c>
      <c r="I444" s="52">
        <v>218</v>
      </c>
      <c r="J444" s="53">
        <v>313.88</v>
      </c>
      <c r="K444" s="54">
        <f t="shared" si="38"/>
        <v>68425.84</v>
      </c>
      <c r="L444" s="52">
        <v>3243</v>
      </c>
      <c r="M444" s="53">
        <v>311.83</v>
      </c>
      <c r="N444" s="54">
        <f t="shared" si="39"/>
        <v>1011264.69</v>
      </c>
      <c r="O444" s="55">
        <f t="shared" si="41"/>
        <v>19709914.620000001</v>
      </c>
      <c r="P444" s="54">
        <f t="shared" si="40"/>
        <v>272775.52245066932</v>
      </c>
    </row>
    <row r="445" spans="1:16" x14ac:dyDescent="0.3">
      <c r="A445" s="56" t="s">
        <v>854</v>
      </c>
      <c r="B445" t="s">
        <v>855</v>
      </c>
      <c r="C445" s="52">
        <v>1533</v>
      </c>
      <c r="D445" s="53">
        <v>360.15</v>
      </c>
      <c r="E445" s="54">
        <f t="shared" si="36"/>
        <v>552109.94999999995</v>
      </c>
      <c r="F445" s="52">
        <v>30788</v>
      </c>
      <c r="G445" s="53">
        <v>356.67</v>
      </c>
      <c r="H445" s="44">
        <f t="shared" si="37"/>
        <v>10981155.960000001</v>
      </c>
      <c r="I445" s="52">
        <v>380</v>
      </c>
      <c r="J445" s="53">
        <v>360.15</v>
      </c>
      <c r="K445" s="54">
        <f t="shared" si="38"/>
        <v>136857</v>
      </c>
      <c r="L445" s="52">
        <v>5782</v>
      </c>
      <c r="M445" s="53">
        <v>356.67</v>
      </c>
      <c r="N445" s="54">
        <f t="shared" si="39"/>
        <v>2062265.9400000002</v>
      </c>
      <c r="O445" s="55">
        <f t="shared" si="41"/>
        <v>13732388.850000001</v>
      </c>
      <c r="P445" s="54">
        <f t="shared" si="40"/>
        <v>190049.50631564413</v>
      </c>
    </row>
    <row r="446" spans="1:16" x14ac:dyDescent="0.3">
      <c r="A446" s="56" t="s">
        <v>856</v>
      </c>
      <c r="B446" t="s">
        <v>857</v>
      </c>
      <c r="C446" s="52">
        <v>0</v>
      </c>
      <c r="D446" s="53">
        <v>318.05</v>
      </c>
      <c r="E446" s="54">
        <f t="shared" si="36"/>
        <v>0</v>
      </c>
      <c r="F446" s="52">
        <v>47770</v>
      </c>
      <c r="G446" s="53">
        <v>315</v>
      </c>
      <c r="H446" s="44">
        <f t="shared" si="37"/>
        <v>15047550</v>
      </c>
      <c r="I446" s="52">
        <v>0</v>
      </c>
      <c r="J446" s="53">
        <v>318.05</v>
      </c>
      <c r="K446" s="54">
        <f t="shared" si="38"/>
        <v>0</v>
      </c>
      <c r="L446" s="52">
        <v>16566</v>
      </c>
      <c r="M446" s="53">
        <v>315</v>
      </c>
      <c r="N446" s="54">
        <f t="shared" si="39"/>
        <v>5218290</v>
      </c>
      <c r="O446" s="55">
        <f t="shared" si="41"/>
        <v>20265840</v>
      </c>
      <c r="P446" s="54">
        <f t="shared" si="40"/>
        <v>280469.25623372756</v>
      </c>
    </row>
    <row r="447" spans="1:16" x14ac:dyDescent="0.3">
      <c r="A447" s="56" t="s">
        <v>858</v>
      </c>
      <c r="B447" t="s">
        <v>859</v>
      </c>
      <c r="C447" s="52">
        <v>5079</v>
      </c>
      <c r="D447" s="53">
        <v>291.47000000000003</v>
      </c>
      <c r="E447" s="54">
        <f t="shared" si="36"/>
        <v>1480376.1300000001</v>
      </c>
      <c r="F447" s="52">
        <v>34219</v>
      </c>
      <c r="G447" s="53">
        <v>288.58999999999997</v>
      </c>
      <c r="H447" s="44">
        <f t="shared" si="37"/>
        <v>9875261.209999999</v>
      </c>
      <c r="I447" s="52">
        <v>756</v>
      </c>
      <c r="J447" s="53">
        <v>291.47000000000003</v>
      </c>
      <c r="K447" s="54">
        <f t="shared" si="38"/>
        <v>220351.32</v>
      </c>
      <c r="L447" s="52">
        <v>4610</v>
      </c>
      <c r="M447" s="53">
        <v>288.58999999999997</v>
      </c>
      <c r="N447" s="54">
        <f t="shared" si="39"/>
        <v>1330399.8999999999</v>
      </c>
      <c r="O447" s="55">
        <f t="shared" si="41"/>
        <v>12906388.560000001</v>
      </c>
      <c r="P447" s="54">
        <f t="shared" si="40"/>
        <v>178618.06863602446</v>
      </c>
    </row>
    <row r="448" spans="1:16" x14ac:dyDescent="0.3">
      <c r="A448" s="56" t="s">
        <v>860</v>
      </c>
      <c r="B448" t="s">
        <v>861</v>
      </c>
      <c r="C448" s="52">
        <v>17299</v>
      </c>
      <c r="D448" s="53">
        <v>326.75</v>
      </c>
      <c r="E448" s="54">
        <f t="shared" si="36"/>
        <v>5652448.25</v>
      </c>
      <c r="F448" s="52">
        <v>28980</v>
      </c>
      <c r="G448" s="53">
        <v>323.88</v>
      </c>
      <c r="H448" s="44">
        <f t="shared" si="37"/>
        <v>9386042.4000000004</v>
      </c>
      <c r="I448" s="52">
        <v>4073</v>
      </c>
      <c r="J448" s="53">
        <v>326.75</v>
      </c>
      <c r="K448" s="54">
        <f t="shared" si="38"/>
        <v>1330852.75</v>
      </c>
      <c r="L448" s="52">
        <v>5770</v>
      </c>
      <c r="M448" s="53">
        <v>323.88</v>
      </c>
      <c r="N448" s="54">
        <f t="shared" si="39"/>
        <v>1868787.5999999999</v>
      </c>
      <c r="O448" s="55">
        <f t="shared" si="41"/>
        <v>18238131</v>
      </c>
      <c r="P448" s="54">
        <f t="shared" si="40"/>
        <v>252406.76116377561</v>
      </c>
    </row>
    <row r="449" spans="1:16" x14ac:dyDescent="0.3">
      <c r="A449" s="56" t="s">
        <v>862</v>
      </c>
      <c r="B449" t="s">
        <v>863</v>
      </c>
      <c r="C449" s="52">
        <v>0</v>
      </c>
      <c r="D449" s="53">
        <v>311.01</v>
      </c>
      <c r="E449" s="54">
        <f t="shared" si="36"/>
        <v>0</v>
      </c>
      <c r="F449" s="52">
        <v>28752</v>
      </c>
      <c r="G449" s="53">
        <v>308.19</v>
      </c>
      <c r="H449" s="44">
        <f t="shared" si="37"/>
        <v>8861078.8800000008</v>
      </c>
      <c r="I449" s="52">
        <v>0</v>
      </c>
      <c r="J449" s="53">
        <v>311.01</v>
      </c>
      <c r="K449" s="54">
        <f t="shared" si="38"/>
        <v>0</v>
      </c>
      <c r="L449" s="52">
        <v>2028</v>
      </c>
      <c r="M449" s="53">
        <v>308.19</v>
      </c>
      <c r="N449" s="54">
        <f t="shared" si="39"/>
        <v>625009.31999999995</v>
      </c>
      <c r="O449" s="55">
        <f t="shared" si="41"/>
        <v>9486088.2000000011</v>
      </c>
      <c r="P449" s="54">
        <f t="shared" si="40"/>
        <v>131282.79420056308</v>
      </c>
    </row>
    <row r="450" spans="1:16" x14ac:dyDescent="0.3">
      <c r="A450" s="56" t="s">
        <v>864</v>
      </c>
      <c r="B450" t="s">
        <v>865</v>
      </c>
      <c r="C450" s="52">
        <v>1340</v>
      </c>
      <c r="D450" s="53">
        <v>217.13</v>
      </c>
      <c r="E450" s="54">
        <f t="shared" si="36"/>
        <v>290954.2</v>
      </c>
      <c r="F450" s="52">
        <v>19934</v>
      </c>
      <c r="G450" s="53">
        <v>215.35</v>
      </c>
      <c r="H450" s="44">
        <f t="shared" si="37"/>
        <v>4292786.8999999994</v>
      </c>
      <c r="I450" s="52">
        <v>221</v>
      </c>
      <c r="J450" s="53">
        <v>217.13</v>
      </c>
      <c r="K450" s="54">
        <f t="shared" si="38"/>
        <v>47985.729999999996</v>
      </c>
      <c r="L450" s="52">
        <v>1859</v>
      </c>
      <c r="M450" s="53">
        <v>215.35</v>
      </c>
      <c r="N450" s="54">
        <f t="shared" si="39"/>
        <v>400335.64999999997</v>
      </c>
      <c r="O450" s="55">
        <f t="shared" si="41"/>
        <v>5032062.4799999995</v>
      </c>
      <c r="P450" s="54">
        <f t="shared" si="40"/>
        <v>69641.269302789646</v>
      </c>
    </row>
    <row r="451" spans="1:16" x14ac:dyDescent="0.3">
      <c r="A451" s="56" t="s">
        <v>866</v>
      </c>
      <c r="B451" t="s">
        <v>867</v>
      </c>
      <c r="C451" s="52">
        <v>315</v>
      </c>
      <c r="D451" s="53">
        <v>386.59</v>
      </c>
      <c r="E451" s="54">
        <f t="shared" si="36"/>
        <v>121775.84999999999</v>
      </c>
      <c r="F451" s="52">
        <v>28635</v>
      </c>
      <c r="G451" s="53">
        <v>382.7</v>
      </c>
      <c r="H451" s="44">
        <f t="shared" si="37"/>
        <v>10958614.5</v>
      </c>
      <c r="I451" s="52">
        <v>17</v>
      </c>
      <c r="J451" s="53">
        <v>386.59</v>
      </c>
      <c r="K451" s="54">
        <f t="shared" si="38"/>
        <v>6572.03</v>
      </c>
      <c r="L451" s="52">
        <v>3366</v>
      </c>
      <c r="M451" s="53">
        <v>382.7</v>
      </c>
      <c r="N451" s="54">
        <f t="shared" si="39"/>
        <v>1288168.2</v>
      </c>
      <c r="O451" s="55">
        <f t="shared" si="41"/>
        <v>12375130.58</v>
      </c>
      <c r="P451" s="54">
        <f t="shared" si="40"/>
        <v>171265.71953434238</v>
      </c>
    </row>
    <row r="452" spans="1:16" x14ac:dyDescent="0.3">
      <c r="A452" s="56" t="s">
        <v>868</v>
      </c>
      <c r="B452" t="s">
        <v>869</v>
      </c>
      <c r="C452" s="52">
        <v>692</v>
      </c>
      <c r="D452" s="53">
        <v>231.73</v>
      </c>
      <c r="E452" s="54">
        <f t="shared" si="36"/>
        <v>160357.16</v>
      </c>
      <c r="F452" s="52">
        <v>30469</v>
      </c>
      <c r="G452" s="53">
        <v>229.71</v>
      </c>
      <c r="H452" s="44">
        <f t="shared" si="37"/>
        <v>6999033.9900000002</v>
      </c>
      <c r="I452" s="52">
        <v>156</v>
      </c>
      <c r="J452" s="53">
        <v>231.73</v>
      </c>
      <c r="K452" s="54">
        <f t="shared" si="38"/>
        <v>36149.879999999997</v>
      </c>
      <c r="L452" s="52">
        <v>3054</v>
      </c>
      <c r="M452" s="53">
        <v>229.71</v>
      </c>
      <c r="N452" s="54">
        <f t="shared" si="39"/>
        <v>701534.34</v>
      </c>
      <c r="O452" s="55">
        <f t="shared" si="41"/>
        <v>7897075.3700000001</v>
      </c>
      <c r="P452" s="54">
        <f t="shared" si="40"/>
        <v>109291.63831578601</v>
      </c>
    </row>
    <row r="453" spans="1:16" x14ac:dyDescent="0.3">
      <c r="A453" s="56" t="s">
        <v>870</v>
      </c>
      <c r="B453" t="s">
        <v>871</v>
      </c>
      <c r="C453" s="52">
        <v>499</v>
      </c>
      <c r="D453" s="53">
        <v>200.92</v>
      </c>
      <c r="E453" s="54">
        <f t="shared" si="36"/>
        <v>100259.07999999999</v>
      </c>
      <c r="F453" s="52">
        <v>25112</v>
      </c>
      <c r="G453" s="53">
        <v>199.35</v>
      </c>
      <c r="H453" s="44">
        <f t="shared" si="37"/>
        <v>5006077.2</v>
      </c>
      <c r="I453" s="52">
        <v>76</v>
      </c>
      <c r="J453" s="53">
        <v>200.92</v>
      </c>
      <c r="K453" s="54">
        <f t="shared" si="38"/>
        <v>15269.919999999998</v>
      </c>
      <c r="L453" s="52">
        <v>1482</v>
      </c>
      <c r="M453" s="53">
        <v>199.35</v>
      </c>
      <c r="N453" s="54">
        <f t="shared" si="39"/>
        <v>295436.7</v>
      </c>
      <c r="O453" s="55">
        <f t="shared" si="41"/>
        <v>5417042.9000000004</v>
      </c>
      <c r="P453" s="54">
        <f t="shared" si="40"/>
        <v>74969.208932331196</v>
      </c>
    </row>
    <row r="454" spans="1:16" x14ac:dyDescent="0.3">
      <c r="A454" s="56" t="s">
        <v>872</v>
      </c>
      <c r="B454" t="s">
        <v>873</v>
      </c>
      <c r="C454" s="52">
        <v>2285</v>
      </c>
      <c r="D454" s="53">
        <v>342.58</v>
      </c>
      <c r="E454" s="54">
        <f t="shared" si="36"/>
        <v>782795.29999999993</v>
      </c>
      <c r="F454" s="52">
        <v>10137</v>
      </c>
      <c r="G454" s="53">
        <v>339.52</v>
      </c>
      <c r="H454" s="44">
        <f t="shared" si="37"/>
        <v>3441714.2399999998</v>
      </c>
      <c r="I454" s="52">
        <v>1324</v>
      </c>
      <c r="J454" s="53">
        <v>342.58</v>
      </c>
      <c r="K454" s="54">
        <f t="shared" si="38"/>
        <v>453575.92</v>
      </c>
      <c r="L454" s="52">
        <v>5944</v>
      </c>
      <c r="M454" s="53">
        <v>339.52</v>
      </c>
      <c r="N454" s="54">
        <f t="shared" si="39"/>
        <v>2018106.88</v>
      </c>
      <c r="O454" s="55">
        <f t="shared" si="41"/>
        <v>6696192.3399999989</v>
      </c>
      <c r="P454" s="54">
        <f t="shared" si="40"/>
        <v>92672.007930477266</v>
      </c>
    </row>
    <row r="455" spans="1:16" x14ac:dyDescent="0.3">
      <c r="A455" s="56" t="s">
        <v>874</v>
      </c>
      <c r="B455" t="s">
        <v>875</v>
      </c>
      <c r="C455" s="52">
        <v>17004</v>
      </c>
      <c r="D455" s="53">
        <v>379.99</v>
      </c>
      <c r="E455" s="54">
        <f t="shared" si="36"/>
        <v>6461349.96</v>
      </c>
      <c r="F455" s="52">
        <v>25916</v>
      </c>
      <c r="G455" s="53">
        <v>376.48</v>
      </c>
      <c r="H455" s="44">
        <f t="shared" si="37"/>
        <v>9756855.6799999997</v>
      </c>
      <c r="I455" s="52">
        <v>8564</v>
      </c>
      <c r="J455" s="53">
        <v>379.99</v>
      </c>
      <c r="K455" s="54">
        <f t="shared" si="38"/>
        <v>3254234.36</v>
      </c>
      <c r="L455" s="52">
        <v>13703</v>
      </c>
      <c r="M455" s="53">
        <v>376.48</v>
      </c>
      <c r="N455" s="54">
        <f t="shared" si="39"/>
        <v>5158905.4400000004</v>
      </c>
      <c r="O455" s="55">
        <f t="shared" si="41"/>
        <v>24631345.440000001</v>
      </c>
      <c r="P455" s="54">
        <f t="shared" si="40"/>
        <v>340885.70400204562</v>
      </c>
    </row>
    <row r="456" spans="1:16" x14ac:dyDescent="0.3">
      <c r="A456" s="56" t="s">
        <v>876</v>
      </c>
      <c r="B456" t="s">
        <v>877</v>
      </c>
      <c r="C456" s="52">
        <v>0</v>
      </c>
      <c r="D456" s="53">
        <v>397.36</v>
      </c>
      <c r="E456" s="54">
        <f t="shared" si="36"/>
        <v>0</v>
      </c>
      <c r="F456" s="52">
        <v>15628</v>
      </c>
      <c r="G456" s="53">
        <v>393.24</v>
      </c>
      <c r="H456" s="44">
        <f t="shared" si="37"/>
        <v>6145554.7199999997</v>
      </c>
      <c r="I456" s="52">
        <v>34</v>
      </c>
      <c r="J456" s="53">
        <v>397.36</v>
      </c>
      <c r="K456" s="54">
        <f t="shared" si="38"/>
        <v>13510.24</v>
      </c>
      <c r="L456" s="52">
        <v>1850</v>
      </c>
      <c r="M456" s="53">
        <v>393.24</v>
      </c>
      <c r="N456" s="54">
        <f t="shared" si="39"/>
        <v>727494</v>
      </c>
      <c r="O456" s="55">
        <f t="shared" si="41"/>
        <v>6886558.96</v>
      </c>
      <c r="P456" s="54">
        <f t="shared" si="40"/>
        <v>95306.588304304794</v>
      </c>
    </row>
    <row r="457" spans="1:16" x14ac:dyDescent="0.3">
      <c r="A457" s="56" t="s">
        <v>878</v>
      </c>
      <c r="B457" t="s">
        <v>879</v>
      </c>
      <c r="C457" s="52">
        <v>3938</v>
      </c>
      <c r="D457" s="53">
        <v>385.67</v>
      </c>
      <c r="E457" s="54">
        <f t="shared" ref="E457:E520" si="42">D457*C457</f>
        <v>1518768.46</v>
      </c>
      <c r="F457" s="52">
        <v>37769</v>
      </c>
      <c r="G457" s="53">
        <v>382.45</v>
      </c>
      <c r="H457" s="44">
        <f t="shared" ref="H457:H520" si="43">G457*F457</f>
        <v>14444754.049999999</v>
      </c>
      <c r="I457" s="52">
        <v>1141</v>
      </c>
      <c r="J457" s="53">
        <v>385.67</v>
      </c>
      <c r="K457" s="54">
        <f t="shared" ref="K457:K520" si="44">J457*I457</f>
        <v>440049.47000000003</v>
      </c>
      <c r="L457" s="52">
        <v>6973</v>
      </c>
      <c r="M457" s="53">
        <v>382.45</v>
      </c>
      <c r="N457" s="54">
        <f t="shared" ref="N457:N520" si="45">M457*L457</f>
        <v>2666823.85</v>
      </c>
      <c r="O457" s="55">
        <f t="shared" si="41"/>
        <v>19070395.829999998</v>
      </c>
      <c r="P457" s="54">
        <f t="shared" ref="P457:P520" si="46">(O457/$O$7)*$P$7</f>
        <v>263924.89699528262</v>
      </c>
    </row>
    <row r="458" spans="1:16" x14ac:dyDescent="0.3">
      <c r="A458" s="56" t="s">
        <v>880</v>
      </c>
      <c r="B458" t="s">
        <v>881</v>
      </c>
      <c r="C458" s="52">
        <v>478</v>
      </c>
      <c r="D458" s="53">
        <v>263.60000000000002</v>
      </c>
      <c r="E458" s="54">
        <f t="shared" si="42"/>
        <v>126000.80000000002</v>
      </c>
      <c r="F458" s="52">
        <v>74276</v>
      </c>
      <c r="G458" s="53">
        <v>261.52</v>
      </c>
      <c r="H458" s="44">
        <f t="shared" si="43"/>
        <v>19424659.52</v>
      </c>
      <c r="I458" s="52">
        <v>20</v>
      </c>
      <c r="J458" s="53">
        <v>263.60000000000002</v>
      </c>
      <c r="K458" s="54">
        <f t="shared" si="44"/>
        <v>5272</v>
      </c>
      <c r="L458" s="52">
        <v>3413</v>
      </c>
      <c r="M458" s="53">
        <v>261.52</v>
      </c>
      <c r="N458" s="54">
        <f t="shared" si="45"/>
        <v>892567.75999999989</v>
      </c>
      <c r="O458" s="55">
        <f t="shared" ref="O458:O521" si="47">N458+K458+H458+E458</f>
        <v>20448500.080000002</v>
      </c>
      <c r="P458" s="54">
        <f t="shared" si="46"/>
        <v>282997.18188503012</v>
      </c>
    </row>
    <row r="459" spans="1:16" x14ac:dyDescent="0.3">
      <c r="A459" s="56" t="s">
        <v>882</v>
      </c>
      <c r="B459" t="s">
        <v>883</v>
      </c>
      <c r="C459" s="52">
        <v>0</v>
      </c>
      <c r="D459" s="53">
        <v>262.14</v>
      </c>
      <c r="E459" s="54">
        <f t="shared" si="42"/>
        <v>0</v>
      </c>
      <c r="F459" s="52">
        <v>10255</v>
      </c>
      <c r="G459" s="53">
        <v>260.02</v>
      </c>
      <c r="H459" s="44">
        <f t="shared" si="43"/>
        <v>2666505.0999999996</v>
      </c>
      <c r="I459" s="52">
        <v>0</v>
      </c>
      <c r="J459" s="53">
        <v>262.14</v>
      </c>
      <c r="K459" s="54">
        <f t="shared" si="44"/>
        <v>0</v>
      </c>
      <c r="L459" s="52">
        <v>121</v>
      </c>
      <c r="M459" s="53">
        <v>260.02</v>
      </c>
      <c r="N459" s="54">
        <f t="shared" si="45"/>
        <v>31462.42</v>
      </c>
      <c r="O459" s="55">
        <f t="shared" si="47"/>
        <v>2697967.5199999996</v>
      </c>
      <c r="P459" s="54">
        <f t="shared" si="46"/>
        <v>37338.543266755994</v>
      </c>
    </row>
    <row r="460" spans="1:16" x14ac:dyDescent="0.3">
      <c r="A460" s="56" t="s">
        <v>884</v>
      </c>
      <c r="B460" t="s">
        <v>885</v>
      </c>
      <c r="C460" s="52">
        <v>1241</v>
      </c>
      <c r="D460" s="53">
        <v>334.74</v>
      </c>
      <c r="E460" s="54">
        <f t="shared" si="42"/>
        <v>415412.34</v>
      </c>
      <c r="F460" s="52">
        <v>69082</v>
      </c>
      <c r="G460" s="53">
        <v>332.11</v>
      </c>
      <c r="H460" s="44">
        <f t="shared" si="43"/>
        <v>22942823.02</v>
      </c>
      <c r="I460" s="52">
        <v>71</v>
      </c>
      <c r="J460" s="53">
        <v>334.74</v>
      </c>
      <c r="K460" s="54">
        <f t="shared" si="44"/>
        <v>23766.54</v>
      </c>
      <c r="L460" s="52">
        <v>5195</v>
      </c>
      <c r="M460" s="53">
        <v>332.11</v>
      </c>
      <c r="N460" s="54">
        <f t="shared" si="45"/>
        <v>1725311.4500000002</v>
      </c>
      <c r="O460" s="55">
        <f t="shared" si="47"/>
        <v>25107313.349999998</v>
      </c>
      <c r="P460" s="54">
        <f t="shared" si="46"/>
        <v>347472.86573374888</v>
      </c>
    </row>
    <row r="461" spans="1:16" x14ac:dyDescent="0.3">
      <c r="A461" s="56" t="s">
        <v>886</v>
      </c>
      <c r="B461" t="s">
        <v>887</v>
      </c>
      <c r="C461" s="52">
        <v>1703</v>
      </c>
      <c r="D461" s="53">
        <v>219.98</v>
      </c>
      <c r="E461" s="54">
        <f t="shared" si="42"/>
        <v>374625.94</v>
      </c>
      <c r="F461" s="52">
        <v>40113</v>
      </c>
      <c r="G461" s="53">
        <v>218.15</v>
      </c>
      <c r="H461" s="44">
        <f t="shared" si="43"/>
        <v>8750650.9500000011</v>
      </c>
      <c r="I461" s="52">
        <v>84</v>
      </c>
      <c r="J461" s="53">
        <v>219.98</v>
      </c>
      <c r="K461" s="54">
        <f t="shared" si="44"/>
        <v>18478.32</v>
      </c>
      <c r="L461" s="52">
        <v>4065</v>
      </c>
      <c r="M461" s="53">
        <v>218.15</v>
      </c>
      <c r="N461" s="54">
        <f t="shared" si="45"/>
        <v>886779.75</v>
      </c>
      <c r="O461" s="55">
        <f t="shared" si="47"/>
        <v>10030534.960000001</v>
      </c>
      <c r="P461" s="54">
        <f t="shared" si="46"/>
        <v>138817.6695294941</v>
      </c>
    </row>
    <row r="462" spans="1:16" x14ac:dyDescent="0.3">
      <c r="A462" s="56" t="s">
        <v>888</v>
      </c>
      <c r="B462" t="s">
        <v>889</v>
      </c>
      <c r="C462" s="52">
        <v>1562</v>
      </c>
      <c r="D462" s="53">
        <v>234.56</v>
      </c>
      <c r="E462" s="54">
        <f t="shared" si="42"/>
        <v>366382.72000000003</v>
      </c>
      <c r="F462" s="52">
        <v>17740</v>
      </c>
      <c r="G462" s="53">
        <v>232.94</v>
      </c>
      <c r="H462" s="44">
        <f t="shared" si="43"/>
        <v>4132355.6</v>
      </c>
      <c r="I462" s="52">
        <v>385</v>
      </c>
      <c r="J462" s="53">
        <v>234.56</v>
      </c>
      <c r="K462" s="54">
        <f t="shared" si="44"/>
        <v>90305.600000000006</v>
      </c>
      <c r="L462" s="52">
        <v>3500</v>
      </c>
      <c r="M462" s="53">
        <v>232.94</v>
      </c>
      <c r="N462" s="54">
        <f t="shared" si="45"/>
        <v>815290</v>
      </c>
      <c r="O462" s="55">
        <f t="shared" si="47"/>
        <v>5404333.9199999999</v>
      </c>
      <c r="P462" s="54">
        <f t="shared" si="46"/>
        <v>74793.322901054446</v>
      </c>
    </row>
    <row r="463" spans="1:16" x14ac:dyDescent="0.3">
      <c r="A463" s="56" t="s">
        <v>890</v>
      </c>
      <c r="B463" t="s">
        <v>891</v>
      </c>
      <c r="C463" s="52">
        <v>1</v>
      </c>
      <c r="D463" s="53">
        <v>300.18</v>
      </c>
      <c r="E463" s="54">
        <f t="shared" si="42"/>
        <v>300.18</v>
      </c>
      <c r="F463" s="52">
        <v>35077</v>
      </c>
      <c r="G463" s="53">
        <v>297.58</v>
      </c>
      <c r="H463" s="44">
        <f t="shared" si="43"/>
        <v>10438213.66</v>
      </c>
      <c r="I463" s="52">
        <v>0</v>
      </c>
      <c r="J463" s="53">
        <v>300.18</v>
      </c>
      <c r="K463" s="54">
        <f t="shared" si="44"/>
        <v>0</v>
      </c>
      <c r="L463" s="52">
        <v>0</v>
      </c>
      <c r="M463" s="53">
        <v>297.58</v>
      </c>
      <c r="N463" s="54">
        <f t="shared" si="45"/>
        <v>0</v>
      </c>
      <c r="O463" s="55">
        <f t="shared" si="47"/>
        <v>10438513.84</v>
      </c>
      <c r="P463" s="54">
        <f t="shared" si="46"/>
        <v>144463.89653181273</v>
      </c>
    </row>
    <row r="464" spans="1:16" x14ac:dyDescent="0.3">
      <c r="A464" s="56" t="s">
        <v>892</v>
      </c>
      <c r="B464" t="s">
        <v>893</v>
      </c>
      <c r="C464" s="52">
        <v>365</v>
      </c>
      <c r="D464" s="53">
        <v>273.75</v>
      </c>
      <c r="E464" s="54">
        <f t="shared" si="42"/>
        <v>99918.75</v>
      </c>
      <c r="F464" s="52">
        <v>37932</v>
      </c>
      <c r="G464" s="53">
        <v>271.17</v>
      </c>
      <c r="H464" s="44">
        <f t="shared" si="43"/>
        <v>10286020.440000001</v>
      </c>
      <c r="I464" s="52">
        <v>44</v>
      </c>
      <c r="J464" s="53">
        <v>273.75</v>
      </c>
      <c r="K464" s="54">
        <f t="shared" si="44"/>
        <v>12045</v>
      </c>
      <c r="L464" s="52">
        <v>5336</v>
      </c>
      <c r="M464" s="53">
        <v>271.17</v>
      </c>
      <c r="N464" s="54">
        <f t="shared" si="45"/>
        <v>1446963.12</v>
      </c>
      <c r="O464" s="55">
        <f t="shared" si="47"/>
        <v>11844947.310000002</v>
      </c>
      <c r="P464" s="54">
        <f t="shared" si="46"/>
        <v>163928.24389037871</v>
      </c>
    </row>
    <row r="465" spans="1:16" x14ac:dyDescent="0.3">
      <c r="A465" s="56" t="s">
        <v>894</v>
      </c>
      <c r="B465" t="s">
        <v>895</v>
      </c>
      <c r="C465" s="52">
        <v>901</v>
      </c>
      <c r="D465" s="53">
        <v>292.97000000000003</v>
      </c>
      <c r="E465" s="54">
        <f t="shared" si="42"/>
        <v>263965.97000000003</v>
      </c>
      <c r="F465" s="52">
        <v>49429</v>
      </c>
      <c r="G465" s="53">
        <v>290.3</v>
      </c>
      <c r="H465" s="44">
        <f t="shared" si="43"/>
        <v>14349238.700000001</v>
      </c>
      <c r="I465" s="52">
        <v>63</v>
      </c>
      <c r="J465" s="53">
        <v>292.97000000000003</v>
      </c>
      <c r="K465" s="54">
        <f t="shared" si="44"/>
        <v>18457.11</v>
      </c>
      <c r="L465" s="52">
        <v>4310</v>
      </c>
      <c r="M465" s="53">
        <v>290.3</v>
      </c>
      <c r="N465" s="54">
        <f t="shared" si="45"/>
        <v>1251193</v>
      </c>
      <c r="O465" s="55">
        <f t="shared" si="47"/>
        <v>15882854.780000001</v>
      </c>
      <c r="P465" s="54">
        <f t="shared" si="46"/>
        <v>219810.89690903042</v>
      </c>
    </row>
    <row r="466" spans="1:16" x14ac:dyDescent="0.3">
      <c r="A466" s="56" t="s">
        <v>896</v>
      </c>
      <c r="B466" t="s">
        <v>897</v>
      </c>
      <c r="C466" s="52">
        <v>0</v>
      </c>
      <c r="D466" s="53">
        <v>221.39</v>
      </c>
      <c r="E466" s="54">
        <f t="shared" si="42"/>
        <v>0</v>
      </c>
      <c r="F466" s="52">
        <v>66872</v>
      </c>
      <c r="G466" s="53">
        <v>219.72</v>
      </c>
      <c r="H466" s="44">
        <f t="shared" si="43"/>
        <v>14693115.84</v>
      </c>
      <c r="I466" s="52">
        <v>0</v>
      </c>
      <c r="J466" s="53">
        <v>221.39</v>
      </c>
      <c r="K466" s="54">
        <f t="shared" si="44"/>
        <v>0</v>
      </c>
      <c r="L466" s="52">
        <v>673</v>
      </c>
      <c r="M466" s="53">
        <v>219.72</v>
      </c>
      <c r="N466" s="54">
        <f t="shared" si="45"/>
        <v>147871.56</v>
      </c>
      <c r="O466" s="55">
        <f t="shared" si="47"/>
        <v>14840987.4</v>
      </c>
      <c r="P466" s="54">
        <f t="shared" si="46"/>
        <v>205391.96489521887</v>
      </c>
    </row>
    <row r="467" spans="1:16" x14ac:dyDescent="0.3">
      <c r="A467" s="56" t="s">
        <v>898</v>
      </c>
      <c r="B467" t="s">
        <v>899</v>
      </c>
      <c r="C467" s="52">
        <v>0</v>
      </c>
      <c r="D467" s="53">
        <v>205.79</v>
      </c>
      <c r="E467" s="54">
        <f t="shared" si="42"/>
        <v>0</v>
      </c>
      <c r="F467" s="52">
        <v>1946</v>
      </c>
      <c r="G467" s="53">
        <v>204.39</v>
      </c>
      <c r="H467" s="44">
        <f t="shared" si="43"/>
        <v>397742.94</v>
      </c>
      <c r="I467" s="52">
        <v>0</v>
      </c>
      <c r="J467" s="53">
        <v>205.79</v>
      </c>
      <c r="K467" s="54">
        <f t="shared" si="44"/>
        <v>0</v>
      </c>
      <c r="L467" s="52">
        <v>0</v>
      </c>
      <c r="M467" s="53">
        <v>204.39</v>
      </c>
      <c r="N467" s="54">
        <f t="shared" si="45"/>
        <v>0</v>
      </c>
      <c r="O467" s="55">
        <f t="shared" si="47"/>
        <v>397742.94</v>
      </c>
      <c r="P467" s="54">
        <f t="shared" si="46"/>
        <v>5504.5666280803625</v>
      </c>
    </row>
    <row r="468" spans="1:16" x14ac:dyDescent="0.3">
      <c r="A468" s="56" t="s">
        <v>900</v>
      </c>
      <c r="B468" t="s">
        <v>901</v>
      </c>
      <c r="C468" s="52">
        <v>990</v>
      </c>
      <c r="D468" s="53">
        <v>219.62</v>
      </c>
      <c r="E468" s="54">
        <f t="shared" si="42"/>
        <v>217423.80000000002</v>
      </c>
      <c r="F468" s="52">
        <v>25547</v>
      </c>
      <c r="G468" s="53">
        <v>217.71</v>
      </c>
      <c r="H468" s="44">
        <f t="shared" si="43"/>
        <v>5561837.3700000001</v>
      </c>
      <c r="I468" s="52">
        <v>49</v>
      </c>
      <c r="J468" s="53">
        <v>219.62</v>
      </c>
      <c r="K468" s="54">
        <f t="shared" si="44"/>
        <v>10761.380000000001</v>
      </c>
      <c r="L468" s="52">
        <v>1494</v>
      </c>
      <c r="M468" s="53">
        <v>217.71</v>
      </c>
      <c r="N468" s="54">
        <f t="shared" si="45"/>
        <v>325258.74</v>
      </c>
      <c r="O468" s="55">
        <f t="shared" si="47"/>
        <v>6115281.29</v>
      </c>
      <c r="P468" s="54">
        <f t="shared" si="46"/>
        <v>84632.484765809364</v>
      </c>
    </row>
    <row r="469" spans="1:16" x14ac:dyDescent="0.3">
      <c r="A469" s="56" t="s">
        <v>902</v>
      </c>
      <c r="B469" t="s">
        <v>903</v>
      </c>
      <c r="C469" s="52">
        <v>0</v>
      </c>
      <c r="D469" s="53">
        <v>187.89</v>
      </c>
      <c r="E469" s="54">
        <f t="shared" si="42"/>
        <v>0</v>
      </c>
      <c r="F469" s="52">
        <v>20716</v>
      </c>
      <c r="G469" s="53">
        <v>186.59</v>
      </c>
      <c r="H469" s="44">
        <f t="shared" si="43"/>
        <v>3865398.44</v>
      </c>
      <c r="I469" s="52">
        <v>0</v>
      </c>
      <c r="J469" s="53">
        <v>187.89</v>
      </c>
      <c r="K469" s="54">
        <f t="shared" si="44"/>
        <v>0</v>
      </c>
      <c r="L469" s="52">
        <v>1008</v>
      </c>
      <c r="M469" s="53">
        <v>186.59</v>
      </c>
      <c r="N469" s="54">
        <f t="shared" si="45"/>
        <v>188082.72</v>
      </c>
      <c r="O469" s="55">
        <f t="shared" si="47"/>
        <v>4053481.16</v>
      </c>
      <c r="P469" s="54">
        <f t="shared" si="46"/>
        <v>56098.185227092843</v>
      </c>
    </row>
    <row r="470" spans="1:16" x14ac:dyDescent="0.3">
      <c r="A470" s="56" t="s">
        <v>1286</v>
      </c>
      <c r="B470" t="s">
        <v>904</v>
      </c>
      <c r="C470" s="52">
        <v>0</v>
      </c>
      <c r="D470" s="53">
        <v>221.69</v>
      </c>
      <c r="E470" s="54">
        <f t="shared" si="42"/>
        <v>0</v>
      </c>
      <c r="F470" s="52">
        <v>19555</v>
      </c>
      <c r="G470" s="53">
        <v>220.17</v>
      </c>
      <c r="H470" s="44">
        <f t="shared" si="43"/>
        <v>4305424.3499999996</v>
      </c>
      <c r="I470" s="52">
        <v>0</v>
      </c>
      <c r="J470" s="53">
        <v>221.69</v>
      </c>
      <c r="K470" s="54">
        <f t="shared" si="44"/>
        <v>0</v>
      </c>
      <c r="L470" s="52">
        <v>1580</v>
      </c>
      <c r="M470" s="53">
        <v>220.17</v>
      </c>
      <c r="N470" s="54">
        <f t="shared" si="45"/>
        <v>347868.6</v>
      </c>
      <c r="O470" s="55">
        <f t="shared" si="47"/>
        <v>4653292.9499999993</v>
      </c>
      <c r="P470" s="54">
        <f t="shared" si="46"/>
        <v>64399.285335527558</v>
      </c>
    </row>
    <row r="471" spans="1:16" x14ac:dyDescent="0.3">
      <c r="A471" s="56" t="s">
        <v>905</v>
      </c>
      <c r="B471" t="s">
        <v>906</v>
      </c>
      <c r="C471" s="52">
        <v>0</v>
      </c>
      <c r="D471" s="53">
        <v>263.41000000000003</v>
      </c>
      <c r="E471" s="54">
        <f t="shared" si="42"/>
        <v>0</v>
      </c>
      <c r="F471" s="52">
        <v>6233</v>
      </c>
      <c r="G471" s="53">
        <v>261.62</v>
      </c>
      <c r="H471" s="44">
        <f t="shared" si="43"/>
        <v>1630677.46</v>
      </c>
      <c r="I471" s="52">
        <v>0</v>
      </c>
      <c r="J471" s="53">
        <v>263.41000000000003</v>
      </c>
      <c r="K471" s="54">
        <f t="shared" si="44"/>
        <v>0</v>
      </c>
      <c r="L471" s="52">
        <v>232</v>
      </c>
      <c r="M471" s="53">
        <v>261.62</v>
      </c>
      <c r="N471" s="54">
        <f t="shared" si="45"/>
        <v>60695.840000000004</v>
      </c>
      <c r="O471" s="55">
        <f t="shared" si="47"/>
        <v>1691373.3</v>
      </c>
      <c r="P471" s="54">
        <f t="shared" si="46"/>
        <v>23407.774435433486</v>
      </c>
    </row>
    <row r="472" spans="1:16" x14ac:dyDescent="0.3">
      <c r="A472" s="56" t="s">
        <v>907</v>
      </c>
      <c r="B472" t="s">
        <v>908</v>
      </c>
      <c r="C472" s="52">
        <v>380</v>
      </c>
      <c r="D472" s="53">
        <v>198.73</v>
      </c>
      <c r="E472" s="54">
        <f t="shared" si="42"/>
        <v>75517.399999999994</v>
      </c>
      <c r="F472" s="52">
        <v>41464</v>
      </c>
      <c r="G472" s="53">
        <v>197.13</v>
      </c>
      <c r="H472" s="44">
        <f t="shared" si="43"/>
        <v>8173798.3199999994</v>
      </c>
      <c r="I472" s="52">
        <v>0</v>
      </c>
      <c r="J472" s="53">
        <v>198.73</v>
      </c>
      <c r="K472" s="54">
        <f t="shared" si="44"/>
        <v>0</v>
      </c>
      <c r="L472" s="52">
        <v>0</v>
      </c>
      <c r="M472" s="53">
        <v>197.13</v>
      </c>
      <c r="N472" s="54">
        <f t="shared" si="45"/>
        <v>0</v>
      </c>
      <c r="O472" s="55">
        <f t="shared" si="47"/>
        <v>8249315.7199999997</v>
      </c>
      <c r="P472" s="54">
        <f t="shared" si="46"/>
        <v>114166.47148233662</v>
      </c>
    </row>
    <row r="473" spans="1:16" x14ac:dyDescent="0.3">
      <c r="A473" s="56" t="s">
        <v>909</v>
      </c>
      <c r="B473" t="s">
        <v>910</v>
      </c>
      <c r="C473" s="52">
        <v>0</v>
      </c>
      <c r="D473" s="53">
        <v>272.77</v>
      </c>
      <c r="E473" s="54">
        <f t="shared" si="42"/>
        <v>0</v>
      </c>
      <c r="F473" s="52">
        <v>48606</v>
      </c>
      <c r="G473" s="53">
        <v>270.23</v>
      </c>
      <c r="H473" s="44">
        <f t="shared" si="43"/>
        <v>13134799.380000001</v>
      </c>
      <c r="I473" s="52">
        <v>0</v>
      </c>
      <c r="J473" s="53">
        <v>272.77</v>
      </c>
      <c r="K473" s="54">
        <f t="shared" si="44"/>
        <v>0</v>
      </c>
      <c r="L473" s="52">
        <v>774</v>
      </c>
      <c r="M473" s="53">
        <v>270.23</v>
      </c>
      <c r="N473" s="54">
        <f t="shared" si="45"/>
        <v>209158.02000000002</v>
      </c>
      <c r="O473" s="55">
        <f t="shared" si="47"/>
        <v>13343957.4</v>
      </c>
      <c r="P473" s="54">
        <f t="shared" si="46"/>
        <v>184673.80612856636</v>
      </c>
    </row>
    <row r="474" spans="1:16" x14ac:dyDescent="0.3">
      <c r="A474" s="56" t="s">
        <v>911</v>
      </c>
      <c r="B474" t="s">
        <v>912</v>
      </c>
      <c r="C474" s="52">
        <v>738</v>
      </c>
      <c r="D474" s="53">
        <v>234.87</v>
      </c>
      <c r="E474" s="54">
        <f t="shared" si="42"/>
        <v>173334.06</v>
      </c>
      <c r="F474" s="52">
        <v>23201</v>
      </c>
      <c r="G474" s="53">
        <v>232.71</v>
      </c>
      <c r="H474" s="44">
        <f t="shared" si="43"/>
        <v>5399104.71</v>
      </c>
      <c r="I474" s="52">
        <v>79</v>
      </c>
      <c r="J474" s="53">
        <v>234.87</v>
      </c>
      <c r="K474" s="54">
        <f t="shared" si="44"/>
        <v>18554.73</v>
      </c>
      <c r="L474" s="52">
        <v>1330</v>
      </c>
      <c r="M474" s="53">
        <v>232.71</v>
      </c>
      <c r="N474" s="54">
        <f t="shared" si="45"/>
        <v>309504.3</v>
      </c>
      <c r="O474" s="55">
        <f t="shared" si="47"/>
        <v>5900497.7999999998</v>
      </c>
      <c r="P474" s="54">
        <f t="shared" si="46"/>
        <v>81659.986922562588</v>
      </c>
    </row>
    <row r="475" spans="1:16" x14ac:dyDescent="0.3">
      <c r="A475" s="56" t="s">
        <v>913</v>
      </c>
      <c r="B475" t="s">
        <v>914</v>
      </c>
      <c r="C475" s="52">
        <v>2799</v>
      </c>
      <c r="D475" s="53">
        <v>288.52999999999997</v>
      </c>
      <c r="E475" s="54">
        <f t="shared" si="42"/>
        <v>807595.47</v>
      </c>
      <c r="F475" s="52">
        <v>22875</v>
      </c>
      <c r="G475" s="53">
        <v>285.82</v>
      </c>
      <c r="H475" s="44">
        <f t="shared" si="43"/>
        <v>6538132.5</v>
      </c>
      <c r="I475" s="52">
        <v>514</v>
      </c>
      <c r="J475" s="53">
        <v>288.52999999999997</v>
      </c>
      <c r="K475" s="54">
        <f t="shared" si="44"/>
        <v>148304.41999999998</v>
      </c>
      <c r="L475" s="52">
        <v>5994</v>
      </c>
      <c r="M475" s="53">
        <v>285.82</v>
      </c>
      <c r="N475" s="54">
        <f t="shared" si="45"/>
        <v>1713205.08</v>
      </c>
      <c r="O475" s="55">
        <f t="shared" si="47"/>
        <v>9207237.4700000007</v>
      </c>
      <c r="P475" s="54">
        <f t="shared" si="46"/>
        <v>127423.63727228715</v>
      </c>
    </row>
    <row r="476" spans="1:16" x14ac:dyDescent="0.3">
      <c r="A476" s="56" t="s">
        <v>915</v>
      </c>
      <c r="B476" t="s">
        <v>916</v>
      </c>
      <c r="C476" s="52">
        <v>3345</v>
      </c>
      <c r="D476" s="53">
        <v>357.08</v>
      </c>
      <c r="E476" s="54">
        <f t="shared" si="42"/>
        <v>1194432.5999999999</v>
      </c>
      <c r="F476" s="52">
        <v>55925</v>
      </c>
      <c r="G476" s="53">
        <v>353.72</v>
      </c>
      <c r="H476" s="44">
        <f t="shared" si="43"/>
        <v>19781791</v>
      </c>
      <c r="I476" s="52">
        <v>619</v>
      </c>
      <c r="J476" s="53">
        <v>357.08</v>
      </c>
      <c r="K476" s="54">
        <f t="shared" si="44"/>
        <v>221032.52</v>
      </c>
      <c r="L476" s="52">
        <v>8634</v>
      </c>
      <c r="M476" s="53">
        <v>353.72</v>
      </c>
      <c r="N476" s="54">
        <f t="shared" si="45"/>
        <v>3054018.4800000004</v>
      </c>
      <c r="O476" s="55">
        <f t="shared" si="47"/>
        <v>24251274.600000001</v>
      </c>
      <c r="P476" s="54">
        <f t="shared" si="46"/>
        <v>335625.71054453647</v>
      </c>
    </row>
    <row r="477" spans="1:16" x14ac:dyDescent="0.3">
      <c r="A477" s="56" t="s">
        <v>917</v>
      </c>
      <c r="B477" t="s">
        <v>918</v>
      </c>
      <c r="C477" s="52">
        <v>1575</v>
      </c>
      <c r="D477" s="53">
        <v>288.33999999999997</v>
      </c>
      <c r="E477" s="54">
        <f t="shared" si="42"/>
        <v>454135.49999999994</v>
      </c>
      <c r="F477" s="52">
        <v>24382</v>
      </c>
      <c r="G477" s="53">
        <v>285.87</v>
      </c>
      <c r="H477" s="44">
        <f t="shared" si="43"/>
        <v>6970082.3399999999</v>
      </c>
      <c r="I477" s="52">
        <v>250</v>
      </c>
      <c r="J477" s="53">
        <v>288.33999999999997</v>
      </c>
      <c r="K477" s="54">
        <f t="shared" si="44"/>
        <v>72085</v>
      </c>
      <c r="L477" s="52">
        <v>2658</v>
      </c>
      <c r="M477" s="53">
        <v>285.87</v>
      </c>
      <c r="N477" s="54">
        <f t="shared" si="45"/>
        <v>759842.46</v>
      </c>
      <c r="O477" s="55">
        <f t="shared" si="47"/>
        <v>8256145.2999999998</v>
      </c>
      <c r="P477" s="54">
        <f t="shared" si="46"/>
        <v>114260.98950986414</v>
      </c>
    </row>
    <row r="478" spans="1:16" x14ac:dyDescent="0.3">
      <c r="A478" s="56" t="s">
        <v>920</v>
      </c>
      <c r="B478" t="s">
        <v>921</v>
      </c>
      <c r="C478" s="52">
        <v>2775</v>
      </c>
      <c r="D478" s="53">
        <v>274.55</v>
      </c>
      <c r="E478" s="54">
        <f t="shared" si="42"/>
        <v>761876.25</v>
      </c>
      <c r="F478" s="52">
        <v>24072</v>
      </c>
      <c r="G478" s="53">
        <v>271.93</v>
      </c>
      <c r="H478" s="44">
        <f t="shared" si="43"/>
        <v>6545898.96</v>
      </c>
      <c r="I478" s="52">
        <v>330</v>
      </c>
      <c r="J478" s="53">
        <v>274.55</v>
      </c>
      <c r="K478" s="54">
        <f t="shared" si="44"/>
        <v>90601.5</v>
      </c>
      <c r="L478" s="52">
        <v>4075</v>
      </c>
      <c r="M478" s="53">
        <v>271.93</v>
      </c>
      <c r="N478" s="54">
        <f t="shared" si="45"/>
        <v>1108114.75</v>
      </c>
      <c r="O478" s="55">
        <f t="shared" si="47"/>
        <v>8506491.4600000009</v>
      </c>
      <c r="P478" s="54">
        <f t="shared" si="46"/>
        <v>117725.65721158143</v>
      </c>
    </row>
    <row r="479" spans="1:16" x14ac:dyDescent="0.3">
      <c r="A479" s="56" t="s">
        <v>922</v>
      </c>
      <c r="B479" t="s">
        <v>923</v>
      </c>
      <c r="C479" s="52">
        <v>3070</v>
      </c>
      <c r="D479" s="53">
        <v>285.02999999999997</v>
      </c>
      <c r="E479" s="54">
        <f t="shared" si="42"/>
        <v>875042.09999999986</v>
      </c>
      <c r="F479" s="52">
        <v>38190</v>
      </c>
      <c r="G479" s="53">
        <v>282.49</v>
      </c>
      <c r="H479" s="44">
        <f t="shared" si="43"/>
        <v>10788293.1</v>
      </c>
      <c r="I479" s="52">
        <v>0</v>
      </c>
      <c r="J479" s="53">
        <v>285.02999999999997</v>
      </c>
      <c r="K479" s="54">
        <f t="shared" si="44"/>
        <v>0</v>
      </c>
      <c r="L479" s="52">
        <v>0</v>
      </c>
      <c r="M479" s="53">
        <v>282.49</v>
      </c>
      <c r="N479" s="54">
        <f t="shared" si="45"/>
        <v>0</v>
      </c>
      <c r="O479" s="55">
        <f t="shared" si="47"/>
        <v>11663335.199999999</v>
      </c>
      <c r="P479" s="54">
        <f t="shared" si="46"/>
        <v>161414.82162834867</v>
      </c>
    </row>
    <row r="480" spans="1:16" x14ac:dyDescent="0.3">
      <c r="A480" s="56" t="s">
        <v>924</v>
      </c>
      <c r="B480" t="s">
        <v>925</v>
      </c>
      <c r="C480" s="52">
        <v>0</v>
      </c>
      <c r="D480" s="53">
        <v>216.63</v>
      </c>
      <c r="E480" s="54">
        <f t="shared" si="42"/>
        <v>0</v>
      </c>
      <c r="F480" s="52">
        <v>17556</v>
      </c>
      <c r="G480" s="53">
        <v>214.63</v>
      </c>
      <c r="H480" s="44">
        <f t="shared" si="43"/>
        <v>3768044.28</v>
      </c>
      <c r="I480" s="52">
        <v>7</v>
      </c>
      <c r="J480" s="53">
        <v>216.63</v>
      </c>
      <c r="K480" s="54">
        <f t="shared" si="44"/>
        <v>1516.4099999999999</v>
      </c>
      <c r="L480" s="52">
        <v>821</v>
      </c>
      <c r="M480" s="53">
        <v>214.63</v>
      </c>
      <c r="N480" s="54">
        <f t="shared" si="45"/>
        <v>176211.23</v>
      </c>
      <c r="O480" s="55">
        <f t="shared" si="47"/>
        <v>3945771.92</v>
      </c>
      <c r="P480" s="54">
        <f t="shared" si="46"/>
        <v>54607.542330854631</v>
      </c>
    </row>
    <row r="481" spans="1:16" x14ac:dyDescent="0.3">
      <c r="A481" s="56" t="s">
        <v>926</v>
      </c>
      <c r="B481" t="s">
        <v>927</v>
      </c>
      <c r="C481" s="52">
        <v>2140</v>
      </c>
      <c r="D481" s="53">
        <v>335.42</v>
      </c>
      <c r="E481" s="54">
        <f t="shared" si="42"/>
        <v>717798.8</v>
      </c>
      <c r="F481" s="52">
        <v>14480</v>
      </c>
      <c r="G481" s="53">
        <v>332.04</v>
      </c>
      <c r="H481" s="44">
        <f t="shared" si="43"/>
        <v>4807939.2</v>
      </c>
      <c r="I481" s="52">
        <v>630</v>
      </c>
      <c r="J481" s="53">
        <v>335.42</v>
      </c>
      <c r="K481" s="54">
        <f t="shared" si="44"/>
        <v>211314.6</v>
      </c>
      <c r="L481" s="52">
        <v>5332</v>
      </c>
      <c r="M481" s="53">
        <v>332.04</v>
      </c>
      <c r="N481" s="54">
        <f t="shared" si="45"/>
        <v>1770437.28</v>
      </c>
      <c r="O481" s="55">
        <f t="shared" si="47"/>
        <v>7507489.8799999999</v>
      </c>
      <c r="P481" s="54">
        <f t="shared" si="46"/>
        <v>103899.96678281465</v>
      </c>
    </row>
    <row r="482" spans="1:16" x14ac:dyDescent="0.3">
      <c r="A482" s="56" t="s">
        <v>928</v>
      </c>
      <c r="B482" t="s">
        <v>929</v>
      </c>
      <c r="C482" s="52">
        <v>207</v>
      </c>
      <c r="D482" s="53">
        <v>196.74</v>
      </c>
      <c r="E482" s="54">
        <f t="shared" si="42"/>
        <v>40725.18</v>
      </c>
      <c r="F482" s="52">
        <v>27826</v>
      </c>
      <c r="G482" s="53">
        <v>195.08</v>
      </c>
      <c r="H482" s="44">
        <f t="shared" si="43"/>
        <v>5428296.0800000001</v>
      </c>
      <c r="I482" s="52">
        <v>26</v>
      </c>
      <c r="J482" s="53">
        <v>196.74</v>
      </c>
      <c r="K482" s="54">
        <f t="shared" si="44"/>
        <v>5115.24</v>
      </c>
      <c r="L482" s="52">
        <v>2296</v>
      </c>
      <c r="M482" s="53">
        <v>195.08</v>
      </c>
      <c r="N482" s="54">
        <f t="shared" si="45"/>
        <v>447903.68000000005</v>
      </c>
      <c r="O482" s="55">
        <f t="shared" si="47"/>
        <v>5922040.1799999997</v>
      </c>
      <c r="P482" s="54">
        <f t="shared" si="46"/>
        <v>81958.122864428515</v>
      </c>
    </row>
    <row r="483" spans="1:16" x14ac:dyDescent="0.3">
      <c r="A483" s="56" t="s">
        <v>930</v>
      </c>
      <c r="B483" t="s">
        <v>931</v>
      </c>
      <c r="C483" s="52">
        <v>106</v>
      </c>
      <c r="D483" s="53">
        <v>261.23</v>
      </c>
      <c r="E483" s="54">
        <f t="shared" si="42"/>
        <v>27690.38</v>
      </c>
      <c r="F483" s="52">
        <v>24840</v>
      </c>
      <c r="G483" s="53">
        <v>258.89999999999998</v>
      </c>
      <c r="H483" s="44">
        <f t="shared" si="43"/>
        <v>6431075.9999999991</v>
      </c>
      <c r="I483" s="52">
        <v>0</v>
      </c>
      <c r="J483" s="53">
        <v>261.23</v>
      </c>
      <c r="K483" s="54">
        <f t="shared" si="44"/>
        <v>0</v>
      </c>
      <c r="L483" s="52">
        <v>0</v>
      </c>
      <c r="M483" s="53">
        <v>258.89999999999998</v>
      </c>
      <c r="N483" s="54">
        <f t="shared" si="45"/>
        <v>0</v>
      </c>
      <c r="O483" s="55">
        <f t="shared" si="47"/>
        <v>6458766.379999999</v>
      </c>
      <c r="P483" s="54">
        <f t="shared" si="46"/>
        <v>89386.149440931375</v>
      </c>
    </row>
    <row r="484" spans="1:16" x14ac:dyDescent="0.3">
      <c r="A484" s="56" t="s">
        <v>932</v>
      </c>
      <c r="B484" t="s">
        <v>933</v>
      </c>
      <c r="C484" s="52">
        <v>331</v>
      </c>
      <c r="D484" s="53">
        <v>238.87</v>
      </c>
      <c r="E484" s="54">
        <f t="shared" si="42"/>
        <v>79065.97</v>
      </c>
      <c r="F484" s="52">
        <v>37454</v>
      </c>
      <c r="G484" s="53">
        <v>236.88</v>
      </c>
      <c r="H484" s="44">
        <f t="shared" si="43"/>
        <v>8872103.5199999996</v>
      </c>
      <c r="I484" s="52">
        <v>56</v>
      </c>
      <c r="J484" s="53">
        <v>238.87</v>
      </c>
      <c r="K484" s="54">
        <f t="shared" si="44"/>
        <v>13376.720000000001</v>
      </c>
      <c r="L484" s="52">
        <v>2426</v>
      </c>
      <c r="M484" s="53">
        <v>236.88</v>
      </c>
      <c r="N484" s="54">
        <f t="shared" si="45"/>
        <v>574670.88</v>
      </c>
      <c r="O484" s="55">
        <f t="shared" si="47"/>
        <v>9539217.0899999999</v>
      </c>
      <c r="P484" s="54">
        <f t="shared" si="46"/>
        <v>132018.07190249025</v>
      </c>
    </row>
    <row r="485" spans="1:16" x14ac:dyDescent="0.3">
      <c r="A485" s="56" t="s">
        <v>934</v>
      </c>
      <c r="B485" t="s">
        <v>935</v>
      </c>
      <c r="C485" s="52">
        <v>1419</v>
      </c>
      <c r="D485" s="53">
        <v>291.54000000000002</v>
      </c>
      <c r="E485" s="54">
        <f t="shared" si="42"/>
        <v>413695.26</v>
      </c>
      <c r="F485" s="52">
        <v>33570</v>
      </c>
      <c r="G485" s="53">
        <v>288.66000000000003</v>
      </c>
      <c r="H485" s="44">
        <f t="shared" si="43"/>
        <v>9690316.2000000011</v>
      </c>
      <c r="I485" s="52">
        <v>0</v>
      </c>
      <c r="J485" s="53">
        <v>291.54000000000002</v>
      </c>
      <c r="K485" s="54">
        <f t="shared" si="44"/>
        <v>0</v>
      </c>
      <c r="L485" s="52">
        <v>0</v>
      </c>
      <c r="M485" s="53">
        <v>288.66000000000003</v>
      </c>
      <c r="N485" s="54">
        <f t="shared" si="45"/>
        <v>0</v>
      </c>
      <c r="O485" s="55">
        <f t="shared" si="47"/>
        <v>10104011.460000001</v>
      </c>
      <c r="P485" s="54">
        <f t="shared" si="46"/>
        <v>139834.54814422989</v>
      </c>
    </row>
    <row r="486" spans="1:16" x14ac:dyDescent="0.3">
      <c r="A486" s="56" t="s">
        <v>1307</v>
      </c>
      <c r="B486" t="s">
        <v>1305</v>
      </c>
      <c r="C486" s="52">
        <v>2969</v>
      </c>
      <c r="D486" s="53">
        <v>343.27</v>
      </c>
      <c r="E486" s="54">
        <f t="shared" si="42"/>
        <v>1019168.6299999999</v>
      </c>
      <c r="F486" s="52">
        <v>17544</v>
      </c>
      <c r="G486" s="53">
        <v>340.01</v>
      </c>
      <c r="H486" s="44">
        <f t="shared" si="43"/>
        <v>5965135.4399999995</v>
      </c>
      <c r="I486" s="52">
        <v>1744</v>
      </c>
      <c r="J486" s="53">
        <v>343.27</v>
      </c>
      <c r="K486" s="54">
        <f t="shared" si="44"/>
        <v>598662.88</v>
      </c>
      <c r="L486" s="52">
        <v>8506</v>
      </c>
      <c r="M486" s="53">
        <v>340.01</v>
      </c>
      <c r="N486" s="54">
        <f t="shared" si="45"/>
        <v>2892125.06</v>
      </c>
      <c r="O486" s="55">
        <f t="shared" si="47"/>
        <v>10475092.009999998</v>
      </c>
      <c r="P486" s="54">
        <f t="shared" si="46"/>
        <v>144970.12041072868</v>
      </c>
    </row>
    <row r="487" spans="1:16" x14ac:dyDescent="0.3">
      <c r="A487" s="56" t="s">
        <v>936</v>
      </c>
      <c r="B487" t="s">
        <v>937</v>
      </c>
      <c r="C487" s="52">
        <v>730</v>
      </c>
      <c r="D487" s="53">
        <v>206.19</v>
      </c>
      <c r="E487" s="54">
        <f t="shared" si="42"/>
        <v>150518.70000000001</v>
      </c>
      <c r="F487" s="52">
        <v>16989</v>
      </c>
      <c r="G487" s="53">
        <v>204.72</v>
      </c>
      <c r="H487" s="44">
        <f t="shared" si="43"/>
        <v>3477988.08</v>
      </c>
      <c r="I487" s="52">
        <v>0</v>
      </c>
      <c r="J487" s="53">
        <v>206.19</v>
      </c>
      <c r="K487" s="54">
        <f t="shared" si="44"/>
        <v>0</v>
      </c>
      <c r="L487" s="52">
        <v>0</v>
      </c>
      <c r="M487" s="53">
        <v>204.72</v>
      </c>
      <c r="N487" s="54">
        <f t="shared" si="45"/>
        <v>0</v>
      </c>
      <c r="O487" s="55">
        <f t="shared" si="47"/>
        <v>3628506.7800000003</v>
      </c>
      <c r="P487" s="54">
        <f t="shared" si="46"/>
        <v>50216.748865363479</v>
      </c>
    </row>
    <row r="488" spans="1:16" x14ac:dyDescent="0.3">
      <c r="A488" s="56" t="s">
        <v>938</v>
      </c>
      <c r="B488" t="s">
        <v>939</v>
      </c>
      <c r="C488" s="52">
        <v>4360</v>
      </c>
      <c r="D488" s="53">
        <v>368.71</v>
      </c>
      <c r="E488" s="54">
        <f t="shared" si="42"/>
        <v>1607575.5999999999</v>
      </c>
      <c r="F488" s="52">
        <v>13130</v>
      </c>
      <c r="G488" s="53">
        <v>366.12</v>
      </c>
      <c r="H488" s="44">
        <f t="shared" si="43"/>
        <v>4807155.5999999996</v>
      </c>
      <c r="I488" s="52">
        <v>2030</v>
      </c>
      <c r="J488" s="53">
        <v>368.71</v>
      </c>
      <c r="K488" s="54">
        <f t="shared" si="44"/>
        <v>748481.29999999993</v>
      </c>
      <c r="L488" s="52">
        <v>5665</v>
      </c>
      <c r="M488" s="53">
        <v>366.12</v>
      </c>
      <c r="N488" s="54">
        <f t="shared" si="45"/>
        <v>2074069.8</v>
      </c>
      <c r="O488" s="55">
        <f t="shared" si="47"/>
        <v>9237282.2999999989</v>
      </c>
      <c r="P488" s="54">
        <f t="shared" si="46"/>
        <v>127839.44293954634</v>
      </c>
    </row>
    <row r="489" spans="1:16" x14ac:dyDescent="0.3">
      <c r="A489" s="56" t="s">
        <v>940</v>
      </c>
      <c r="B489" t="s">
        <v>941</v>
      </c>
      <c r="C489" s="52">
        <v>863</v>
      </c>
      <c r="D489" s="53">
        <v>274.14999999999998</v>
      </c>
      <c r="E489" s="54">
        <f t="shared" si="42"/>
        <v>236591.44999999998</v>
      </c>
      <c r="F489" s="52">
        <v>59625</v>
      </c>
      <c r="G489" s="53">
        <v>271.58999999999997</v>
      </c>
      <c r="H489" s="44">
        <f t="shared" si="43"/>
        <v>16193553.749999998</v>
      </c>
      <c r="I489" s="52">
        <v>47</v>
      </c>
      <c r="J489" s="53">
        <v>274.14999999999998</v>
      </c>
      <c r="K489" s="54">
        <f t="shared" si="44"/>
        <v>12885.05</v>
      </c>
      <c r="L489" s="52">
        <v>6029</v>
      </c>
      <c r="M489" s="53">
        <v>271.58999999999997</v>
      </c>
      <c r="N489" s="54">
        <f t="shared" si="45"/>
        <v>1637416.1099999999</v>
      </c>
      <c r="O489" s="55">
        <f t="shared" si="47"/>
        <v>18080446.359999996</v>
      </c>
      <c r="P489" s="54">
        <f t="shared" si="46"/>
        <v>250224.48331591513</v>
      </c>
    </row>
    <row r="490" spans="1:16" x14ac:dyDescent="0.3">
      <c r="A490" s="56" t="s">
        <v>942</v>
      </c>
      <c r="B490" t="s">
        <v>943</v>
      </c>
      <c r="C490" s="52">
        <v>9577</v>
      </c>
      <c r="D490" s="53">
        <v>333.99</v>
      </c>
      <c r="E490" s="54">
        <f t="shared" si="42"/>
        <v>3198622.23</v>
      </c>
      <c r="F490" s="52">
        <v>70166</v>
      </c>
      <c r="G490" s="53">
        <v>331.19</v>
      </c>
      <c r="H490" s="44">
        <f t="shared" si="43"/>
        <v>23238277.539999999</v>
      </c>
      <c r="I490" s="52">
        <v>5787</v>
      </c>
      <c r="J490" s="53">
        <v>333.99</v>
      </c>
      <c r="K490" s="54">
        <f t="shared" si="44"/>
        <v>1932800.1300000001</v>
      </c>
      <c r="L490" s="52">
        <v>24257</v>
      </c>
      <c r="M490" s="53">
        <v>331.19</v>
      </c>
      <c r="N490" s="54">
        <f t="shared" si="45"/>
        <v>8033675.8300000001</v>
      </c>
      <c r="O490" s="55">
        <f t="shared" si="47"/>
        <v>36403375.729999997</v>
      </c>
      <c r="P490" s="54">
        <f t="shared" si="46"/>
        <v>503804.81220566377</v>
      </c>
    </row>
    <row r="491" spans="1:16" x14ac:dyDescent="0.3">
      <c r="A491" s="56" t="s">
        <v>944</v>
      </c>
      <c r="B491" t="s">
        <v>945</v>
      </c>
      <c r="C491" s="52">
        <v>0</v>
      </c>
      <c r="D491" s="53">
        <v>243.46</v>
      </c>
      <c r="E491" s="54">
        <f t="shared" si="42"/>
        <v>0</v>
      </c>
      <c r="F491" s="52">
        <v>67571</v>
      </c>
      <c r="G491" s="53">
        <v>241.38</v>
      </c>
      <c r="H491" s="44">
        <f t="shared" si="43"/>
        <v>16310287.98</v>
      </c>
      <c r="I491" s="52">
        <v>0</v>
      </c>
      <c r="J491" s="53">
        <v>243.46</v>
      </c>
      <c r="K491" s="54">
        <f t="shared" si="44"/>
        <v>0</v>
      </c>
      <c r="L491" s="52">
        <v>1141</v>
      </c>
      <c r="M491" s="53">
        <v>241.38</v>
      </c>
      <c r="N491" s="54">
        <f t="shared" si="45"/>
        <v>275414.58</v>
      </c>
      <c r="O491" s="55">
        <f t="shared" si="47"/>
        <v>16585702.560000001</v>
      </c>
      <c r="P491" s="54">
        <f t="shared" si="46"/>
        <v>229537.96443261325</v>
      </c>
    </row>
    <row r="492" spans="1:16" x14ac:dyDescent="0.3">
      <c r="A492" s="56" t="s">
        <v>946</v>
      </c>
      <c r="B492" t="s">
        <v>947</v>
      </c>
      <c r="C492" s="52">
        <v>11955</v>
      </c>
      <c r="D492" s="53">
        <v>327.69</v>
      </c>
      <c r="E492" s="54">
        <f t="shared" si="42"/>
        <v>3917533.95</v>
      </c>
      <c r="F492" s="52">
        <v>66540</v>
      </c>
      <c r="G492" s="53">
        <v>325.64</v>
      </c>
      <c r="H492" s="44">
        <f t="shared" si="43"/>
        <v>21668085.599999998</v>
      </c>
      <c r="I492" s="52">
        <v>2361</v>
      </c>
      <c r="J492" s="53">
        <v>327.69</v>
      </c>
      <c r="K492" s="54">
        <f t="shared" si="44"/>
        <v>773676.09</v>
      </c>
      <c r="L492" s="52">
        <v>12792</v>
      </c>
      <c r="M492" s="53">
        <v>325.64</v>
      </c>
      <c r="N492" s="54">
        <f t="shared" si="45"/>
        <v>4165586.88</v>
      </c>
      <c r="O492" s="55">
        <f t="shared" si="47"/>
        <v>30524882.519999996</v>
      </c>
      <c r="P492" s="54">
        <f t="shared" si="46"/>
        <v>422449.35798399226</v>
      </c>
    </row>
    <row r="493" spans="1:16" x14ac:dyDescent="0.3">
      <c r="A493" s="56" t="s">
        <v>948</v>
      </c>
      <c r="B493" t="s">
        <v>949</v>
      </c>
      <c r="C493" s="52">
        <v>404</v>
      </c>
      <c r="D493" s="53">
        <v>246.57</v>
      </c>
      <c r="E493" s="54">
        <f t="shared" si="42"/>
        <v>99614.28</v>
      </c>
      <c r="F493" s="52">
        <v>961</v>
      </c>
      <c r="G493" s="53">
        <v>244.13</v>
      </c>
      <c r="H493" s="44">
        <f t="shared" si="43"/>
        <v>234608.93</v>
      </c>
      <c r="I493" s="52">
        <v>0</v>
      </c>
      <c r="J493" s="53">
        <v>246.57</v>
      </c>
      <c r="K493" s="54">
        <f t="shared" si="44"/>
        <v>0</v>
      </c>
      <c r="L493" s="52">
        <v>0</v>
      </c>
      <c r="M493" s="53">
        <v>244.13</v>
      </c>
      <c r="N493" s="54">
        <f t="shared" si="45"/>
        <v>0</v>
      </c>
      <c r="O493" s="55">
        <f t="shared" si="47"/>
        <v>334223.20999999996</v>
      </c>
      <c r="P493" s="54">
        <f t="shared" si="46"/>
        <v>4625.4848121148161</v>
      </c>
    </row>
    <row r="494" spans="1:16" x14ac:dyDescent="0.3">
      <c r="A494" s="56" t="s">
        <v>950</v>
      </c>
      <c r="B494" t="s">
        <v>951</v>
      </c>
      <c r="C494" s="52">
        <v>407</v>
      </c>
      <c r="D494" s="53">
        <v>211.42</v>
      </c>
      <c r="E494" s="54">
        <f t="shared" si="42"/>
        <v>86047.939999999988</v>
      </c>
      <c r="F494" s="52">
        <v>23420</v>
      </c>
      <c r="G494" s="53">
        <v>209.68</v>
      </c>
      <c r="H494" s="44">
        <f t="shared" si="43"/>
        <v>4910705.6000000006</v>
      </c>
      <c r="I494" s="52">
        <v>41</v>
      </c>
      <c r="J494" s="53">
        <v>211.42</v>
      </c>
      <c r="K494" s="54">
        <f t="shared" si="44"/>
        <v>8668.2199999999993</v>
      </c>
      <c r="L494" s="52">
        <v>1477</v>
      </c>
      <c r="M494" s="53">
        <v>209.68</v>
      </c>
      <c r="N494" s="54">
        <f t="shared" si="45"/>
        <v>309697.36</v>
      </c>
      <c r="O494" s="55">
        <f t="shared" si="47"/>
        <v>5315119.120000001</v>
      </c>
      <c r="P494" s="54">
        <f t="shared" si="46"/>
        <v>73558.633956454054</v>
      </c>
    </row>
    <row r="495" spans="1:16" x14ac:dyDescent="0.3">
      <c r="A495" s="56" t="s">
        <v>952</v>
      </c>
      <c r="B495" t="s">
        <v>953</v>
      </c>
      <c r="C495" s="52">
        <v>88</v>
      </c>
      <c r="D495" s="53">
        <v>261.16000000000003</v>
      </c>
      <c r="E495" s="54">
        <f t="shared" si="42"/>
        <v>22982.080000000002</v>
      </c>
      <c r="F495" s="52">
        <v>8473</v>
      </c>
      <c r="G495" s="53">
        <v>258.83</v>
      </c>
      <c r="H495" s="44">
        <f t="shared" si="43"/>
        <v>2193066.59</v>
      </c>
      <c r="I495" s="52">
        <v>0</v>
      </c>
      <c r="J495" s="53">
        <v>261.16000000000003</v>
      </c>
      <c r="K495" s="54">
        <f t="shared" si="44"/>
        <v>0</v>
      </c>
      <c r="L495" s="52">
        <v>1088</v>
      </c>
      <c r="M495" s="53">
        <v>258.83</v>
      </c>
      <c r="N495" s="54">
        <f t="shared" si="45"/>
        <v>281607.03999999998</v>
      </c>
      <c r="O495" s="55">
        <f t="shared" si="47"/>
        <v>2497655.71</v>
      </c>
      <c r="P495" s="54">
        <f t="shared" si="46"/>
        <v>34566.32635566168</v>
      </c>
    </row>
    <row r="496" spans="1:16" x14ac:dyDescent="0.3">
      <c r="A496" s="56" t="s">
        <v>954</v>
      </c>
      <c r="B496" t="s">
        <v>1271</v>
      </c>
      <c r="C496" s="52">
        <v>0</v>
      </c>
      <c r="D496" s="53">
        <v>227.52</v>
      </c>
      <c r="E496" s="54">
        <f t="shared" si="42"/>
        <v>0</v>
      </c>
      <c r="F496" s="52">
        <v>5435</v>
      </c>
      <c r="G496" s="53">
        <v>225.55</v>
      </c>
      <c r="H496" s="44">
        <f t="shared" si="43"/>
        <v>1225864.25</v>
      </c>
      <c r="I496" s="52">
        <v>0</v>
      </c>
      <c r="J496" s="53">
        <v>227.52</v>
      </c>
      <c r="K496" s="54">
        <f t="shared" si="44"/>
        <v>0</v>
      </c>
      <c r="L496" s="52">
        <v>930</v>
      </c>
      <c r="M496" s="53">
        <v>225.55</v>
      </c>
      <c r="N496" s="54">
        <f t="shared" si="45"/>
        <v>209761.5</v>
      </c>
      <c r="O496" s="55">
        <f t="shared" si="47"/>
        <v>1435625.75</v>
      </c>
      <c r="P496" s="54">
        <f t="shared" si="46"/>
        <v>19868.354153219767</v>
      </c>
    </row>
    <row r="497" spans="1:16" x14ac:dyDescent="0.3">
      <c r="A497" s="56" t="s">
        <v>955</v>
      </c>
      <c r="B497" t="s">
        <v>956</v>
      </c>
      <c r="C497" s="52">
        <v>0</v>
      </c>
      <c r="D497" s="53">
        <v>190.69</v>
      </c>
      <c r="E497" s="54">
        <f t="shared" si="42"/>
        <v>0</v>
      </c>
      <c r="F497" s="52">
        <v>13248</v>
      </c>
      <c r="G497" s="53">
        <v>189.17</v>
      </c>
      <c r="H497" s="44">
        <f t="shared" si="43"/>
        <v>2506124.1599999997</v>
      </c>
      <c r="I497" s="52">
        <v>0</v>
      </c>
      <c r="J497" s="53">
        <v>190.69</v>
      </c>
      <c r="K497" s="54">
        <f t="shared" si="44"/>
        <v>0</v>
      </c>
      <c r="L497" s="52">
        <v>433</v>
      </c>
      <c r="M497" s="53">
        <v>189.17</v>
      </c>
      <c r="N497" s="54">
        <f t="shared" si="45"/>
        <v>81910.61</v>
      </c>
      <c r="O497" s="55">
        <f t="shared" si="47"/>
        <v>2588034.7699999996</v>
      </c>
      <c r="P497" s="54">
        <f t="shared" si="46"/>
        <v>35817.128085928147</v>
      </c>
    </row>
    <row r="498" spans="1:16" x14ac:dyDescent="0.3">
      <c r="A498" s="56" t="s">
        <v>957</v>
      </c>
      <c r="B498" t="s">
        <v>958</v>
      </c>
      <c r="C498" s="52">
        <v>1647</v>
      </c>
      <c r="D498" s="53">
        <v>320.95</v>
      </c>
      <c r="E498" s="54">
        <f t="shared" si="42"/>
        <v>528604.65</v>
      </c>
      <c r="F498" s="52">
        <v>29858</v>
      </c>
      <c r="G498" s="53">
        <v>317.79000000000002</v>
      </c>
      <c r="H498" s="44">
        <f t="shared" si="43"/>
        <v>9488573.8200000003</v>
      </c>
      <c r="I498" s="52">
        <v>404</v>
      </c>
      <c r="J498" s="53">
        <v>320.95</v>
      </c>
      <c r="K498" s="54">
        <f t="shared" si="44"/>
        <v>129663.79999999999</v>
      </c>
      <c r="L498" s="52">
        <v>10137</v>
      </c>
      <c r="M498" s="53">
        <v>317.79000000000002</v>
      </c>
      <c r="N498" s="54">
        <f t="shared" si="45"/>
        <v>3221437.23</v>
      </c>
      <c r="O498" s="55">
        <f t="shared" si="47"/>
        <v>13368279.5</v>
      </c>
      <c r="P498" s="54">
        <f t="shared" si="46"/>
        <v>185010.41202780575</v>
      </c>
    </row>
    <row r="499" spans="1:16" x14ac:dyDescent="0.3">
      <c r="A499" s="56" t="s">
        <v>959</v>
      </c>
      <c r="B499" t="s">
        <v>960</v>
      </c>
      <c r="C499" s="52">
        <v>18287</v>
      </c>
      <c r="D499" s="53">
        <v>346.14</v>
      </c>
      <c r="E499" s="54">
        <f t="shared" si="42"/>
        <v>6329862.1799999997</v>
      </c>
      <c r="F499" s="52">
        <v>67493</v>
      </c>
      <c r="G499" s="53">
        <v>343.04</v>
      </c>
      <c r="H499" s="44">
        <f t="shared" si="43"/>
        <v>23152798.720000003</v>
      </c>
      <c r="I499" s="52">
        <v>2914</v>
      </c>
      <c r="J499" s="53">
        <v>346.14</v>
      </c>
      <c r="K499" s="54">
        <f t="shared" si="44"/>
        <v>1008651.96</v>
      </c>
      <c r="L499" s="52">
        <v>10977</v>
      </c>
      <c r="M499" s="53">
        <v>343.04</v>
      </c>
      <c r="N499" s="54">
        <f t="shared" si="45"/>
        <v>3765550.08</v>
      </c>
      <c r="O499" s="55">
        <f t="shared" si="47"/>
        <v>34256862.939999998</v>
      </c>
      <c r="P499" s="54">
        <f t="shared" si="46"/>
        <v>474098.1311252109</v>
      </c>
    </row>
    <row r="500" spans="1:16" x14ac:dyDescent="0.3">
      <c r="A500" s="56" t="s">
        <v>961</v>
      </c>
      <c r="B500" t="s">
        <v>962</v>
      </c>
      <c r="C500" s="52">
        <v>1222</v>
      </c>
      <c r="D500" s="53">
        <v>241.79</v>
      </c>
      <c r="E500" s="54">
        <f t="shared" si="42"/>
        <v>295467.38</v>
      </c>
      <c r="F500" s="52">
        <v>59878</v>
      </c>
      <c r="G500" s="53">
        <v>239.71</v>
      </c>
      <c r="H500" s="44">
        <f t="shared" si="43"/>
        <v>14353355.380000001</v>
      </c>
      <c r="I500" s="52">
        <v>53</v>
      </c>
      <c r="J500" s="53">
        <v>241.79</v>
      </c>
      <c r="K500" s="54">
        <f t="shared" si="44"/>
        <v>12814.869999999999</v>
      </c>
      <c r="L500" s="52">
        <v>2611</v>
      </c>
      <c r="M500" s="53">
        <v>239.71</v>
      </c>
      <c r="N500" s="54">
        <f t="shared" si="45"/>
        <v>625882.81000000006</v>
      </c>
      <c r="O500" s="55">
        <f t="shared" si="47"/>
        <v>15287520.440000001</v>
      </c>
      <c r="P500" s="54">
        <f t="shared" si="46"/>
        <v>211571.76250600553</v>
      </c>
    </row>
    <row r="501" spans="1:16" x14ac:dyDescent="0.3">
      <c r="A501" s="56" t="s">
        <v>963</v>
      </c>
      <c r="B501" t="s">
        <v>964</v>
      </c>
      <c r="C501" s="52">
        <v>561</v>
      </c>
      <c r="D501" s="53">
        <v>241.23</v>
      </c>
      <c r="E501" s="54">
        <f t="shared" si="42"/>
        <v>135330.03</v>
      </c>
      <c r="F501" s="52">
        <v>21947</v>
      </c>
      <c r="G501" s="53">
        <v>239.39</v>
      </c>
      <c r="H501" s="44">
        <f t="shared" si="43"/>
        <v>5253892.33</v>
      </c>
      <c r="I501" s="52">
        <v>25</v>
      </c>
      <c r="J501" s="53">
        <v>241.23</v>
      </c>
      <c r="K501" s="54">
        <f t="shared" si="44"/>
        <v>6030.75</v>
      </c>
      <c r="L501" s="52">
        <v>645</v>
      </c>
      <c r="M501" s="53">
        <v>239.39</v>
      </c>
      <c r="N501" s="54">
        <f t="shared" si="45"/>
        <v>154406.54999999999</v>
      </c>
      <c r="O501" s="55">
        <f t="shared" si="47"/>
        <v>5549659.6600000001</v>
      </c>
      <c r="P501" s="54">
        <f t="shared" si="46"/>
        <v>76804.5596526234</v>
      </c>
    </row>
    <row r="502" spans="1:16" x14ac:dyDescent="0.3">
      <c r="A502" s="56" t="s">
        <v>965</v>
      </c>
      <c r="B502" t="s">
        <v>966</v>
      </c>
      <c r="C502" s="52">
        <v>21126</v>
      </c>
      <c r="D502" s="53">
        <v>237.94</v>
      </c>
      <c r="E502" s="54">
        <f t="shared" si="42"/>
        <v>5026720.4400000004</v>
      </c>
      <c r="F502" s="52">
        <v>0</v>
      </c>
      <c r="G502" s="53">
        <v>235.8</v>
      </c>
      <c r="H502" s="44">
        <f t="shared" si="43"/>
        <v>0</v>
      </c>
      <c r="I502" s="52">
        <v>2235</v>
      </c>
      <c r="J502" s="53">
        <v>237.94</v>
      </c>
      <c r="K502" s="54">
        <f t="shared" si="44"/>
        <v>531795.9</v>
      </c>
      <c r="L502" s="52">
        <v>0</v>
      </c>
      <c r="M502" s="53">
        <v>235.8</v>
      </c>
      <c r="N502" s="54">
        <f t="shared" si="45"/>
        <v>0</v>
      </c>
      <c r="O502" s="55">
        <f t="shared" si="47"/>
        <v>5558516.3400000008</v>
      </c>
      <c r="P502" s="54">
        <f t="shared" si="46"/>
        <v>76927.131746960484</v>
      </c>
    </row>
    <row r="503" spans="1:16" x14ac:dyDescent="0.3">
      <c r="A503" s="56" t="s">
        <v>967</v>
      </c>
      <c r="B503" t="s">
        <v>968</v>
      </c>
      <c r="C503" s="52">
        <v>1941</v>
      </c>
      <c r="D503" s="53">
        <v>316.85000000000002</v>
      </c>
      <c r="E503" s="54">
        <f t="shared" si="42"/>
        <v>615005.85000000009</v>
      </c>
      <c r="F503" s="52">
        <v>17270</v>
      </c>
      <c r="G503" s="53">
        <v>313.72000000000003</v>
      </c>
      <c r="H503" s="44">
        <f t="shared" si="43"/>
        <v>5417944.4000000004</v>
      </c>
      <c r="I503" s="52">
        <v>103</v>
      </c>
      <c r="J503" s="53">
        <v>316.85000000000002</v>
      </c>
      <c r="K503" s="54">
        <f t="shared" si="44"/>
        <v>32635.550000000003</v>
      </c>
      <c r="L503" s="52">
        <v>2580</v>
      </c>
      <c r="M503" s="53">
        <v>313.72000000000003</v>
      </c>
      <c r="N503" s="54">
        <f t="shared" si="45"/>
        <v>809397.60000000009</v>
      </c>
      <c r="O503" s="55">
        <f t="shared" si="47"/>
        <v>6874983.4000000004</v>
      </c>
      <c r="P503" s="54">
        <f t="shared" si="46"/>
        <v>95146.388248265241</v>
      </c>
    </row>
    <row r="504" spans="1:16" x14ac:dyDescent="0.3">
      <c r="A504" s="56" t="s">
        <v>969</v>
      </c>
      <c r="B504" t="s">
        <v>970</v>
      </c>
      <c r="C504" s="52">
        <v>0</v>
      </c>
      <c r="D504" s="53">
        <v>286.52999999999997</v>
      </c>
      <c r="E504" s="54">
        <f t="shared" si="42"/>
        <v>0</v>
      </c>
      <c r="F504" s="52">
        <v>31753</v>
      </c>
      <c r="G504" s="53">
        <v>283.86</v>
      </c>
      <c r="H504" s="44">
        <f t="shared" si="43"/>
        <v>9013406.5800000001</v>
      </c>
      <c r="I504" s="52">
        <v>20</v>
      </c>
      <c r="J504" s="53">
        <v>286.52999999999997</v>
      </c>
      <c r="K504" s="54">
        <f t="shared" si="44"/>
        <v>5730.5999999999995</v>
      </c>
      <c r="L504" s="52">
        <v>2875</v>
      </c>
      <c r="M504" s="53">
        <v>283.86</v>
      </c>
      <c r="N504" s="54">
        <f t="shared" si="45"/>
        <v>816097.5</v>
      </c>
      <c r="O504" s="55">
        <f t="shared" si="47"/>
        <v>9835234.6799999997</v>
      </c>
      <c r="P504" s="54">
        <f t="shared" si="46"/>
        <v>136114.80972827988</v>
      </c>
    </row>
    <row r="505" spans="1:16" x14ac:dyDescent="0.3">
      <c r="A505" s="56" t="s">
        <v>971</v>
      </c>
      <c r="B505" t="s">
        <v>972</v>
      </c>
      <c r="C505" s="52">
        <v>3202</v>
      </c>
      <c r="D505" s="53">
        <v>401.51</v>
      </c>
      <c r="E505" s="54">
        <f t="shared" si="42"/>
        <v>1285635.02</v>
      </c>
      <c r="F505" s="52">
        <v>41023</v>
      </c>
      <c r="G505" s="53">
        <v>398.22</v>
      </c>
      <c r="H505" s="44">
        <f t="shared" si="43"/>
        <v>16336179.060000001</v>
      </c>
      <c r="I505" s="52">
        <v>1115</v>
      </c>
      <c r="J505" s="53">
        <v>401.51</v>
      </c>
      <c r="K505" s="54">
        <f t="shared" si="44"/>
        <v>447683.64999999997</v>
      </c>
      <c r="L505" s="52">
        <v>14238</v>
      </c>
      <c r="M505" s="53">
        <v>398.22</v>
      </c>
      <c r="N505" s="54">
        <f t="shared" si="45"/>
        <v>5669856.3600000003</v>
      </c>
      <c r="O505" s="55">
        <f t="shared" si="47"/>
        <v>23739354.09</v>
      </c>
      <c r="P505" s="54">
        <f t="shared" si="46"/>
        <v>328540.98251498077</v>
      </c>
    </row>
    <row r="506" spans="1:16" x14ac:dyDescent="0.3">
      <c r="A506" s="56" t="s">
        <v>973</v>
      </c>
      <c r="B506" t="s">
        <v>974</v>
      </c>
      <c r="C506" s="52">
        <v>0</v>
      </c>
      <c r="D506" s="53">
        <v>222.68</v>
      </c>
      <c r="E506" s="54">
        <f t="shared" si="42"/>
        <v>0</v>
      </c>
      <c r="F506" s="52">
        <v>21710</v>
      </c>
      <c r="G506" s="53">
        <v>220.96</v>
      </c>
      <c r="H506" s="44">
        <f t="shared" si="43"/>
        <v>4797041.6000000006</v>
      </c>
      <c r="I506" s="52">
        <v>0</v>
      </c>
      <c r="J506" s="53">
        <v>222.68</v>
      </c>
      <c r="K506" s="54">
        <f t="shared" si="44"/>
        <v>0</v>
      </c>
      <c r="L506" s="52">
        <v>180</v>
      </c>
      <c r="M506" s="53">
        <v>220.96</v>
      </c>
      <c r="N506" s="54">
        <f t="shared" si="45"/>
        <v>39772.800000000003</v>
      </c>
      <c r="O506" s="55">
        <f t="shared" si="47"/>
        <v>4836814.4000000004</v>
      </c>
      <c r="P506" s="54">
        <f t="shared" si="46"/>
        <v>66939.131923896726</v>
      </c>
    </row>
    <row r="507" spans="1:16" x14ac:dyDescent="0.3">
      <c r="A507" s="56" t="s">
        <v>975</v>
      </c>
      <c r="B507" t="s">
        <v>976</v>
      </c>
      <c r="C507" s="52">
        <v>160</v>
      </c>
      <c r="D507" s="53">
        <v>306.27999999999997</v>
      </c>
      <c r="E507" s="54">
        <f t="shared" si="42"/>
        <v>49004.799999999996</v>
      </c>
      <c r="F507" s="52">
        <v>22086</v>
      </c>
      <c r="G507" s="53">
        <v>303.24</v>
      </c>
      <c r="H507" s="44">
        <f t="shared" si="43"/>
        <v>6697358.6400000006</v>
      </c>
      <c r="I507" s="52">
        <v>87</v>
      </c>
      <c r="J507" s="53">
        <v>306.27999999999997</v>
      </c>
      <c r="K507" s="54">
        <f t="shared" si="44"/>
        <v>26646.359999999997</v>
      </c>
      <c r="L507" s="52">
        <v>3277</v>
      </c>
      <c r="M507" s="53">
        <v>303.24</v>
      </c>
      <c r="N507" s="54">
        <f t="shared" si="45"/>
        <v>993717.48</v>
      </c>
      <c r="O507" s="55">
        <f t="shared" si="47"/>
        <v>7766727.2800000003</v>
      </c>
      <c r="P507" s="54">
        <f t="shared" si="46"/>
        <v>107487.68487226791</v>
      </c>
    </row>
    <row r="508" spans="1:16" x14ac:dyDescent="0.3">
      <c r="A508" s="56" t="s">
        <v>977</v>
      </c>
      <c r="B508" t="s">
        <v>978</v>
      </c>
      <c r="C508" s="52">
        <v>1547</v>
      </c>
      <c r="D508" s="53">
        <v>229.21</v>
      </c>
      <c r="E508" s="54">
        <f t="shared" si="42"/>
        <v>354587.87</v>
      </c>
      <c r="F508" s="52">
        <v>55637</v>
      </c>
      <c r="G508" s="53">
        <v>227.29</v>
      </c>
      <c r="H508" s="44">
        <f t="shared" si="43"/>
        <v>12645733.73</v>
      </c>
      <c r="I508" s="52">
        <v>280</v>
      </c>
      <c r="J508" s="53">
        <v>229.21</v>
      </c>
      <c r="K508" s="54">
        <f t="shared" si="44"/>
        <v>64178.8</v>
      </c>
      <c r="L508" s="52">
        <v>8332</v>
      </c>
      <c r="M508" s="53">
        <v>227.29</v>
      </c>
      <c r="N508" s="54">
        <f t="shared" si="45"/>
        <v>1893780.28</v>
      </c>
      <c r="O508" s="55">
        <f t="shared" si="47"/>
        <v>14958280.68</v>
      </c>
      <c r="P508" s="54">
        <f t="shared" si="46"/>
        <v>207015.2461903842</v>
      </c>
    </row>
    <row r="509" spans="1:16" x14ac:dyDescent="0.3">
      <c r="A509" s="56" t="s">
        <v>979</v>
      </c>
      <c r="B509" t="s">
        <v>980</v>
      </c>
      <c r="C509" s="52">
        <v>0</v>
      </c>
      <c r="D509" s="53">
        <v>215.99</v>
      </c>
      <c r="E509" s="54">
        <f t="shared" si="42"/>
        <v>0</v>
      </c>
      <c r="F509" s="52">
        <v>13379</v>
      </c>
      <c r="G509" s="53">
        <v>214.12</v>
      </c>
      <c r="H509" s="44">
        <f t="shared" si="43"/>
        <v>2864711.48</v>
      </c>
      <c r="I509" s="52">
        <v>0</v>
      </c>
      <c r="J509" s="53">
        <v>215.99</v>
      </c>
      <c r="K509" s="54">
        <f t="shared" si="44"/>
        <v>0</v>
      </c>
      <c r="L509" s="52">
        <v>1574</v>
      </c>
      <c r="M509" s="53">
        <v>214.12</v>
      </c>
      <c r="N509" s="54">
        <f t="shared" si="45"/>
        <v>337024.88</v>
      </c>
      <c r="O509" s="55">
        <f t="shared" si="47"/>
        <v>3201736.36</v>
      </c>
      <c r="P509" s="54">
        <f t="shared" si="46"/>
        <v>44310.456193559316</v>
      </c>
    </row>
    <row r="510" spans="1:16" x14ac:dyDescent="0.3">
      <c r="A510" s="56" t="s">
        <v>981</v>
      </c>
      <c r="B510" t="s">
        <v>982</v>
      </c>
      <c r="C510" s="52">
        <v>544</v>
      </c>
      <c r="D510" s="53">
        <v>220.54</v>
      </c>
      <c r="E510" s="54">
        <f t="shared" si="42"/>
        <v>119973.75999999999</v>
      </c>
      <c r="F510" s="52">
        <v>19307</v>
      </c>
      <c r="G510" s="53">
        <v>218.78</v>
      </c>
      <c r="H510" s="44">
        <f t="shared" si="43"/>
        <v>4223985.46</v>
      </c>
      <c r="I510" s="52">
        <v>81</v>
      </c>
      <c r="J510" s="53">
        <v>220.54</v>
      </c>
      <c r="K510" s="54">
        <f t="shared" si="44"/>
        <v>17863.739999999998</v>
      </c>
      <c r="L510" s="52">
        <v>1483</v>
      </c>
      <c r="M510" s="53">
        <v>218.78</v>
      </c>
      <c r="N510" s="54">
        <f t="shared" si="45"/>
        <v>324450.74</v>
      </c>
      <c r="O510" s="55">
        <f t="shared" si="47"/>
        <v>4686273.6999999993</v>
      </c>
      <c r="P510" s="54">
        <f t="shared" si="46"/>
        <v>64855.72269132088</v>
      </c>
    </row>
    <row r="511" spans="1:16" x14ac:dyDescent="0.3">
      <c r="A511" s="56" t="s">
        <v>1278</v>
      </c>
      <c r="B511" t="s">
        <v>1272</v>
      </c>
      <c r="C511" s="52">
        <v>1181</v>
      </c>
      <c r="D511" s="53">
        <v>211.94</v>
      </c>
      <c r="E511" s="54">
        <f t="shared" si="42"/>
        <v>250301.13999999998</v>
      </c>
      <c r="F511" s="52">
        <v>19231</v>
      </c>
      <c r="G511" s="53">
        <v>210.14</v>
      </c>
      <c r="H511" s="44">
        <f t="shared" si="43"/>
        <v>4041202.34</v>
      </c>
      <c r="I511" s="52">
        <v>18</v>
      </c>
      <c r="J511" s="53">
        <v>211.94</v>
      </c>
      <c r="K511" s="54">
        <f t="shared" si="44"/>
        <v>3814.92</v>
      </c>
      <c r="L511" s="52">
        <v>251</v>
      </c>
      <c r="M511" s="53">
        <v>210.14</v>
      </c>
      <c r="N511" s="54">
        <f t="shared" si="45"/>
        <v>52745.14</v>
      </c>
      <c r="O511" s="55">
        <f t="shared" si="47"/>
        <v>4348063.54</v>
      </c>
      <c r="P511" s="54">
        <f t="shared" si="46"/>
        <v>60175.060452504738</v>
      </c>
    </row>
    <row r="512" spans="1:16" x14ac:dyDescent="0.3">
      <c r="A512" s="56" t="s">
        <v>983</v>
      </c>
      <c r="B512" t="s">
        <v>984</v>
      </c>
      <c r="C512" s="52">
        <v>723</v>
      </c>
      <c r="D512" s="53">
        <v>295.77</v>
      </c>
      <c r="E512" s="54">
        <f t="shared" si="42"/>
        <v>213841.71</v>
      </c>
      <c r="F512" s="52">
        <v>31917</v>
      </c>
      <c r="G512" s="53">
        <v>292.94</v>
      </c>
      <c r="H512" s="44">
        <f t="shared" si="43"/>
        <v>9349765.9800000004</v>
      </c>
      <c r="I512" s="52">
        <v>284</v>
      </c>
      <c r="J512" s="53">
        <v>295.77</v>
      </c>
      <c r="K512" s="54">
        <f t="shared" si="44"/>
        <v>83998.68</v>
      </c>
      <c r="L512" s="52">
        <v>6892</v>
      </c>
      <c r="M512" s="53">
        <v>292.94</v>
      </c>
      <c r="N512" s="54">
        <f t="shared" si="45"/>
        <v>2018942.48</v>
      </c>
      <c r="O512" s="55">
        <f t="shared" si="47"/>
        <v>11666548.850000001</v>
      </c>
      <c r="P512" s="54">
        <f t="shared" si="46"/>
        <v>161459.2969634592</v>
      </c>
    </row>
    <row r="513" spans="1:16" x14ac:dyDescent="0.3">
      <c r="A513" s="56" t="s">
        <v>985</v>
      </c>
      <c r="B513" t="s">
        <v>986</v>
      </c>
      <c r="C513" s="52">
        <v>1250</v>
      </c>
      <c r="D513" s="53">
        <v>249.72</v>
      </c>
      <c r="E513" s="54">
        <f t="shared" si="42"/>
        <v>312150</v>
      </c>
      <c r="F513" s="52">
        <v>29067</v>
      </c>
      <c r="G513" s="53">
        <v>247.66</v>
      </c>
      <c r="H513" s="44">
        <f t="shared" si="43"/>
        <v>7198733.2199999997</v>
      </c>
      <c r="I513" s="52">
        <v>40</v>
      </c>
      <c r="J513" s="53">
        <v>249.72</v>
      </c>
      <c r="K513" s="54">
        <f t="shared" si="44"/>
        <v>9988.7999999999993</v>
      </c>
      <c r="L513" s="52">
        <v>2638</v>
      </c>
      <c r="M513" s="53">
        <v>247.66</v>
      </c>
      <c r="N513" s="54">
        <f t="shared" si="45"/>
        <v>653327.07999999996</v>
      </c>
      <c r="O513" s="55">
        <f t="shared" si="47"/>
        <v>8174199.0999999996</v>
      </c>
      <c r="P513" s="54">
        <f t="shared" si="46"/>
        <v>113126.89441362437</v>
      </c>
    </row>
    <row r="514" spans="1:16" x14ac:dyDescent="0.3">
      <c r="A514" s="56" t="s">
        <v>987</v>
      </c>
      <c r="B514" t="s">
        <v>988</v>
      </c>
      <c r="C514" s="52">
        <v>317</v>
      </c>
      <c r="D514" s="53">
        <v>229.71</v>
      </c>
      <c r="E514" s="54">
        <f t="shared" si="42"/>
        <v>72818.070000000007</v>
      </c>
      <c r="F514" s="52">
        <v>27598</v>
      </c>
      <c r="G514" s="53">
        <v>227.78</v>
      </c>
      <c r="H514" s="44">
        <f t="shared" si="43"/>
        <v>6286272.4400000004</v>
      </c>
      <c r="I514" s="52">
        <v>60</v>
      </c>
      <c r="J514" s="53">
        <v>229.71</v>
      </c>
      <c r="K514" s="54">
        <f t="shared" si="44"/>
        <v>13782.6</v>
      </c>
      <c r="L514" s="52">
        <v>3159</v>
      </c>
      <c r="M514" s="53">
        <v>227.78</v>
      </c>
      <c r="N514" s="54">
        <f t="shared" si="45"/>
        <v>719557.02</v>
      </c>
      <c r="O514" s="55">
        <f t="shared" si="47"/>
        <v>7092430.1300000008</v>
      </c>
      <c r="P514" s="54">
        <f t="shared" si="46"/>
        <v>98155.744022985469</v>
      </c>
    </row>
    <row r="515" spans="1:16" x14ac:dyDescent="0.3">
      <c r="A515" s="56" t="s">
        <v>989</v>
      </c>
      <c r="B515" t="s">
        <v>990</v>
      </c>
      <c r="C515" s="52">
        <v>446</v>
      </c>
      <c r="D515" s="53">
        <v>238.53</v>
      </c>
      <c r="E515" s="54">
        <f t="shared" si="42"/>
        <v>106384.38</v>
      </c>
      <c r="F515" s="52">
        <v>21487</v>
      </c>
      <c r="G515" s="53">
        <v>236.38</v>
      </c>
      <c r="H515" s="44">
        <f t="shared" si="43"/>
        <v>5079097.0599999996</v>
      </c>
      <c r="I515" s="52">
        <v>162</v>
      </c>
      <c r="J515" s="53">
        <v>238.53</v>
      </c>
      <c r="K515" s="54">
        <f t="shared" si="44"/>
        <v>38641.86</v>
      </c>
      <c r="L515" s="52">
        <v>3845</v>
      </c>
      <c r="M515" s="53">
        <v>236.38</v>
      </c>
      <c r="N515" s="54">
        <f t="shared" si="45"/>
        <v>908881.1</v>
      </c>
      <c r="O515" s="55">
        <f t="shared" si="47"/>
        <v>6133004.3999999994</v>
      </c>
      <c r="P515" s="54">
        <f t="shared" si="46"/>
        <v>84877.763889687194</v>
      </c>
    </row>
    <row r="516" spans="1:16" x14ac:dyDescent="0.3">
      <c r="A516" s="56" t="s">
        <v>991</v>
      </c>
      <c r="B516" t="s">
        <v>992</v>
      </c>
      <c r="C516" s="52">
        <v>794</v>
      </c>
      <c r="D516" s="53">
        <v>290.48</v>
      </c>
      <c r="E516" s="54">
        <f t="shared" si="42"/>
        <v>230641.12000000002</v>
      </c>
      <c r="F516" s="52">
        <v>24602</v>
      </c>
      <c r="G516" s="53">
        <v>287.77999999999997</v>
      </c>
      <c r="H516" s="44">
        <f t="shared" si="43"/>
        <v>7079963.5599999996</v>
      </c>
      <c r="I516" s="52">
        <v>432</v>
      </c>
      <c r="J516" s="53">
        <v>290.48</v>
      </c>
      <c r="K516" s="54">
        <f t="shared" si="44"/>
        <v>125487.36000000002</v>
      </c>
      <c r="L516" s="52">
        <v>8510</v>
      </c>
      <c r="M516" s="53">
        <v>287.77999999999997</v>
      </c>
      <c r="N516" s="54">
        <f t="shared" si="45"/>
        <v>2449007.7999999998</v>
      </c>
      <c r="O516" s="55">
        <f t="shared" si="47"/>
        <v>9885099.839999998</v>
      </c>
      <c r="P516" s="54">
        <f t="shared" si="46"/>
        <v>136804.91901253234</v>
      </c>
    </row>
    <row r="517" spans="1:16" x14ac:dyDescent="0.3">
      <c r="A517" s="56" t="s">
        <v>993</v>
      </c>
      <c r="B517" t="s">
        <v>994</v>
      </c>
      <c r="C517" s="52">
        <v>1324</v>
      </c>
      <c r="D517" s="53">
        <v>258.39999999999998</v>
      </c>
      <c r="E517" s="54">
        <f t="shared" si="42"/>
        <v>342121.6</v>
      </c>
      <c r="F517" s="52">
        <v>35326</v>
      </c>
      <c r="G517" s="53">
        <v>256.27999999999997</v>
      </c>
      <c r="H517" s="44">
        <f t="shared" si="43"/>
        <v>9053347.2799999993</v>
      </c>
      <c r="I517" s="52">
        <v>246</v>
      </c>
      <c r="J517" s="53">
        <v>258.39999999999998</v>
      </c>
      <c r="K517" s="54">
        <f t="shared" si="44"/>
        <v>63566.399999999994</v>
      </c>
      <c r="L517" s="52">
        <v>4948</v>
      </c>
      <c r="M517" s="53">
        <v>256.27999999999997</v>
      </c>
      <c r="N517" s="54">
        <f t="shared" si="45"/>
        <v>1268073.44</v>
      </c>
      <c r="O517" s="55">
        <f t="shared" si="47"/>
        <v>10727108.719999999</v>
      </c>
      <c r="P517" s="54">
        <f t="shared" si="46"/>
        <v>148457.90770265297</v>
      </c>
    </row>
    <row r="518" spans="1:16" x14ac:dyDescent="0.3">
      <c r="A518" s="56" t="s">
        <v>995</v>
      </c>
      <c r="B518" t="s">
        <v>996</v>
      </c>
      <c r="C518" s="52">
        <v>158</v>
      </c>
      <c r="D518" s="53">
        <v>213.62</v>
      </c>
      <c r="E518" s="54">
        <f t="shared" si="42"/>
        <v>33751.96</v>
      </c>
      <c r="F518" s="52">
        <v>39872</v>
      </c>
      <c r="G518" s="53">
        <v>211.81</v>
      </c>
      <c r="H518" s="44">
        <f t="shared" si="43"/>
        <v>8445288.3200000003</v>
      </c>
      <c r="I518" s="52">
        <v>4513</v>
      </c>
      <c r="J518" s="53">
        <v>213.62</v>
      </c>
      <c r="K518" s="54">
        <f t="shared" si="44"/>
        <v>964067.06</v>
      </c>
      <c r="L518" s="52">
        <v>0</v>
      </c>
      <c r="M518" s="53">
        <v>211.81</v>
      </c>
      <c r="N518" s="54">
        <f t="shared" si="45"/>
        <v>0</v>
      </c>
      <c r="O518" s="55">
        <f t="shared" si="47"/>
        <v>9443107.3400000017</v>
      </c>
      <c r="P518" s="54">
        <f t="shared" si="46"/>
        <v>130687.96024171975</v>
      </c>
    </row>
    <row r="519" spans="1:16" x14ac:dyDescent="0.3">
      <c r="A519" s="56" t="s">
        <v>997</v>
      </c>
      <c r="B519" t="s">
        <v>998</v>
      </c>
      <c r="C519" s="52">
        <v>3426</v>
      </c>
      <c r="D519" s="53">
        <v>273.42</v>
      </c>
      <c r="E519" s="54">
        <f t="shared" si="42"/>
        <v>936736.92</v>
      </c>
      <c r="F519" s="52">
        <v>36074</v>
      </c>
      <c r="G519" s="53">
        <v>270.83</v>
      </c>
      <c r="H519" s="44">
        <f t="shared" si="43"/>
        <v>9769921.4199999999</v>
      </c>
      <c r="I519" s="52">
        <v>753</v>
      </c>
      <c r="J519" s="53">
        <v>273.42</v>
      </c>
      <c r="K519" s="54">
        <f t="shared" si="44"/>
        <v>205885.26</v>
      </c>
      <c r="L519" s="52">
        <v>7369</v>
      </c>
      <c r="M519" s="53">
        <v>270.83</v>
      </c>
      <c r="N519" s="54">
        <f t="shared" si="45"/>
        <v>1995746.2699999998</v>
      </c>
      <c r="O519" s="55">
        <f t="shared" si="47"/>
        <v>12908289.869999999</v>
      </c>
      <c r="P519" s="54">
        <f t="shared" si="46"/>
        <v>178644.3818311138</v>
      </c>
    </row>
    <row r="520" spans="1:16" x14ac:dyDescent="0.3">
      <c r="A520" s="56" t="s">
        <v>999</v>
      </c>
      <c r="B520" t="s">
        <v>1000</v>
      </c>
      <c r="C520" s="52">
        <v>1517</v>
      </c>
      <c r="D520" s="53">
        <v>210.77</v>
      </c>
      <c r="E520" s="54">
        <f t="shared" si="42"/>
        <v>319738.09000000003</v>
      </c>
      <c r="F520" s="52">
        <v>49155</v>
      </c>
      <c r="G520" s="53">
        <v>209.09</v>
      </c>
      <c r="H520" s="44">
        <f t="shared" si="43"/>
        <v>10277818.949999999</v>
      </c>
      <c r="I520" s="52">
        <v>594</v>
      </c>
      <c r="J520" s="53">
        <v>210.77</v>
      </c>
      <c r="K520" s="54">
        <f t="shared" si="44"/>
        <v>125197.38</v>
      </c>
      <c r="L520" s="52">
        <v>8930</v>
      </c>
      <c r="M520" s="53">
        <v>209.09</v>
      </c>
      <c r="N520" s="54">
        <f t="shared" si="45"/>
        <v>1867173.7</v>
      </c>
      <c r="O520" s="55">
        <f t="shared" si="47"/>
        <v>12589928.119999999</v>
      </c>
      <c r="P520" s="54">
        <f t="shared" si="46"/>
        <v>174238.41182267753</v>
      </c>
    </row>
    <row r="521" spans="1:16" x14ac:dyDescent="0.3">
      <c r="A521" s="56" t="s">
        <v>1001</v>
      </c>
      <c r="B521" t="s">
        <v>1002</v>
      </c>
      <c r="C521" s="52">
        <v>580</v>
      </c>
      <c r="D521" s="53">
        <v>339.12</v>
      </c>
      <c r="E521" s="54">
        <f t="shared" ref="E521:E584" si="48">D521*C521</f>
        <v>196689.6</v>
      </c>
      <c r="F521" s="52">
        <v>22536</v>
      </c>
      <c r="G521" s="53">
        <v>336.12</v>
      </c>
      <c r="H521" s="44">
        <f t="shared" ref="H521:H584" si="49">G521*F521</f>
        <v>7574800.3200000003</v>
      </c>
      <c r="I521" s="52">
        <v>123</v>
      </c>
      <c r="J521" s="53">
        <v>339.12</v>
      </c>
      <c r="K521" s="54">
        <f t="shared" ref="K521:K584" si="50">J521*I521</f>
        <v>41711.760000000002</v>
      </c>
      <c r="L521" s="52">
        <v>5585</v>
      </c>
      <c r="M521" s="53">
        <v>336.12</v>
      </c>
      <c r="N521" s="54">
        <f t="shared" ref="N521:N584" si="51">M521*L521</f>
        <v>1877230.2</v>
      </c>
      <c r="O521" s="55">
        <f t="shared" si="47"/>
        <v>9690431.8800000008</v>
      </c>
      <c r="P521" s="54">
        <f t="shared" ref="P521:P584" si="52">(O521/$O$7)*$P$7</f>
        <v>134110.81020906128</v>
      </c>
    </row>
    <row r="522" spans="1:16" x14ac:dyDescent="0.3">
      <c r="A522" s="56" t="s">
        <v>1003</v>
      </c>
      <c r="B522" t="s">
        <v>1004</v>
      </c>
      <c r="C522" s="52">
        <v>3125</v>
      </c>
      <c r="D522" s="53">
        <v>337.99</v>
      </c>
      <c r="E522" s="54">
        <f t="shared" si="48"/>
        <v>1056218.75</v>
      </c>
      <c r="F522" s="52">
        <v>48523</v>
      </c>
      <c r="G522" s="53">
        <v>334.74</v>
      </c>
      <c r="H522" s="44">
        <f t="shared" si="49"/>
        <v>16242589.02</v>
      </c>
      <c r="I522" s="52">
        <v>12</v>
      </c>
      <c r="J522" s="53">
        <v>337.99</v>
      </c>
      <c r="K522" s="54">
        <f t="shared" si="50"/>
        <v>4055.88</v>
      </c>
      <c r="L522" s="52">
        <v>111</v>
      </c>
      <c r="M522" s="53">
        <v>334.74</v>
      </c>
      <c r="N522" s="54">
        <f t="shared" si="51"/>
        <v>37156.14</v>
      </c>
      <c r="O522" s="55">
        <f t="shared" ref="O522:O585" si="53">N522+K522+H522+E522</f>
        <v>17340019.789999999</v>
      </c>
      <c r="P522" s="54">
        <f t="shared" si="52"/>
        <v>239977.34382485089</v>
      </c>
    </row>
    <row r="523" spans="1:16" x14ac:dyDescent="0.3">
      <c r="A523" s="56" t="s">
        <v>1005</v>
      </c>
      <c r="B523" t="s">
        <v>1006</v>
      </c>
      <c r="C523" s="52">
        <v>4675</v>
      </c>
      <c r="D523" s="53">
        <v>307.08999999999997</v>
      </c>
      <c r="E523" s="54">
        <f t="shared" si="48"/>
        <v>1435645.7499999998</v>
      </c>
      <c r="F523" s="52">
        <v>35336</v>
      </c>
      <c r="G523" s="53">
        <v>304.3</v>
      </c>
      <c r="H523" s="44">
        <f t="shared" si="49"/>
        <v>10752744.800000001</v>
      </c>
      <c r="I523" s="52">
        <v>0</v>
      </c>
      <c r="J523" s="53">
        <v>307.08999999999997</v>
      </c>
      <c r="K523" s="54">
        <f t="shared" si="50"/>
        <v>0</v>
      </c>
      <c r="L523" s="52">
        <v>0</v>
      </c>
      <c r="M523" s="53">
        <v>304.3</v>
      </c>
      <c r="N523" s="54">
        <f t="shared" si="51"/>
        <v>0</v>
      </c>
      <c r="O523" s="55">
        <f t="shared" si="53"/>
        <v>12188390.550000001</v>
      </c>
      <c r="P523" s="54">
        <f t="shared" si="52"/>
        <v>168681.32938208798</v>
      </c>
    </row>
    <row r="524" spans="1:16" x14ac:dyDescent="0.3">
      <c r="A524" s="56" t="s">
        <v>1007</v>
      </c>
      <c r="B524" t="s">
        <v>1008</v>
      </c>
      <c r="C524" s="52">
        <v>1720</v>
      </c>
      <c r="D524" s="53">
        <v>295.99</v>
      </c>
      <c r="E524" s="54">
        <f t="shared" si="48"/>
        <v>509102.8</v>
      </c>
      <c r="F524" s="52">
        <v>10266</v>
      </c>
      <c r="G524" s="53">
        <v>293.11</v>
      </c>
      <c r="H524" s="44">
        <f t="shared" si="49"/>
        <v>3009067.2600000002</v>
      </c>
      <c r="I524" s="52">
        <v>0</v>
      </c>
      <c r="J524" s="53">
        <v>295.99</v>
      </c>
      <c r="K524" s="54">
        <f t="shared" si="50"/>
        <v>0</v>
      </c>
      <c r="L524" s="52">
        <v>0</v>
      </c>
      <c r="M524" s="53">
        <v>293.11</v>
      </c>
      <c r="N524" s="54">
        <f t="shared" si="51"/>
        <v>0</v>
      </c>
      <c r="O524" s="55">
        <f t="shared" si="53"/>
        <v>3518170.06</v>
      </c>
      <c r="P524" s="54">
        <f t="shared" si="52"/>
        <v>48689.742938460418</v>
      </c>
    </row>
    <row r="525" spans="1:16" x14ac:dyDescent="0.3">
      <c r="A525" s="56" t="s">
        <v>1009</v>
      </c>
      <c r="B525" t="s">
        <v>1010</v>
      </c>
      <c r="C525" s="52">
        <v>365</v>
      </c>
      <c r="D525" s="53">
        <v>208.2</v>
      </c>
      <c r="E525" s="54">
        <f t="shared" si="48"/>
        <v>75993</v>
      </c>
      <c r="F525" s="52">
        <v>24090</v>
      </c>
      <c r="G525" s="53">
        <v>206.57</v>
      </c>
      <c r="H525" s="44">
        <f t="shared" si="49"/>
        <v>4976271.3</v>
      </c>
      <c r="I525" s="52">
        <v>8</v>
      </c>
      <c r="J525" s="53">
        <v>208.2</v>
      </c>
      <c r="K525" s="54">
        <f t="shared" si="50"/>
        <v>1665.6</v>
      </c>
      <c r="L525" s="52">
        <v>552</v>
      </c>
      <c r="M525" s="53">
        <v>206.57</v>
      </c>
      <c r="N525" s="54">
        <f t="shared" si="51"/>
        <v>114026.64</v>
      </c>
      <c r="O525" s="55">
        <f t="shared" si="53"/>
        <v>5167956.54</v>
      </c>
      <c r="P525" s="54">
        <f t="shared" si="52"/>
        <v>71521.976242881021</v>
      </c>
    </row>
    <row r="526" spans="1:16" x14ac:dyDescent="0.3">
      <c r="A526" s="56" t="s">
        <v>1011</v>
      </c>
      <c r="B526" t="s">
        <v>1012</v>
      </c>
      <c r="C526" s="52">
        <v>1084</v>
      </c>
      <c r="D526" s="53">
        <v>227.98</v>
      </c>
      <c r="E526" s="54">
        <f t="shared" si="48"/>
        <v>247130.31999999998</v>
      </c>
      <c r="F526" s="52">
        <v>23477</v>
      </c>
      <c r="G526" s="53">
        <v>226.31</v>
      </c>
      <c r="H526" s="44">
        <f t="shared" si="49"/>
        <v>5313079.87</v>
      </c>
      <c r="I526" s="52">
        <v>403</v>
      </c>
      <c r="J526" s="53">
        <v>227.98</v>
      </c>
      <c r="K526" s="54">
        <f t="shared" si="50"/>
        <v>91875.94</v>
      </c>
      <c r="L526" s="52">
        <v>3937</v>
      </c>
      <c r="M526" s="53">
        <v>226.31</v>
      </c>
      <c r="N526" s="54">
        <f t="shared" si="51"/>
        <v>890982.47</v>
      </c>
      <c r="O526" s="55">
        <f t="shared" si="53"/>
        <v>6543068.6000000006</v>
      </c>
      <c r="P526" s="54">
        <f t="shared" si="52"/>
        <v>90552.850694975248</v>
      </c>
    </row>
    <row r="527" spans="1:16" x14ac:dyDescent="0.3">
      <c r="A527" s="56" t="s">
        <v>1013</v>
      </c>
      <c r="B527" t="s">
        <v>1014</v>
      </c>
      <c r="C527" s="52">
        <v>0</v>
      </c>
      <c r="D527" s="53">
        <v>216.4</v>
      </c>
      <c r="E527" s="54">
        <f t="shared" si="48"/>
        <v>0</v>
      </c>
      <c r="F527" s="52">
        <v>29455</v>
      </c>
      <c r="G527" s="53">
        <v>214.46</v>
      </c>
      <c r="H527" s="44">
        <f t="shared" si="49"/>
        <v>6316919.2999999998</v>
      </c>
      <c r="I527" s="52">
        <v>1</v>
      </c>
      <c r="J527" s="53">
        <v>216.4</v>
      </c>
      <c r="K527" s="54">
        <f t="shared" si="50"/>
        <v>216.4</v>
      </c>
      <c r="L527" s="52">
        <v>810</v>
      </c>
      <c r="M527" s="53">
        <v>214.46</v>
      </c>
      <c r="N527" s="54">
        <f t="shared" si="51"/>
        <v>173712.6</v>
      </c>
      <c r="O527" s="55">
        <f t="shared" si="53"/>
        <v>6490848.2999999998</v>
      </c>
      <c r="P527" s="54">
        <f t="shared" si="52"/>
        <v>89830.147431685778</v>
      </c>
    </row>
    <row r="528" spans="1:16" x14ac:dyDescent="0.3">
      <c r="A528" s="56" t="s">
        <v>1015</v>
      </c>
      <c r="B528" t="s">
        <v>1016</v>
      </c>
      <c r="C528" s="52">
        <v>0</v>
      </c>
      <c r="D528" s="53">
        <v>238.98</v>
      </c>
      <c r="E528" s="54">
        <f t="shared" si="48"/>
        <v>0</v>
      </c>
      <c r="F528" s="52">
        <v>365</v>
      </c>
      <c r="G528" s="53">
        <v>236.79</v>
      </c>
      <c r="H528" s="44">
        <f t="shared" si="49"/>
        <v>86428.349999999991</v>
      </c>
      <c r="I528" s="52">
        <v>0</v>
      </c>
      <c r="J528" s="53">
        <v>238.98</v>
      </c>
      <c r="K528" s="54">
        <f t="shared" si="50"/>
        <v>0</v>
      </c>
      <c r="L528" s="52">
        <v>0</v>
      </c>
      <c r="M528" s="53">
        <v>236.79</v>
      </c>
      <c r="N528" s="54">
        <f t="shared" si="51"/>
        <v>0</v>
      </c>
      <c r="O528" s="55">
        <f t="shared" si="53"/>
        <v>86428.349999999991</v>
      </c>
      <c r="P528" s="54">
        <f t="shared" si="52"/>
        <v>1196.1258473376026</v>
      </c>
    </row>
    <row r="529" spans="1:16" x14ac:dyDescent="0.3">
      <c r="A529" s="56" t="s">
        <v>1017</v>
      </c>
      <c r="B529" t="s">
        <v>1018</v>
      </c>
      <c r="C529" s="52">
        <v>8186</v>
      </c>
      <c r="D529" s="53">
        <v>360.01</v>
      </c>
      <c r="E529" s="54">
        <f t="shared" si="48"/>
        <v>2947041.86</v>
      </c>
      <c r="F529" s="52">
        <v>84839</v>
      </c>
      <c r="G529" s="53">
        <v>356.8</v>
      </c>
      <c r="H529" s="44">
        <f t="shared" si="49"/>
        <v>30270555.199999999</v>
      </c>
      <c r="I529" s="52">
        <v>3446</v>
      </c>
      <c r="J529" s="53">
        <v>360.01</v>
      </c>
      <c r="K529" s="54">
        <f t="shared" si="50"/>
        <v>1240594.46</v>
      </c>
      <c r="L529" s="52">
        <v>36895</v>
      </c>
      <c r="M529" s="53">
        <v>356.8</v>
      </c>
      <c r="N529" s="54">
        <f t="shared" si="51"/>
        <v>13164136</v>
      </c>
      <c r="O529" s="55">
        <f t="shared" si="53"/>
        <v>47622327.519999996</v>
      </c>
      <c r="P529" s="54">
        <f t="shared" si="52"/>
        <v>659069.58604495903</v>
      </c>
    </row>
    <row r="530" spans="1:16" x14ac:dyDescent="0.3">
      <c r="A530" s="56" t="s">
        <v>1019</v>
      </c>
      <c r="B530" t="s">
        <v>1020</v>
      </c>
      <c r="C530" s="52">
        <v>4938</v>
      </c>
      <c r="D530" s="53">
        <v>304.10000000000002</v>
      </c>
      <c r="E530" s="54">
        <f t="shared" si="48"/>
        <v>1501645.8</v>
      </c>
      <c r="F530" s="52">
        <v>62995</v>
      </c>
      <c r="G530" s="53">
        <v>301.56</v>
      </c>
      <c r="H530" s="44">
        <f t="shared" si="49"/>
        <v>18996772.199999999</v>
      </c>
      <c r="I530" s="52">
        <v>501</v>
      </c>
      <c r="J530" s="53">
        <v>304.10000000000002</v>
      </c>
      <c r="K530" s="54">
        <f t="shared" si="50"/>
        <v>152354.1</v>
      </c>
      <c r="L530" s="52">
        <v>8327</v>
      </c>
      <c r="M530" s="53">
        <v>301.56</v>
      </c>
      <c r="N530" s="54">
        <f t="shared" si="51"/>
        <v>2511090.12</v>
      </c>
      <c r="O530" s="55">
        <f t="shared" si="53"/>
        <v>23161862.219999999</v>
      </c>
      <c r="P530" s="54">
        <f t="shared" si="52"/>
        <v>320548.77911951707</v>
      </c>
    </row>
    <row r="531" spans="1:16" x14ac:dyDescent="0.3">
      <c r="A531" s="56" t="s">
        <v>1021</v>
      </c>
      <c r="B531" t="s">
        <v>1022</v>
      </c>
      <c r="C531" s="52">
        <v>1889</v>
      </c>
      <c r="D531" s="53">
        <v>327.72</v>
      </c>
      <c r="E531" s="54">
        <f t="shared" si="48"/>
        <v>619063.08000000007</v>
      </c>
      <c r="F531" s="52">
        <v>63218</v>
      </c>
      <c r="G531" s="53">
        <v>324.81</v>
      </c>
      <c r="H531" s="44">
        <f t="shared" si="49"/>
        <v>20533838.580000002</v>
      </c>
      <c r="I531" s="52">
        <v>89</v>
      </c>
      <c r="J531" s="53">
        <v>327.72</v>
      </c>
      <c r="K531" s="54">
        <f t="shared" si="50"/>
        <v>29167.08</v>
      </c>
      <c r="L531" s="52">
        <v>2706</v>
      </c>
      <c r="M531" s="53">
        <v>324.81</v>
      </c>
      <c r="N531" s="54">
        <f t="shared" si="51"/>
        <v>878935.86</v>
      </c>
      <c r="O531" s="55">
        <f t="shared" si="53"/>
        <v>22061004.600000001</v>
      </c>
      <c r="P531" s="54">
        <f t="shared" si="52"/>
        <v>305313.45120314986</v>
      </c>
    </row>
    <row r="532" spans="1:16" x14ac:dyDescent="0.3">
      <c r="A532" s="56" t="s">
        <v>1023</v>
      </c>
      <c r="B532" t="s">
        <v>1024</v>
      </c>
      <c r="C532" s="52">
        <v>3896</v>
      </c>
      <c r="D532" s="53">
        <v>401.59</v>
      </c>
      <c r="E532" s="54">
        <f t="shared" si="48"/>
        <v>1564594.64</v>
      </c>
      <c r="F532" s="52">
        <v>51375</v>
      </c>
      <c r="G532" s="53">
        <v>398.04</v>
      </c>
      <c r="H532" s="44">
        <f t="shared" si="49"/>
        <v>20449305</v>
      </c>
      <c r="I532" s="52">
        <v>352</v>
      </c>
      <c r="J532" s="53">
        <v>401.59</v>
      </c>
      <c r="K532" s="54">
        <f t="shared" si="50"/>
        <v>141359.67999999999</v>
      </c>
      <c r="L532" s="52">
        <v>9638</v>
      </c>
      <c r="M532" s="53">
        <v>398.04</v>
      </c>
      <c r="N532" s="54">
        <f t="shared" si="51"/>
        <v>3836309.52</v>
      </c>
      <c r="O532" s="55">
        <f t="shared" si="53"/>
        <v>25991568.84</v>
      </c>
      <c r="P532" s="54">
        <f t="shared" si="52"/>
        <v>359710.52672391216</v>
      </c>
    </row>
    <row r="533" spans="1:16" x14ac:dyDescent="0.3">
      <c r="A533" s="56" t="s">
        <v>1283</v>
      </c>
      <c r="B533" t="s">
        <v>1273</v>
      </c>
      <c r="C533" s="52">
        <v>5899</v>
      </c>
      <c r="D533" s="53">
        <v>196.66</v>
      </c>
      <c r="E533" s="54">
        <f t="shared" si="48"/>
        <v>1160097.3400000001</v>
      </c>
      <c r="F533" s="52">
        <v>20499</v>
      </c>
      <c r="G533" s="53">
        <v>195.04</v>
      </c>
      <c r="H533" s="44">
        <f t="shared" si="49"/>
        <v>3998124.96</v>
      </c>
      <c r="I533" s="52">
        <v>1125</v>
      </c>
      <c r="J533" s="53">
        <v>196.66</v>
      </c>
      <c r="K533" s="54">
        <f t="shared" si="50"/>
        <v>221242.5</v>
      </c>
      <c r="L533" s="52">
        <v>4809</v>
      </c>
      <c r="M533" s="53">
        <v>195.04</v>
      </c>
      <c r="N533" s="54">
        <f t="shared" si="51"/>
        <v>937947.36</v>
      </c>
      <c r="O533" s="55">
        <f t="shared" si="53"/>
        <v>6317412.1600000001</v>
      </c>
      <c r="P533" s="54">
        <f t="shared" si="52"/>
        <v>87429.876572454246</v>
      </c>
    </row>
    <row r="534" spans="1:16" x14ac:dyDescent="0.3">
      <c r="A534" s="56" t="s">
        <v>1025</v>
      </c>
      <c r="B534" t="s">
        <v>1026</v>
      </c>
      <c r="C534" s="52">
        <v>8462</v>
      </c>
      <c r="D534" s="53">
        <v>342.14</v>
      </c>
      <c r="E534" s="54">
        <f t="shared" si="48"/>
        <v>2895188.6799999997</v>
      </c>
      <c r="F534" s="52">
        <v>71995</v>
      </c>
      <c r="G534" s="53">
        <v>339.13</v>
      </c>
      <c r="H534" s="44">
        <f t="shared" si="49"/>
        <v>24415664.350000001</v>
      </c>
      <c r="I534" s="52">
        <v>956</v>
      </c>
      <c r="J534" s="53">
        <v>342.14</v>
      </c>
      <c r="K534" s="54">
        <f t="shared" si="50"/>
        <v>327085.83999999997</v>
      </c>
      <c r="L534" s="52">
        <v>20995</v>
      </c>
      <c r="M534" s="53">
        <v>339.13</v>
      </c>
      <c r="N534" s="54">
        <f t="shared" si="51"/>
        <v>7120034.3499999996</v>
      </c>
      <c r="O534" s="55">
        <f t="shared" si="53"/>
        <v>34757973.219999999</v>
      </c>
      <c r="P534" s="54">
        <f t="shared" si="52"/>
        <v>481033.25088943855</v>
      </c>
    </row>
    <row r="535" spans="1:16" x14ac:dyDescent="0.3">
      <c r="A535" s="56" t="s">
        <v>1027</v>
      </c>
      <c r="B535" t="s">
        <v>1028</v>
      </c>
      <c r="C535" s="52">
        <v>321</v>
      </c>
      <c r="D535" s="53">
        <v>226.17</v>
      </c>
      <c r="E535" s="54">
        <f t="shared" si="48"/>
        <v>72600.569999999992</v>
      </c>
      <c r="F535" s="52">
        <v>24071</v>
      </c>
      <c r="G535" s="53">
        <v>224.38</v>
      </c>
      <c r="H535" s="44">
        <f t="shared" si="49"/>
        <v>5401050.9799999995</v>
      </c>
      <c r="I535" s="52">
        <v>10</v>
      </c>
      <c r="J535" s="53">
        <v>226.17</v>
      </c>
      <c r="K535" s="54">
        <f t="shared" si="50"/>
        <v>2261.6999999999998</v>
      </c>
      <c r="L535" s="52">
        <v>752</v>
      </c>
      <c r="M535" s="53">
        <v>224.38</v>
      </c>
      <c r="N535" s="54">
        <f t="shared" si="51"/>
        <v>168733.76</v>
      </c>
      <c r="O535" s="55">
        <f t="shared" si="53"/>
        <v>5644647.0099999998</v>
      </c>
      <c r="P535" s="54">
        <f t="shared" si="52"/>
        <v>78119.137849535662</v>
      </c>
    </row>
    <row r="536" spans="1:16" x14ac:dyDescent="0.3">
      <c r="A536" s="56" t="s">
        <v>1029</v>
      </c>
      <c r="B536" t="s">
        <v>1030</v>
      </c>
      <c r="C536" s="52">
        <v>0</v>
      </c>
      <c r="D536" s="53">
        <v>219.67</v>
      </c>
      <c r="E536" s="54">
        <f t="shared" si="48"/>
        <v>0</v>
      </c>
      <c r="F536" s="52">
        <v>25722</v>
      </c>
      <c r="G536" s="53">
        <v>217.79</v>
      </c>
      <c r="H536" s="44">
        <f t="shared" si="49"/>
        <v>5601994.3799999999</v>
      </c>
      <c r="I536" s="52">
        <v>0</v>
      </c>
      <c r="J536" s="53">
        <v>219.67</v>
      </c>
      <c r="K536" s="54">
        <f t="shared" si="50"/>
        <v>0</v>
      </c>
      <c r="L536" s="52">
        <v>3190</v>
      </c>
      <c r="M536" s="53">
        <v>217.79</v>
      </c>
      <c r="N536" s="54">
        <f t="shared" si="51"/>
        <v>694750.1</v>
      </c>
      <c r="O536" s="55">
        <f t="shared" si="53"/>
        <v>6296744.4799999995</v>
      </c>
      <c r="P536" s="54">
        <f t="shared" si="52"/>
        <v>87143.846048297492</v>
      </c>
    </row>
    <row r="537" spans="1:16" x14ac:dyDescent="0.3">
      <c r="A537" s="56" t="s">
        <v>1031</v>
      </c>
      <c r="B537" t="s">
        <v>1032</v>
      </c>
      <c r="C537" s="52">
        <v>0</v>
      </c>
      <c r="D537" s="53">
        <v>225.53</v>
      </c>
      <c r="E537" s="54">
        <f t="shared" si="48"/>
        <v>0</v>
      </c>
      <c r="F537" s="52">
        <v>27219</v>
      </c>
      <c r="G537" s="53">
        <v>223.51</v>
      </c>
      <c r="H537" s="44">
        <f t="shared" si="49"/>
        <v>6083718.6899999995</v>
      </c>
      <c r="I537" s="52">
        <v>2050</v>
      </c>
      <c r="J537" s="53">
        <v>225.53</v>
      </c>
      <c r="K537" s="54">
        <f t="shared" si="50"/>
        <v>462336.5</v>
      </c>
      <c r="L537" s="52">
        <v>0</v>
      </c>
      <c r="M537" s="53">
        <v>223.51</v>
      </c>
      <c r="N537" s="54">
        <f t="shared" si="51"/>
        <v>0</v>
      </c>
      <c r="O537" s="55">
        <f t="shared" si="53"/>
        <v>6546055.1899999995</v>
      </c>
      <c r="P537" s="54">
        <f t="shared" si="52"/>
        <v>90594.183631383246</v>
      </c>
    </row>
    <row r="538" spans="1:16" x14ac:dyDescent="0.3">
      <c r="A538" s="56" t="s">
        <v>1033</v>
      </c>
      <c r="B538" t="s">
        <v>1034</v>
      </c>
      <c r="C538" s="52">
        <v>0</v>
      </c>
      <c r="D538" s="53">
        <v>221.11</v>
      </c>
      <c r="E538" s="54">
        <f t="shared" si="48"/>
        <v>0</v>
      </c>
      <c r="F538" s="52">
        <v>24588</v>
      </c>
      <c r="G538" s="53">
        <v>219.21</v>
      </c>
      <c r="H538" s="44">
        <f t="shared" si="49"/>
        <v>5389935.4800000004</v>
      </c>
      <c r="I538" s="52">
        <v>944</v>
      </c>
      <c r="J538" s="53">
        <v>221.11</v>
      </c>
      <c r="K538" s="54">
        <f t="shared" si="50"/>
        <v>208727.84000000003</v>
      </c>
      <c r="L538" s="52">
        <v>0</v>
      </c>
      <c r="M538" s="53">
        <v>219.21</v>
      </c>
      <c r="N538" s="54">
        <f t="shared" si="51"/>
        <v>0</v>
      </c>
      <c r="O538" s="55">
        <f t="shared" si="53"/>
        <v>5598663.3200000003</v>
      </c>
      <c r="P538" s="54">
        <f t="shared" si="52"/>
        <v>77482.746200673238</v>
      </c>
    </row>
    <row r="539" spans="1:16" x14ac:dyDescent="0.3">
      <c r="A539" s="56" t="s">
        <v>1035</v>
      </c>
      <c r="B539" t="s">
        <v>1036</v>
      </c>
      <c r="C539" s="52">
        <v>0</v>
      </c>
      <c r="D539" s="53">
        <v>277.29000000000002</v>
      </c>
      <c r="E539" s="54">
        <f t="shared" si="48"/>
        <v>0</v>
      </c>
      <c r="F539" s="52">
        <v>36244</v>
      </c>
      <c r="G539" s="53">
        <v>275.2</v>
      </c>
      <c r="H539" s="44">
        <f t="shared" si="49"/>
        <v>9974348.7999999989</v>
      </c>
      <c r="I539" s="52">
        <v>3961</v>
      </c>
      <c r="J539" s="53">
        <v>277.29000000000002</v>
      </c>
      <c r="K539" s="54">
        <f t="shared" si="50"/>
        <v>1098345.6900000002</v>
      </c>
      <c r="L539" s="52">
        <v>0</v>
      </c>
      <c r="M539" s="53">
        <v>275.2</v>
      </c>
      <c r="N539" s="54">
        <f t="shared" si="51"/>
        <v>0</v>
      </c>
      <c r="O539" s="55">
        <f t="shared" si="53"/>
        <v>11072694.489999998</v>
      </c>
      <c r="P539" s="54">
        <f t="shared" si="52"/>
        <v>153240.64475558838</v>
      </c>
    </row>
    <row r="540" spans="1:16" x14ac:dyDescent="0.3">
      <c r="A540" s="56" t="s">
        <v>1037</v>
      </c>
      <c r="B540" t="s">
        <v>1038</v>
      </c>
      <c r="C540" s="52">
        <v>1329</v>
      </c>
      <c r="D540" s="53">
        <v>224.08</v>
      </c>
      <c r="E540" s="54">
        <f t="shared" si="48"/>
        <v>297802.32</v>
      </c>
      <c r="F540" s="52">
        <v>23299</v>
      </c>
      <c r="G540" s="53">
        <v>222.27</v>
      </c>
      <c r="H540" s="44">
        <f t="shared" si="49"/>
        <v>5178668.7300000004</v>
      </c>
      <c r="I540" s="52">
        <v>4021</v>
      </c>
      <c r="J540" s="53">
        <v>224.08</v>
      </c>
      <c r="K540" s="54">
        <f t="shared" si="50"/>
        <v>901025.68</v>
      </c>
      <c r="L540" s="52">
        <v>206</v>
      </c>
      <c r="M540" s="53">
        <v>222.27</v>
      </c>
      <c r="N540" s="54">
        <f t="shared" si="51"/>
        <v>45787.62</v>
      </c>
      <c r="O540" s="55">
        <f t="shared" si="53"/>
        <v>6423284.3500000006</v>
      </c>
      <c r="P540" s="54">
        <f t="shared" si="52"/>
        <v>88895.095600391709</v>
      </c>
    </row>
    <row r="541" spans="1:16" x14ac:dyDescent="0.3">
      <c r="A541" s="56" t="s">
        <v>1039</v>
      </c>
      <c r="B541" t="s">
        <v>1040</v>
      </c>
      <c r="C541" s="52">
        <v>20643</v>
      </c>
      <c r="D541" s="53">
        <v>404.06</v>
      </c>
      <c r="E541" s="54">
        <f t="shared" si="48"/>
        <v>8341010.5800000001</v>
      </c>
      <c r="F541" s="52">
        <v>131420</v>
      </c>
      <c r="G541" s="53">
        <v>400.63</v>
      </c>
      <c r="H541" s="44">
        <f t="shared" si="49"/>
        <v>52650794.600000001</v>
      </c>
      <c r="I541" s="52">
        <v>6913</v>
      </c>
      <c r="J541" s="53">
        <v>404.06</v>
      </c>
      <c r="K541" s="54">
        <f t="shared" si="50"/>
        <v>2793266.78</v>
      </c>
      <c r="L541" s="52">
        <v>45443</v>
      </c>
      <c r="M541" s="53">
        <v>400.63</v>
      </c>
      <c r="N541" s="54">
        <f t="shared" si="51"/>
        <v>18205829.09</v>
      </c>
      <c r="O541" s="55">
        <f t="shared" si="53"/>
        <v>81990901.049999997</v>
      </c>
      <c r="P541" s="54">
        <f t="shared" si="52"/>
        <v>1134713.7367820258</v>
      </c>
    </row>
    <row r="542" spans="1:16" x14ac:dyDescent="0.3">
      <c r="A542" s="56" t="s">
        <v>1041</v>
      </c>
      <c r="B542" t="s">
        <v>1042</v>
      </c>
      <c r="C542" s="52">
        <v>929</v>
      </c>
      <c r="D542" s="53">
        <v>385.57</v>
      </c>
      <c r="E542" s="54">
        <f t="shared" si="48"/>
        <v>358194.52999999997</v>
      </c>
      <c r="F542" s="52">
        <v>108544</v>
      </c>
      <c r="G542" s="53">
        <v>382.22</v>
      </c>
      <c r="H542" s="44">
        <f t="shared" si="49"/>
        <v>41487687.68</v>
      </c>
      <c r="I542" s="52">
        <v>20</v>
      </c>
      <c r="J542" s="53">
        <v>385.57</v>
      </c>
      <c r="K542" s="54">
        <f t="shared" si="50"/>
        <v>7711.4</v>
      </c>
      <c r="L542" s="52">
        <v>1978</v>
      </c>
      <c r="M542" s="53">
        <v>382.22</v>
      </c>
      <c r="N542" s="54">
        <f t="shared" si="51"/>
        <v>756031.16</v>
      </c>
      <c r="O542" s="55">
        <f t="shared" si="53"/>
        <v>42609624.770000003</v>
      </c>
      <c r="P542" s="54">
        <f t="shared" si="52"/>
        <v>589696.24588174559</v>
      </c>
    </row>
    <row r="543" spans="1:16" x14ac:dyDescent="0.3">
      <c r="A543" s="56" t="s">
        <v>1043</v>
      </c>
      <c r="B543" t="s">
        <v>1044</v>
      </c>
      <c r="C543" s="52">
        <v>1754</v>
      </c>
      <c r="D543" s="53">
        <v>186.91</v>
      </c>
      <c r="E543" s="54">
        <f t="shared" si="48"/>
        <v>327840.14</v>
      </c>
      <c r="F543" s="52">
        <v>39868</v>
      </c>
      <c r="G543" s="53">
        <v>185.37</v>
      </c>
      <c r="H543" s="44">
        <f t="shared" si="49"/>
        <v>7390331.1600000001</v>
      </c>
      <c r="I543" s="52">
        <v>52</v>
      </c>
      <c r="J543" s="53">
        <v>186.91</v>
      </c>
      <c r="K543" s="54">
        <f t="shared" si="50"/>
        <v>9719.32</v>
      </c>
      <c r="L543" s="52">
        <v>1364</v>
      </c>
      <c r="M543" s="53">
        <v>185.37</v>
      </c>
      <c r="N543" s="54">
        <f t="shared" si="51"/>
        <v>252844.68</v>
      </c>
      <c r="O543" s="55">
        <f t="shared" si="53"/>
        <v>7980735.2999999998</v>
      </c>
      <c r="P543" s="54">
        <f t="shared" si="52"/>
        <v>110449.45059219132</v>
      </c>
    </row>
    <row r="544" spans="1:16" x14ac:dyDescent="0.3">
      <c r="A544" s="56" t="s">
        <v>1045</v>
      </c>
      <c r="B544" t="s">
        <v>1046</v>
      </c>
      <c r="C544" s="52">
        <v>2532</v>
      </c>
      <c r="D544" s="53">
        <v>311.10000000000002</v>
      </c>
      <c r="E544" s="54">
        <f t="shared" si="48"/>
        <v>787705.20000000007</v>
      </c>
      <c r="F544" s="52">
        <v>69332</v>
      </c>
      <c r="G544" s="53">
        <v>308.32</v>
      </c>
      <c r="H544" s="44">
        <f t="shared" si="49"/>
        <v>21376442.239999998</v>
      </c>
      <c r="I544" s="52">
        <v>78</v>
      </c>
      <c r="J544" s="53">
        <v>311.10000000000002</v>
      </c>
      <c r="K544" s="54">
        <f t="shared" si="50"/>
        <v>24265.800000000003</v>
      </c>
      <c r="L544" s="52">
        <v>2944</v>
      </c>
      <c r="M544" s="53">
        <v>308.32</v>
      </c>
      <c r="N544" s="54">
        <f t="shared" si="51"/>
        <v>907694.07999999996</v>
      </c>
      <c r="O544" s="55">
        <f t="shared" si="53"/>
        <v>23096107.319999997</v>
      </c>
      <c r="P544" s="54">
        <f t="shared" si="52"/>
        <v>319638.76365029771</v>
      </c>
    </row>
    <row r="545" spans="1:16" x14ac:dyDescent="0.3">
      <c r="A545" s="56" t="s">
        <v>1047</v>
      </c>
      <c r="B545" t="s">
        <v>1048</v>
      </c>
      <c r="C545" s="52">
        <v>2803</v>
      </c>
      <c r="D545" s="53">
        <v>245.9</v>
      </c>
      <c r="E545" s="54">
        <f t="shared" si="48"/>
        <v>689257.70000000007</v>
      </c>
      <c r="F545" s="52">
        <v>28216</v>
      </c>
      <c r="G545" s="53">
        <v>243.76</v>
      </c>
      <c r="H545" s="44">
        <f t="shared" si="49"/>
        <v>6877932.1600000001</v>
      </c>
      <c r="I545" s="52">
        <v>0</v>
      </c>
      <c r="J545" s="53">
        <v>245.9</v>
      </c>
      <c r="K545" s="54">
        <f t="shared" si="50"/>
        <v>0</v>
      </c>
      <c r="L545" s="52">
        <v>0</v>
      </c>
      <c r="M545" s="53">
        <v>243.76</v>
      </c>
      <c r="N545" s="54">
        <f t="shared" si="51"/>
        <v>0</v>
      </c>
      <c r="O545" s="55">
        <f t="shared" si="53"/>
        <v>7567189.8600000003</v>
      </c>
      <c r="P545" s="54">
        <f t="shared" si="52"/>
        <v>104726.18513782824</v>
      </c>
    </row>
    <row r="546" spans="1:16" x14ac:dyDescent="0.3">
      <c r="A546" s="56" t="s">
        <v>1049</v>
      </c>
      <c r="B546" t="s">
        <v>1050</v>
      </c>
      <c r="C546" s="52">
        <v>16</v>
      </c>
      <c r="D546" s="53">
        <v>287.37</v>
      </c>
      <c r="E546" s="54">
        <f t="shared" si="48"/>
        <v>4597.92</v>
      </c>
      <c r="F546" s="52">
        <v>24444</v>
      </c>
      <c r="G546" s="53">
        <v>284.7</v>
      </c>
      <c r="H546" s="44">
        <f t="shared" si="49"/>
        <v>6959206.7999999998</v>
      </c>
      <c r="I546" s="52">
        <v>1</v>
      </c>
      <c r="J546" s="53">
        <v>287.37</v>
      </c>
      <c r="K546" s="54">
        <f t="shared" si="50"/>
        <v>287.37</v>
      </c>
      <c r="L546" s="52">
        <v>941</v>
      </c>
      <c r="M546" s="53">
        <v>284.7</v>
      </c>
      <c r="N546" s="54">
        <f t="shared" si="51"/>
        <v>267902.7</v>
      </c>
      <c r="O546" s="55">
        <f t="shared" si="53"/>
        <v>7231994.79</v>
      </c>
      <c r="P546" s="54">
        <f t="shared" si="52"/>
        <v>100087.2502614001</v>
      </c>
    </row>
    <row r="547" spans="1:16" x14ac:dyDescent="0.3">
      <c r="A547" s="56" t="s">
        <v>1051</v>
      </c>
      <c r="B547" t="s">
        <v>1052</v>
      </c>
      <c r="C547" s="52">
        <v>488</v>
      </c>
      <c r="D547" s="53">
        <v>315.69</v>
      </c>
      <c r="E547" s="54">
        <f t="shared" si="48"/>
        <v>154056.72</v>
      </c>
      <c r="F547" s="52">
        <v>38908</v>
      </c>
      <c r="G547" s="53">
        <v>312.94</v>
      </c>
      <c r="H547" s="44">
        <f t="shared" si="49"/>
        <v>12175869.52</v>
      </c>
      <c r="I547" s="52">
        <v>60</v>
      </c>
      <c r="J547" s="53">
        <v>315.69</v>
      </c>
      <c r="K547" s="54">
        <f t="shared" si="50"/>
        <v>18941.400000000001</v>
      </c>
      <c r="L547" s="52">
        <v>4427</v>
      </c>
      <c r="M547" s="53">
        <v>312.94</v>
      </c>
      <c r="N547" s="54">
        <f t="shared" si="51"/>
        <v>1385385.38</v>
      </c>
      <c r="O547" s="55">
        <f t="shared" si="53"/>
        <v>13734253.02</v>
      </c>
      <c r="P547" s="54">
        <f t="shared" si="52"/>
        <v>190075.30551140374</v>
      </c>
    </row>
    <row r="548" spans="1:16" x14ac:dyDescent="0.3">
      <c r="A548" s="56" t="s">
        <v>1053</v>
      </c>
      <c r="B548" t="s">
        <v>1054</v>
      </c>
      <c r="C548" s="52">
        <v>2961</v>
      </c>
      <c r="D548" s="53">
        <v>325.23</v>
      </c>
      <c r="E548" s="54">
        <f t="shared" si="48"/>
        <v>963006.03</v>
      </c>
      <c r="F548" s="52">
        <v>39481</v>
      </c>
      <c r="G548" s="53">
        <v>321.95</v>
      </c>
      <c r="H548" s="44">
        <f t="shared" si="49"/>
        <v>12710907.949999999</v>
      </c>
      <c r="I548" s="52">
        <v>869</v>
      </c>
      <c r="J548" s="53">
        <v>325.23</v>
      </c>
      <c r="K548" s="54">
        <f t="shared" si="50"/>
        <v>282624.87</v>
      </c>
      <c r="L548" s="52">
        <v>8502</v>
      </c>
      <c r="M548" s="53">
        <v>321.95</v>
      </c>
      <c r="N548" s="54">
        <f t="shared" si="51"/>
        <v>2737218.9</v>
      </c>
      <c r="O548" s="55">
        <f t="shared" si="53"/>
        <v>16693757.749999998</v>
      </c>
      <c r="P548" s="54">
        <f t="shared" si="52"/>
        <v>231033.39510666838</v>
      </c>
    </row>
    <row r="549" spans="1:16" x14ac:dyDescent="0.3">
      <c r="A549" s="56" t="s">
        <v>1055</v>
      </c>
      <c r="B549" t="s">
        <v>1056</v>
      </c>
      <c r="C549" s="52">
        <v>1344</v>
      </c>
      <c r="D549" s="53">
        <v>190.73</v>
      </c>
      <c r="E549" s="54">
        <f t="shared" si="48"/>
        <v>256341.12</v>
      </c>
      <c r="F549" s="52">
        <v>17378</v>
      </c>
      <c r="G549" s="53">
        <v>189.13</v>
      </c>
      <c r="H549" s="44">
        <f t="shared" si="49"/>
        <v>3286701.14</v>
      </c>
      <c r="I549" s="52">
        <v>47</v>
      </c>
      <c r="J549" s="53">
        <v>190.73</v>
      </c>
      <c r="K549" s="54">
        <f t="shared" si="50"/>
        <v>8964.31</v>
      </c>
      <c r="L549" s="52">
        <v>1728</v>
      </c>
      <c r="M549" s="53">
        <v>189.13</v>
      </c>
      <c r="N549" s="54">
        <f t="shared" si="51"/>
        <v>326816.64000000001</v>
      </c>
      <c r="O549" s="55">
        <f t="shared" si="53"/>
        <v>3878823.2100000004</v>
      </c>
      <c r="P549" s="54">
        <f t="shared" si="52"/>
        <v>53681.005118505804</v>
      </c>
    </row>
    <row r="550" spans="1:16" x14ac:dyDescent="0.3">
      <c r="A550" s="56" t="s">
        <v>1057</v>
      </c>
      <c r="B550" t="s">
        <v>1058</v>
      </c>
      <c r="C550" s="52">
        <v>3971</v>
      </c>
      <c r="D550" s="53">
        <v>308.04000000000002</v>
      </c>
      <c r="E550" s="54">
        <f t="shared" si="48"/>
        <v>1223226.8400000001</v>
      </c>
      <c r="F550" s="52">
        <v>43738</v>
      </c>
      <c r="G550" s="53">
        <v>305.31</v>
      </c>
      <c r="H550" s="44">
        <f t="shared" si="49"/>
        <v>13353648.779999999</v>
      </c>
      <c r="I550" s="52">
        <v>0</v>
      </c>
      <c r="J550" s="53">
        <v>308.04000000000002</v>
      </c>
      <c r="K550" s="54">
        <f t="shared" si="50"/>
        <v>0</v>
      </c>
      <c r="L550" s="52">
        <v>0</v>
      </c>
      <c r="M550" s="53">
        <v>305.31</v>
      </c>
      <c r="N550" s="54">
        <f t="shared" si="51"/>
        <v>0</v>
      </c>
      <c r="O550" s="55">
        <f t="shared" si="53"/>
        <v>14576875.619999999</v>
      </c>
      <c r="P550" s="54">
        <f t="shared" si="52"/>
        <v>201736.78778441733</v>
      </c>
    </row>
    <row r="551" spans="1:16" x14ac:dyDescent="0.3">
      <c r="A551" s="56" t="s">
        <v>1059</v>
      </c>
      <c r="B551" t="s">
        <v>1060</v>
      </c>
      <c r="C551" s="52">
        <v>17934</v>
      </c>
      <c r="D551" s="53">
        <v>427.39</v>
      </c>
      <c r="E551" s="54">
        <f t="shared" si="48"/>
        <v>7664812.2599999998</v>
      </c>
      <c r="F551" s="52">
        <v>60237</v>
      </c>
      <c r="G551" s="53">
        <v>423.55</v>
      </c>
      <c r="H551" s="44">
        <f t="shared" si="49"/>
        <v>25513381.350000001</v>
      </c>
      <c r="I551" s="52">
        <v>8781</v>
      </c>
      <c r="J551" s="53">
        <v>427.39</v>
      </c>
      <c r="K551" s="54">
        <f t="shared" si="50"/>
        <v>3752911.59</v>
      </c>
      <c r="L551" s="52">
        <v>26155</v>
      </c>
      <c r="M551" s="53">
        <v>423.55</v>
      </c>
      <c r="N551" s="54">
        <f t="shared" si="51"/>
        <v>11077950.25</v>
      </c>
      <c r="O551" s="55">
        <f t="shared" si="53"/>
        <v>48009055.449999996</v>
      </c>
      <c r="P551" s="54">
        <f t="shared" si="52"/>
        <v>664421.71035324875</v>
      </c>
    </row>
    <row r="552" spans="1:16" x14ac:dyDescent="0.3">
      <c r="A552" s="56" t="s">
        <v>1061</v>
      </c>
      <c r="B552" t="s">
        <v>1062</v>
      </c>
      <c r="C552" s="52">
        <v>727</v>
      </c>
      <c r="D552" s="53">
        <v>267.97000000000003</v>
      </c>
      <c r="E552" s="54">
        <f t="shared" si="48"/>
        <v>194814.19000000003</v>
      </c>
      <c r="F552" s="52">
        <v>18417</v>
      </c>
      <c r="G552" s="53">
        <v>265.72000000000003</v>
      </c>
      <c r="H552" s="44">
        <f t="shared" si="49"/>
        <v>4893765.24</v>
      </c>
      <c r="I552" s="52">
        <v>103</v>
      </c>
      <c r="J552" s="53">
        <v>267.97000000000003</v>
      </c>
      <c r="K552" s="54">
        <f t="shared" si="50"/>
        <v>27600.910000000003</v>
      </c>
      <c r="L552" s="52">
        <v>2633</v>
      </c>
      <c r="M552" s="53">
        <v>265.72000000000003</v>
      </c>
      <c r="N552" s="54">
        <f t="shared" si="51"/>
        <v>699640.76000000013</v>
      </c>
      <c r="O552" s="55">
        <f t="shared" si="53"/>
        <v>5815821.1000000006</v>
      </c>
      <c r="P552" s="54">
        <f t="shared" si="52"/>
        <v>80488.103049536527</v>
      </c>
    </row>
    <row r="553" spans="1:16" x14ac:dyDescent="0.3">
      <c r="A553" s="56" t="s">
        <v>1063</v>
      </c>
      <c r="B553" t="s">
        <v>1064</v>
      </c>
      <c r="C553" s="52">
        <v>1436</v>
      </c>
      <c r="D553" s="53">
        <v>337.05</v>
      </c>
      <c r="E553" s="54">
        <f t="shared" si="48"/>
        <v>484003.8</v>
      </c>
      <c r="F553" s="52">
        <v>53221</v>
      </c>
      <c r="G553" s="53">
        <v>334.17</v>
      </c>
      <c r="H553" s="44">
        <f t="shared" si="49"/>
        <v>17784861.57</v>
      </c>
      <c r="I553" s="52">
        <v>628</v>
      </c>
      <c r="J553" s="53">
        <v>337.05</v>
      </c>
      <c r="K553" s="54">
        <f t="shared" si="50"/>
        <v>211667.4</v>
      </c>
      <c r="L553" s="52">
        <v>21334</v>
      </c>
      <c r="M553" s="53">
        <v>334.17</v>
      </c>
      <c r="N553" s="54">
        <f t="shared" si="51"/>
        <v>7129182.7800000003</v>
      </c>
      <c r="O553" s="55">
        <f t="shared" si="53"/>
        <v>25609715.550000001</v>
      </c>
      <c r="P553" s="54">
        <f t="shared" si="52"/>
        <v>354425.86503524292</v>
      </c>
    </row>
    <row r="554" spans="1:16" x14ac:dyDescent="0.3">
      <c r="A554" s="56" t="s">
        <v>1065</v>
      </c>
      <c r="B554" t="s">
        <v>1066</v>
      </c>
      <c r="C554" s="52">
        <v>438</v>
      </c>
      <c r="D554" s="53">
        <v>297.91000000000003</v>
      </c>
      <c r="E554" s="54">
        <f t="shared" si="48"/>
        <v>130484.58000000002</v>
      </c>
      <c r="F554" s="52">
        <v>60776</v>
      </c>
      <c r="G554" s="53">
        <v>295.39999999999998</v>
      </c>
      <c r="H554" s="44">
        <f t="shared" si="49"/>
        <v>17953230.399999999</v>
      </c>
      <c r="I554" s="52">
        <v>0</v>
      </c>
      <c r="J554" s="53">
        <v>297.91000000000003</v>
      </c>
      <c r="K554" s="54">
        <f t="shared" si="50"/>
        <v>0</v>
      </c>
      <c r="L554" s="52">
        <v>0</v>
      </c>
      <c r="M554" s="53">
        <v>295.39999999999998</v>
      </c>
      <c r="N554" s="54">
        <f t="shared" si="51"/>
        <v>0</v>
      </c>
      <c r="O554" s="55">
        <f t="shared" si="53"/>
        <v>18083714.979999997</v>
      </c>
      <c r="P554" s="54">
        <f t="shared" si="52"/>
        <v>250269.71940878424</v>
      </c>
    </row>
    <row r="555" spans="1:16" x14ac:dyDescent="0.3">
      <c r="A555" s="56" t="s">
        <v>1067</v>
      </c>
      <c r="B555" t="s">
        <v>1068</v>
      </c>
      <c r="C555" s="52">
        <v>1866</v>
      </c>
      <c r="D555" s="53">
        <v>254.44</v>
      </c>
      <c r="E555" s="54">
        <f t="shared" si="48"/>
        <v>474785.04</v>
      </c>
      <c r="F555" s="52">
        <v>23291</v>
      </c>
      <c r="G555" s="53">
        <v>252.47</v>
      </c>
      <c r="H555" s="44">
        <f t="shared" si="49"/>
        <v>5880278.7699999996</v>
      </c>
      <c r="I555" s="52">
        <v>421</v>
      </c>
      <c r="J555" s="53">
        <v>254.44</v>
      </c>
      <c r="K555" s="54">
        <f t="shared" si="50"/>
        <v>107119.24</v>
      </c>
      <c r="L555" s="52">
        <v>4429</v>
      </c>
      <c r="M555" s="53">
        <v>252.47</v>
      </c>
      <c r="N555" s="54">
        <f t="shared" si="51"/>
        <v>1118189.6299999999</v>
      </c>
      <c r="O555" s="55">
        <f t="shared" si="53"/>
        <v>7580372.6799999997</v>
      </c>
      <c r="P555" s="54">
        <f t="shared" si="52"/>
        <v>104908.62888160905</v>
      </c>
    </row>
    <row r="556" spans="1:16" x14ac:dyDescent="0.3">
      <c r="A556" s="56" t="s">
        <v>1069</v>
      </c>
      <c r="B556" t="s">
        <v>1070</v>
      </c>
      <c r="C556" s="52">
        <v>1939</v>
      </c>
      <c r="D556" s="53">
        <v>302.70999999999998</v>
      </c>
      <c r="E556" s="54">
        <f t="shared" si="48"/>
        <v>586954.68999999994</v>
      </c>
      <c r="F556" s="52">
        <v>6151</v>
      </c>
      <c r="G556" s="53">
        <v>299.83999999999997</v>
      </c>
      <c r="H556" s="44">
        <f t="shared" si="49"/>
        <v>1844315.8399999999</v>
      </c>
      <c r="I556" s="52">
        <v>1424</v>
      </c>
      <c r="J556" s="53">
        <v>302.70999999999998</v>
      </c>
      <c r="K556" s="54">
        <f t="shared" si="50"/>
        <v>431059.04</v>
      </c>
      <c r="L556" s="52">
        <v>3283</v>
      </c>
      <c r="M556" s="53">
        <v>299.83999999999997</v>
      </c>
      <c r="N556" s="54">
        <f t="shared" si="51"/>
        <v>984374.72</v>
      </c>
      <c r="O556" s="55">
        <f t="shared" si="53"/>
        <v>3846704.2899999996</v>
      </c>
      <c r="P556" s="54">
        <f t="shared" si="52"/>
        <v>53236.495065952797</v>
      </c>
    </row>
    <row r="557" spans="1:16" x14ac:dyDescent="0.3">
      <c r="A557" s="56" t="s">
        <v>1071</v>
      </c>
      <c r="B557" t="s">
        <v>1072</v>
      </c>
      <c r="C557" s="52">
        <v>0</v>
      </c>
      <c r="D557" s="53">
        <v>346.1</v>
      </c>
      <c r="E557" s="54">
        <f t="shared" si="48"/>
        <v>0</v>
      </c>
      <c r="F557" s="52">
        <v>72066</v>
      </c>
      <c r="G557" s="53">
        <v>342.83</v>
      </c>
      <c r="H557" s="44">
        <f t="shared" si="49"/>
        <v>24706386.779999997</v>
      </c>
      <c r="I557" s="52">
        <v>0</v>
      </c>
      <c r="J557" s="53">
        <v>346.1</v>
      </c>
      <c r="K557" s="54">
        <f t="shared" si="50"/>
        <v>0</v>
      </c>
      <c r="L557" s="52">
        <v>12529</v>
      </c>
      <c r="M557" s="53">
        <v>342.83</v>
      </c>
      <c r="N557" s="54">
        <f t="shared" si="51"/>
        <v>4295317.0699999994</v>
      </c>
      <c r="O557" s="55">
        <f t="shared" si="53"/>
        <v>29001703.849999998</v>
      </c>
      <c r="P557" s="54">
        <f t="shared" si="52"/>
        <v>401369.31448784418</v>
      </c>
    </row>
    <row r="558" spans="1:16" x14ac:dyDescent="0.3">
      <c r="A558" s="56" t="s">
        <v>1073</v>
      </c>
      <c r="B558" t="s">
        <v>1074</v>
      </c>
      <c r="C558" s="52">
        <v>1182</v>
      </c>
      <c r="D558" s="53">
        <v>212.58</v>
      </c>
      <c r="E558" s="54">
        <f t="shared" si="48"/>
        <v>251269.56000000003</v>
      </c>
      <c r="F558" s="52">
        <v>24907</v>
      </c>
      <c r="G558" s="53">
        <v>210.76</v>
      </c>
      <c r="H558" s="44">
        <f t="shared" si="49"/>
        <v>5249399.3199999994</v>
      </c>
      <c r="I558" s="52">
        <v>314</v>
      </c>
      <c r="J558" s="53">
        <v>212.58</v>
      </c>
      <c r="K558" s="54">
        <f t="shared" si="50"/>
        <v>66750.12000000001</v>
      </c>
      <c r="L558" s="52">
        <v>5657</v>
      </c>
      <c r="M558" s="53">
        <v>210.76</v>
      </c>
      <c r="N558" s="54">
        <f t="shared" si="51"/>
        <v>1192269.3199999998</v>
      </c>
      <c r="O558" s="55">
        <f t="shared" si="53"/>
        <v>6759688.3199999994</v>
      </c>
      <c r="P558" s="54">
        <f t="shared" si="52"/>
        <v>93550.76105812614</v>
      </c>
    </row>
    <row r="559" spans="1:16" x14ac:dyDescent="0.3">
      <c r="A559" s="56" t="s">
        <v>1075</v>
      </c>
      <c r="B559" t="s">
        <v>1076</v>
      </c>
      <c r="C559" s="52">
        <v>0</v>
      </c>
      <c r="D559" s="53">
        <v>192.39</v>
      </c>
      <c r="E559" s="54">
        <f t="shared" si="48"/>
        <v>0</v>
      </c>
      <c r="F559" s="52">
        <v>33035</v>
      </c>
      <c r="G559" s="53">
        <v>190.83</v>
      </c>
      <c r="H559" s="44">
        <f t="shared" si="49"/>
        <v>6304069.0500000007</v>
      </c>
      <c r="I559" s="52">
        <v>2</v>
      </c>
      <c r="J559" s="53">
        <v>192.39</v>
      </c>
      <c r="K559" s="54">
        <f t="shared" si="50"/>
        <v>384.78</v>
      </c>
      <c r="L559" s="52">
        <v>908</v>
      </c>
      <c r="M559" s="53">
        <v>190.83</v>
      </c>
      <c r="N559" s="54">
        <f t="shared" si="51"/>
        <v>173273.64</v>
      </c>
      <c r="O559" s="55">
        <f t="shared" si="53"/>
        <v>6477727.4700000007</v>
      </c>
      <c r="P559" s="54">
        <f t="shared" si="52"/>
        <v>89648.561599010238</v>
      </c>
    </row>
    <row r="560" spans="1:16" x14ac:dyDescent="0.3">
      <c r="A560" s="56" t="s">
        <v>1077</v>
      </c>
      <c r="B560" t="s">
        <v>1078</v>
      </c>
      <c r="C560" s="52">
        <v>746</v>
      </c>
      <c r="D560" s="53">
        <v>217.7</v>
      </c>
      <c r="E560" s="54">
        <f t="shared" si="48"/>
        <v>162404.19999999998</v>
      </c>
      <c r="F560" s="52">
        <v>15919</v>
      </c>
      <c r="G560" s="53">
        <v>215.64</v>
      </c>
      <c r="H560" s="44">
        <f t="shared" si="49"/>
        <v>3432773.1599999997</v>
      </c>
      <c r="I560" s="52">
        <v>107</v>
      </c>
      <c r="J560" s="53">
        <v>217.7</v>
      </c>
      <c r="K560" s="54">
        <f t="shared" si="50"/>
        <v>23293.899999999998</v>
      </c>
      <c r="L560" s="52">
        <v>4090</v>
      </c>
      <c r="M560" s="53">
        <v>215.64</v>
      </c>
      <c r="N560" s="54">
        <f t="shared" si="51"/>
        <v>881967.6</v>
      </c>
      <c r="O560" s="55">
        <f t="shared" si="53"/>
        <v>4500438.8600000003</v>
      </c>
      <c r="P560" s="54">
        <f t="shared" si="52"/>
        <v>62283.859923376716</v>
      </c>
    </row>
    <row r="561" spans="1:16" x14ac:dyDescent="0.3">
      <c r="A561" s="56" t="s">
        <v>1079</v>
      </c>
      <c r="B561" t="s">
        <v>1080</v>
      </c>
      <c r="C561" s="52">
        <v>9197</v>
      </c>
      <c r="D561" s="53">
        <v>242.97</v>
      </c>
      <c r="E561" s="54">
        <f t="shared" si="48"/>
        <v>2234595.09</v>
      </c>
      <c r="F561" s="52">
        <v>87183</v>
      </c>
      <c r="G561" s="53">
        <v>241.06</v>
      </c>
      <c r="H561" s="44">
        <f t="shared" si="49"/>
        <v>21016333.98</v>
      </c>
      <c r="I561" s="52">
        <v>1882</v>
      </c>
      <c r="J561" s="53">
        <v>242.97</v>
      </c>
      <c r="K561" s="54">
        <f t="shared" si="50"/>
        <v>457269.54</v>
      </c>
      <c r="L561" s="52">
        <v>16483</v>
      </c>
      <c r="M561" s="53">
        <v>241.06</v>
      </c>
      <c r="N561" s="54">
        <f t="shared" si="51"/>
        <v>3973391.98</v>
      </c>
      <c r="O561" s="55">
        <f t="shared" si="53"/>
        <v>27681590.59</v>
      </c>
      <c r="P561" s="54">
        <f t="shared" si="52"/>
        <v>383099.5963722131</v>
      </c>
    </row>
    <row r="562" spans="1:16" x14ac:dyDescent="0.3">
      <c r="A562" s="56" t="s">
        <v>1081</v>
      </c>
      <c r="B562" t="s">
        <v>1082</v>
      </c>
      <c r="C562" s="52">
        <v>0</v>
      </c>
      <c r="D562" s="53">
        <v>244.1</v>
      </c>
      <c r="E562" s="54">
        <f t="shared" si="48"/>
        <v>0</v>
      </c>
      <c r="F562" s="52">
        <v>80736</v>
      </c>
      <c r="G562" s="53">
        <v>242.16</v>
      </c>
      <c r="H562" s="44">
        <f t="shared" si="49"/>
        <v>19551029.759999998</v>
      </c>
      <c r="I562" s="52">
        <v>0</v>
      </c>
      <c r="J562" s="53">
        <v>244.1</v>
      </c>
      <c r="K562" s="54">
        <f t="shared" si="50"/>
        <v>0</v>
      </c>
      <c r="L562" s="52">
        <v>1197</v>
      </c>
      <c r="M562" s="53">
        <v>242.16</v>
      </c>
      <c r="N562" s="54">
        <f t="shared" si="51"/>
        <v>289865.52</v>
      </c>
      <c r="O562" s="55">
        <f t="shared" si="53"/>
        <v>19840895.279999997</v>
      </c>
      <c r="P562" s="54">
        <f t="shared" si="52"/>
        <v>274588.23035180755</v>
      </c>
    </row>
    <row r="563" spans="1:16" x14ac:dyDescent="0.3">
      <c r="A563" s="56" t="s">
        <v>1083</v>
      </c>
      <c r="B563" t="s">
        <v>1084</v>
      </c>
      <c r="C563" s="52">
        <v>5462</v>
      </c>
      <c r="D563" s="53">
        <v>287.05</v>
      </c>
      <c r="E563" s="54">
        <f t="shared" si="48"/>
        <v>1567867.1</v>
      </c>
      <c r="F563" s="52">
        <v>22160</v>
      </c>
      <c r="G563" s="53">
        <v>284.27999999999997</v>
      </c>
      <c r="H563" s="44">
        <f t="shared" si="49"/>
        <v>6299644.7999999998</v>
      </c>
      <c r="I563" s="52">
        <v>274</v>
      </c>
      <c r="J563" s="53">
        <v>287.05</v>
      </c>
      <c r="K563" s="54">
        <f t="shared" si="50"/>
        <v>78651.7</v>
      </c>
      <c r="L563" s="52">
        <v>3306</v>
      </c>
      <c r="M563" s="53">
        <v>284.27999999999997</v>
      </c>
      <c r="N563" s="54">
        <f t="shared" si="51"/>
        <v>939829.67999999993</v>
      </c>
      <c r="O563" s="55">
        <f t="shared" si="53"/>
        <v>8885993.2799999993</v>
      </c>
      <c r="P563" s="54">
        <f t="shared" si="52"/>
        <v>122977.77571220837</v>
      </c>
    </row>
    <row r="564" spans="1:16" x14ac:dyDescent="0.3">
      <c r="A564" s="56" t="s">
        <v>1085</v>
      </c>
      <c r="B564" t="s">
        <v>1086</v>
      </c>
      <c r="C564" s="52">
        <v>604</v>
      </c>
      <c r="D564" s="53">
        <v>237.94</v>
      </c>
      <c r="E564" s="54">
        <f t="shared" si="48"/>
        <v>143715.76</v>
      </c>
      <c r="F564" s="52">
        <v>34692</v>
      </c>
      <c r="G564" s="53">
        <v>236.26</v>
      </c>
      <c r="H564" s="44">
        <f t="shared" si="49"/>
        <v>8196331.9199999999</v>
      </c>
      <c r="I564" s="52">
        <v>30</v>
      </c>
      <c r="J564" s="53">
        <v>237.94</v>
      </c>
      <c r="K564" s="54">
        <f t="shared" si="50"/>
        <v>7138.2</v>
      </c>
      <c r="L564" s="52">
        <v>2254</v>
      </c>
      <c r="M564" s="53">
        <v>236.26</v>
      </c>
      <c r="N564" s="54">
        <f t="shared" si="51"/>
        <v>532530.04</v>
      </c>
      <c r="O564" s="55">
        <f t="shared" si="53"/>
        <v>8879715.9199999999</v>
      </c>
      <c r="P564" s="54">
        <f t="shared" si="52"/>
        <v>122890.90013782747</v>
      </c>
    </row>
    <row r="565" spans="1:16" x14ac:dyDescent="0.3">
      <c r="A565" s="56" t="s">
        <v>1327</v>
      </c>
      <c r="B565" t="s">
        <v>1087</v>
      </c>
      <c r="C565" s="52">
        <v>0</v>
      </c>
      <c r="D565" s="53">
        <v>341.62</v>
      </c>
      <c r="E565" s="54">
        <f t="shared" si="48"/>
        <v>0</v>
      </c>
      <c r="F565" s="52">
        <v>708</v>
      </c>
      <c r="G565" s="53">
        <v>338.17</v>
      </c>
      <c r="H565" s="44">
        <f t="shared" si="49"/>
        <v>239424.36000000002</v>
      </c>
      <c r="I565" s="52">
        <v>0</v>
      </c>
      <c r="J565" s="53">
        <v>341.62</v>
      </c>
      <c r="K565" s="54">
        <f t="shared" si="50"/>
        <v>0</v>
      </c>
      <c r="L565" s="52">
        <v>1029</v>
      </c>
      <c r="M565" s="53">
        <v>338.17</v>
      </c>
      <c r="N565" s="54">
        <f t="shared" si="51"/>
        <v>347976.93</v>
      </c>
      <c r="O565" s="55">
        <f t="shared" si="53"/>
        <v>587401.29</v>
      </c>
      <c r="P565" s="54">
        <f t="shared" si="52"/>
        <v>8129.344893526847</v>
      </c>
    </row>
    <row r="566" spans="1:16" x14ac:dyDescent="0.3">
      <c r="A566" s="56" t="s">
        <v>1088</v>
      </c>
      <c r="B566" t="s">
        <v>1089</v>
      </c>
      <c r="C566" s="52">
        <v>677</v>
      </c>
      <c r="D566" s="53">
        <v>240.08</v>
      </c>
      <c r="E566" s="54">
        <f t="shared" si="48"/>
        <v>162534.16</v>
      </c>
      <c r="F566" s="52">
        <v>17019</v>
      </c>
      <c r="G566" s="53">
        <v>238.06</v>
      </c>
      <c r="H566" s="44">
        <f t="shared" si="49"/>
        <v>4051543.14</v>
      </c>
      <c r="I566" s="52">
        <v>294</v>
      </c>
      <c r="J566" s="53">
        <v>240.08</v>
      </c>
      <c r="K566" s="54">
        <f t="shared" si="50"/>
        <v>70583.520000000004</v>
      </c>
      <c r="L566" s="52">
        <v>2261</v>
      </c>
      <c r="M566" s="53">
        <v>238.06</v>
      </c>
      <c r="N566" s="54">
        <f t="shared" si="51"/>
        <v>538253.66</v>
      </c>
      <c r="O566" s="55">
        <f t="shared" si="53"/>
        <v>4822914.4800000004</v>
      </c>
      <c r="P566" s="54">
        <f t="shared" si="52"/>
        <v>66746.76386887861</v>
      </c>
    </row>
    <row r="567" spans="1:16" x14ac:dyDescent="0.3">
      <c r="A567" s="56" t="s">
        <v>1090</v>
      </c>
      <c r="B567" t="s">
        <v>1091</v>
      </c>
      <c r="C567" s="52">
        <v>1518</v>
      </c>
      <c r="D567" s="53">
        <v>258.12</v>
      </c>
      <c r="E567" s="54">
        <f t="shared" si="48"/>
        <v>391826.16000000003</v>
      </c>
      <c r="F567" s="52">
        <v>34346</v>
      </c>
      <c r="G567" s="53">
        <v>256</v>
      </c>
      <c r="H567" s="44">
        <f t="shared" si="49"/>
        <v>8792576</v>
      </c>
      <c r="I567" s="52">
        <v>40</v>
      </c>
      <c r="J567" s="53">
        <v>258.12</v>
      </c>
      <c r="K567" s="54">
        <f t="shared" si="50"/>
        <v>10324.799999999999</v>
      </c>
      <c r="L567" s="52">
        <v>1834</v>
      </c>
      <c r="M567" s="53">
        <v>256</v>
      </c>
      <c r="N567" s="54">
        <f t="shared" si="51"/>
        <v>469504</v>
      </c>
      <c r="O567" s="55">
        <f t="shared" si="53"/>
        <v>9664230.9600000009</v>
      </c>
      <c r="P567" s="54">
        <f t="shared" si="52"/>
        <v>133748.20236526898</v>
      </c>
    </row>
    <row r="568" spans="1:16" x14ac:dyDescent="0.3">
      <c r="A568" s="56" t="s">
        <v>1092</v>
      </c>
      <c r="B568" t="s">
        <v>1093</v>
      </c>
      <c r="C568" s="52">
        <v>11</v>
      </c>
      <c r="D568" s="53">
        <v>313.64</v>
      </c>
      <c r="E568" s="54">
        <f t="shared" si="48"/>
        <v>3450.04</v>
      </c>
      <c r="F568" s="52">
        <v>18401</v>
      </c>
      <c r="G568" s="53">
        <v>310.64</v>
      </c>
      <c r="H568" s="44">
        <f t="shared" si="49"/>
        <v>5716086.6399999997</v>
      </c>
      <c r="I568" s="52">
        <v>41</v>
      </c>
      <c r="J568" s="53">
        <v>313.64</v>
      </c>
      <c r="K568" s="54">
        <f t="shared" si="50"/>
        <v>12859.24</v>
      </c>
      <c r="L568" s="52">
        <v>5045</v>
      </c>
      <c r="M568" s="53">
        <v>310.64</v>
      </c>
      <c r="N568" s="54">
        <f t="shared" si="51"/>
        <v>1567178.8</v>
      </c>
      <c r="O568" s="55">
        <f t="shared" si="53"/>
        <v>7299574.7199999997</v>
      </c>
      <c r="P568" s="54">
        <f t="shared" si="52"/>
        <v>101022.52324803315</v>
      </c>
    </row>
    <row r="569" spans="1:16" x14ac:dyDescent="0.3">
      <c r="A569" s="56" t="s">
        <v>1094</v>
      </c>
      <c r="B569" t="s">
        <v>1095</v>
      </c>
      <c r="C569" s="52">
        <v>334</v>
      </c>
      <c r="D569" s="53">
        <v>305.43</v>
      </c>
      <c r="E569" s="54">
        <f t="shared" si="48"/>
        <v>102013.62</v>
      </c>
      <c r="F569" s="52">
        <v>19057</v>
      </c>
      <c r="G569" s="53">
        <v>302.49</v>
      </c>
      <c r="H569" s="44">
        <f t="shared" si="49"/>
        <v>5764551.9300000006</v>
      </c>
      <c r="I569" s="52">
        <v>22</v>
      </c>
      <c r="J569" s="53">
        <v>305.43</v>
      </c>
      <c r="K569" s="54">
        <f t="shared" si="50"/>
        <v>6719.46</v>
      </c>
      <c r="L569" s="52">
        <v>1025</v>
      </c>
      <c r="M569" s="53">
        <v>302.49</v>
      </c>
      <c r="N569" s="54">
        <f t="shared" si="51"/>
        <v>310052.25</v>
      </c>
      <c r="O569" s="55">
        <f t="shared" si="53"/>
        <v>6183337.2600000007</v>
      </c>
      <c r="P569" s="54">
        <f t="shared" si="52"/>
        <v>85574.34591186425</v>
      </c>
    </row>
    <row r="570" spans="1:16" x14ac:dyDescent="0.3">
      <c r="A570" s="56" t="s">
        <v>1096</v>
      </c>
      <c r="B570" t="s">
        <v>1097</v>
      </c>
      <c r="C570" s="52">
        <v>7717</v>
      </c>
      <c r="D570" s="53">
        <v>247.11</v>
      </c>
      <c r="E570" s="54">
        <f t="shared" si="48"/>
        <v>1906947.87</v>
      </c>
      <c r="F570" s="52">
        <v>30166</v>
      </c>
      <c r="G570" s="53">
        <v>244.94</v>
      </c>
      <c r="H570" s="44">
        <f t="shared" si="49"/>
        <v>7388860.04</v>
      </c>
      <c r="I570" s="52">
        <v>1978</v>
      </c>
      <c r="J570" s="53">
        <v>247.11</v>
      </c>
      <c r="K570" s="54">
        <f t="shared" si="50"/>
        <v>488783.58</v>
      </c>
      <c r="L570" s="52">
        <v>5807</v>
      </c>
      <c r="M570" s="53">
        <v>244.94</v>
      </c>
      <c r="N570" s="54">
        <f t="shared" si="51"/>
        <v>1422366.58</v>
      </c>
      <c r="O570" s="55">
        <f t="shared" si="53"/>
        <v>11206958.07</v>
      </c>
      <c r="P570" s="54">
        <f t="shared" si="52"/>
        <v>155098.78665456112</v>
      </c>
    </row>
    <row r="571" spans="1:16" x14ac:dyDescent="0.3">
      <c r="A571" s="56" t="s">
        <v>1098</v>
      </c>
      <c r="B571" t="s">
        <v>1099</v>
      </c>
      <c r="C571" s="52">
        <v>762</v>
      </c>
      <c r="D571" s="53">
        <v>193.93</v>
      </c>
      <c r="E571" s="54">
        <f t="shared" si="48"/>
        <v>147774.66</v>
      </c>
      <c r="F571" s="52">
        <v>20963</v>
      </c>
      <c r="G571" s="53">
        <v>192.27</v>
      </c>
      <c r="H571" s="44">
        <f t="shared" si="49"/>
        <v>4030556.0100000002</v>
      </c>
      <c r="I571" s="52">
        <v>49</v>
      </c>
      <c r="J571" s="53">
        <v>193.93</v>
      </c>
      <c r="K571" s="54">
        <f t="shared" si="50"/>
        <v>9502.57</v>
      </c>
      <c r="L571" s="52">
        <v>1003</v>
      </c>
      <c r="M571" s="53">
        <v>192.27</v>
      </c>
      <c r="N571" s="54">
        <f t="shared" si="51"/>
        <v>192846.81</v>
      </c>
      <c r="O571" s="55">
        <f t="shared" si="53"/>
        <v>4380680.0500000007</v>
      </c>
      <c r="P571" s="54">
        <f t="shared" si="52"/>
        <v>60626.456905878498</v>
      </c>
    </row>
    <row r="572" spans="1:16" x14ac:dyDescent="0.3">
      <c r="A572" s="56" t="s">
        <v>1100</v>
      </c>
      <c r="B572" t="s">
        <v>1101</v>
      </c>
      <c r="C572" s="52">
        <v>13800</v>
      </c>
      <c r="D572" s="53">
        <v>289.85000000000002</v>
      </c>
      <c r="E572" s="54">
        <f t="shared" si="48"/>
        <v>3999930.0000000005</v>
      </c>
      <c r="F572" s="52">
        <v>29357</v>
      </c>
      <c r="G572" s="53">
        <v>287.22000000000003</v>
      </c>
      <c r="H572" s="44">
        <f t="shared" si="49"/>
        <v>8431917.540000001</v>
      </c>
      <c r="I572" s="52">
        <v>5349</v>
      </c>
      <c r="J572" s="53">
        <v>289.85000000000002</v>
      </c>
      <c r="K572" s="54">
        <f t="shared" si="50"/>
        <v>1550407.6500000001</v>
      </c>
      <c r="L572" s="52">
        <v>12511</v>
      </c>
      <c r="M572" s="53">
        <v>287.22000000000003</v>
      </c>
      <c r="N572" s="54">
        <f t="shared" si="51"/>
        <v>3593409.4200000004</v>
      </c>
      <c r="O572" s="55">
        <f t="shared" si="53"/>
        <v>17575664.610000003</v>
      </c>
      <c r="P572" s="54">
        <f t="shared" si="52"/>
        <v>243238.55221299233</v>
      </c>
    </row>
    <row r="573" spans="1:16" x14ac:dyDescent="0.3">
      <c r="A573" s="56" t="s">
        <v>1102</v>
      </c>
      <c r="B573" t="s">
        <v>1103</v>
      </c>
      <c r="C573" s="52">
        <v>366</v>
      </c>
      <c r="D573" s="53">
        <v>202.02</v>
      </c>
      <c r="E573" s="54">
        <f t="shared" si="48"/>
        <v>73939.320000000007</v>
      </c>
      <c r="F573" s="52">
        <v>41845</v>
      </c>
      <c r="G573" s="53">
        <v>200.34</v>
      </c>
      <c r="H573" s="44">
        <f t="shared" si="49"/>
        <v>8383227.2999999998</v>
      </c>
      <c r="I573" s="52">
        <v>11</v>
      </c>
      <c r="J573" s="53">
        <v>202.02</v>
      </c>
      <c r="K573" s="54">
        <f t="shared" si="50"/>
        <v>2222.2200000000003</v>
      </c>
      <c r="L573" s="52">
        <v>546</v>
      </c>
      <c r="M573" s="53">
        <v>200.34</v>
      </c>
      <c r="N573" s="54">
        <f t="shared" si="51"/>
        <v>109385.64</v>
      </c>
      <c r="O573" s="55">
        <f t="shared" si="53"/>
        <v>8568774.4800000004</v>
      </c>
      <c r="P573" s="54">
        <f t="shared" si="52"/>
        <v>118587.62356952121</v>
      </c>
    </row>
    <row r="574" spans="1:16" x14ac:dyDescent="0.3">
      <c r="A574" s="56" t="s">
        <v>1104</v>
      </c>
      <c r="B574" t="s">
        <v>1105</v>
      </c>
      <c r="C574" s="52">
        <v>1315</v>
      </c>
      <c r="D574" s="53">
        <v>238.3</v>
      </c>
      <c r="E574" s="54">
        <f t="shared" si="48"/>
        <v>313364.5</v>
      </c>
      <c r="F574" s="52">
        <v>37263</v>
      </c>
      <c r="G574" s="53">
        <v>236.54</v>
      </c>
      <c r="H574" s="44">
        <f t="shared" si="49"/>
        <v>8814190.0199999996</v>
      </c>
      <c r="I574" s="52">
        <v>177</v>
      </c>
      <c r="J574" s="53">
        <v>238.3</v>
      </c>
      <c r="K574" s="54">
        <f t="shared" si="50"/>
        <v>42179.1</v>
      </c>
      <c r="L574" s="52">
        <v>7170</v>
      </c>
      <c r="M574" s="53">
        <v>236.54</v>
      </c>
      <c r="N574" s="54">
        <f t="shared" si="51"/>
        <v>1695991.8</v>
      </c>
      <c r="O574" s="55">
        <f t="shared" si="53"/>
        <v>10865725.42</v>
      </c>
      <c r="P574" s="54">
        <f t="shared" si="52"/>
        <v>150376.29464099722</v>
      </c>
    </row>
    <row r="575" spans="1:16" x14ac:dyDescent="0.3">
      <c r="A575" s="56" t="s">
        <v>1106</v>
      </c>
      <c r="B575" t="s">
        <v>1107</v>
      </c>
      <c r="C575" s="52">
        <v>0</v>
      </c>
      <c r="D575" s="53">
        <v>226.38</v>
      </c>
      <c r="E575" s="54">
        <f t="shared" si="48"/>
        <v>0</v>
      </c>
      <c r="F575" s="52">
        <v>5406</v>
      </c>
      <c r="G575" s="53">
        <v>224.31</v>
      </c>
      <c r="H575" s="44">
        <f t="shared" si="49"/>
        <v>1212619.8600000001</v>
      </c>
      <c r="I575" s="52">
        <v>4</v>
      </c>
      <c r="J575" s="53">
        <v>226.38</v>
      </c>
      <c r="K575" s="54">
        <f t="shared" si="50"/>
        <v>905.52</v>
      </c>
      <c r="L575" s="52">
        <v>525</v>
      </c>
      <c r="M575" s="53">
        <v>224.31</v>
      </c>
      <c r="N575" s="54">
        <f t="shared" si="51"/>
        <v>117762.75</v>
      </c>
      <c r="O575" s="55">
        <f t="shared" si="53"/>
        <v>1331288.1300000001</v>
      </c>
      <c r="P575" s="54">
        <f t="shared" si="52"/>
        <v>18424.372819181935</v>
      </c>
    </row>
    <row r="576" spans="1:16" x14ac:dyDescent="0.3">
      <c r="A576" s="56" t="s">
        <v>1108</v>
      </c>
      <c r="B576" t="s">
        <v>1109</v>
      </c>
      <c r="C576" s="52">
        <v>0</v>
      </c>
      <c r="D576" s="53">
        <v>170.85</v>
      </c>
      <c r="E576" s="54">
        <f t="shared" si="48"/>
        <v>0</v>
      </c>
      <c r="F576" s="52">
        <v>18891</v>
      </c>
      <c r="G576" s="53">
        <v>169.45</v>
      </c>
      <c r="H576" s="44">
        <f t="shared" si="49"/>
        <v>3201079.9499999997</v>
      </c>
      <c r="I576" s="52">
        <v>0</v>
      </c>
      <c r="J576" s="53">
        <v>170.85</v>
      </c>
      <c r="K576" s="54">
        <f t="shared" si="50"/>
        <v>0</v>
      </c>
      <c r="L576" s="52">
        <v>659</v>
      </c>
      <c r="M576" s="53">
        <v>169.45</v>
      </c>
      <c r="N576" s="54">
        <f t="shared" si="51"/>
        <v>111667.54999999999</v>
      </c>
      <c r="O576" s="55">
        <f t="shared" si="53"/>
        <v>3312747.4999999995</v>
      </c>
      <c r="P576" s="54">
        <f t="shared" si="52"/>
        <v>45846.795761495217</v>
      </c>
    </row>
    <row r="577" spans="1:16" x14ac:dyDescent="0.3">
      <c r="A577" s="56" t="s">
        <v>1110</v>
      </c>
      <c r="B577" t="s">
        <v>1111</v>
      </c>
      <c r="C577" s="52">
        <v>3954</v>
      </c>
      <c r="D577" s="53">
        <v>239.64</v>
      </c>
      <c r="E577" s="54">
        <f t="shared" si="48"/>
        <v>947536.55999999994</v>
      </c>
      <c r="F577" s="52">
        <v>23934</v>
      </c>
      <c r="G577" s="53">
        <v>237.37</v>
      </c>
      <c r="H577" s="44">
        <f t="shared" si="49"/>
        <v>5681213.5800000001</v>
      </c>
      <c r="I577" s="52">
        <v>220</v>
      </c>
      <c r="J577" s="53">
        <v>239.64</v>
      </c>
      <c r="K577" s="54">
        <f t="shared" si="50"/>
        <v>52720.799999999996</v>
      </c>
      <c r="L577" s="52">
        <v>4178</v>
      </c>
      <c r="M577" s="53">
        <v>237.37</v>
      </c>
      <c r="N577" s="54">
        <f t="shared" si="51"/>
        <v>991731.86</v>
      </c>
      <c r="O577" s="55">
        <f t="shared" si="53"/>
        <v>7673202.7999999998</v>
      </c>
      <c r="P577" s="54">
        <f t="shared" si="52"/>
        <v>106193.3520765266</v>
      </c>
    </row>
    <row r="578" spans="1:16" x14ac:dyDescent="0.3">
      <c r="A578" s="56" t="s">
        <v>1112</v>
      </c>
      <c r="B578" t="s">
        <v>1113</v>
      </c>
      <c r="C578" s="52">
        <v>0</v>
      </c>
      <c r="D578" s="53">
        <v>229.46</v>
      </c>
      <c r="E578" s="54">
        <f t="shared" si="48"/>
        <v>0</v>
      </c>
      <c r="F578" s="52">
        <v>29875</v>
      </c>
      <c r="G578" s="53">
        <v>227.53</v>
      </c>
      <c r="H578" s="44">
        <f t="shared" si="49"/>
        <v>6797458.75</v>
      </c>
      <c r="I578" s="52">
        <v>143</v>
      </c>
      <c r="J578" s="53">
        <v>229.46</v>
      </c>
      <c r="K578" s="54">
        <f t="shared" si="50"/>
        <v>32812.78</v>
      </c>
      <c r="L578" s="52">
        <v>6438</v>
      </c>
      <c r="M578" s="53">
        <v>227.53</v>
      </c>
      <c r="N578" s="54">
        <f t="shared" si="51"/>
        <v>1464838.14</v>
      </c>
      <c r="O578" s="55">
        <f t="shared" si="53"/>
        <v>8295109.6699999999</v>
      </c>
      <c r="P578" s="54">
        <f t="shared" si="52"/>
        <v>114800.23722293777</v>
      </c>
    </row>
    <row r="579" spans="1:16" x14ac:dyDescent="0.3">
      <c r="A579" s="56" t="s">
        <v>1114</v>
      </c>
      <c r="B579" t="s">
        <v>1115</v>
      </c>
      <c r="C579" s="52">
        <v>0</v>
      </c>
      <c r="D579" s="53">
        <v>251.91</v>
      </c>
      <c r="E579" s="54">
        <f t="shared" si="48"/>
        <v>0</v>
      </c>
      <c r="F579" s="52">
        <v>65325</v>
      </c>
      <c r="G579" s="53">
        <v>249.83</v>
      </c>
      <c r="H579" s="44">
        <f t="shared" si="49"/>
        <v>16320144.75</v>
      </c>
      <c r="I579" s="52">
        <v>0</v>
      </c>
      <c r="J579" s="53">
        <v>251.91</v>
      </c>
      <c r="K579" s="54">
        <f t="shared" si="50"/>
        <v>0</v>
      </c>
      <c r="L579" s="52">
        <v>1134</v>
      </c>
      <c r="M579" s="53">
        <v>249.83</v>
      </c>
      <c r="N579" s="54">
        <f t="shared" si="51"/>
        <v>283307.22000000003</v>
      </c>
      <c r="O579" s="55">
        <f t="shared" si="53"/>
        <v>16603451.970000001</v>
      </c>
      <c r="P579" s="54">
        <f t="shared" si="52"/>
        <v>229783.60753555337</v>
      </c>
    </row>
    <row r="580" spans="1:16" x14ac:dyDescent="0.3">
      <c r="A580" s="56" t="s">
        <v>1116</v>
      </c>
      <c r="B580" t="s">
        <v>1117</v>
      </c>
      <c r="C580" s="52">
        <v>7181</v>
      </c>
      <c r="D580" s="53">
        <v>346.3</v>
      </c>
      <c r="E580" s="54">
        <f t="shared" si="48"/>
        <v>2486780.3000000003</v>
      </c>
      <c r="F580" s="52">
        <v>37258</v>
      </c>
      <c r="G580" s="53">
        <v>342.93</v>
      </c>
      <c r="H580" s="44">
        <f t="shared" si="49"/>
        <v>12776885.939999999</v>
      </c>
      <c r="I580" s="52">
        <v>1787</v>
      </c>
      <c r="J580" s="53">
        <v>346.3</v>
      </c>
      <c r="K580" s="54">
        <f t="shared" si="50"/>
        <v>618838.1</v>
      </c>
      <c r="L580" s="52">
        <v>8320</v>
      </c>
      <c r="M580" s="53">
        <v>342.93</v>
      </c>
      <c r="N580" s="54">
        <f t="shared" si="51"/>
        <v>2853177.6</v>
      </c>
      <c r="O580" s="55">
        <f t="shared" si="53"/>
        <v>18735681.940000001</v>
      </c>
      <c r="P580" s="54">
        <f t="shared" si="52"/>
        <v>259292.62141334786</v>
      </c>
    </row>
    <row r="581" spans="1:16" x14ac:dyDescent="0.3">
      <c r="A581" s="56" t="s">
        <v>1118</v>
      </c>
      <c r="B581" t="s">
        <v>1119</v>
      </c>
      <c r="C581" s="52">
        <v>7485</v>
      </c>
      <c r="D581" s="53">
        <v>363.54</v>
      </c>
      <c r="E581" s="54">
        <f t="shared" si="48"/>
        <v>2721096.9000000004</v>
      </c>
      <c r="F581" s="52">
        <v>42391</v>
      </c>
      <c r="G581" s="53">
        <v>359.7</v>
      </c>
      <c r="H581" s="44">
        <f t="shared" si="49"/>
        <v>15248042.699999999</v>
      </c>
      <c r="I581" s="52">
        <v>1641</v>
      </c>
      <c r="J581" s="53">
        <v>363.54</v>
      </c>
      <c r="K581" s="54">
        <f t="shared" si="50"/>
        <v>596569.14</v>
      </c>
      <c r="L581" s="52">
        <v>8954</v>
      </c>
      <c r="M581" s="53">
        <v>359.7</v>
      </c>
      <c r="N581" s="54">
        <f t="shared" si="51"/>
        <v>3220753.8</v>
      </c>
      <c r="O581" s="55">
        <f t="shared" si="53"/>
        <v>21786462.539999999</v>
      </c>
      <c r="P581" s="54">
        <f t="shared" si="52"/>
        <v>301513.92414811166</v>
      </c>
    </row>
    <row r="582" spans="1:16" x14ac:dyDescent="0.3">
      <c r="A582" s="56" t="s">
        <v>1120</v>
      </c>
      <c r="B582" t="s">
        <v>1121</v>
      </c>
      <c r="C582" s="52">
        <v>265</v>
      </c>
      <c r="D582" s="53">
        <v>251.92</v>
      </c>
      <c r="E582" s="54">
        <f t="shared" si="48"/>
        <v>66758.8</v>
      </c>
      <c r="F582" s="52">
        <v>12528</v>
      </c>
      <c r="G582" s="53">
        <v>250.12</v>
      </c>
      <c r="H582" s="44">
        <f t="shared" si="49"/>
        <v>3133503.36</v>
      </c>
      <c r="I582" s="52">
        <v>0</v>
      </c>
      <c r="J582" s="53">
        <v>251.92</v>
      </c>
      <c r="K582" s="54">
        <f t="shared" si="50"/>
        <v>0</v>
      </c>
      <c r="L582" s="52">
        <v>0</v>
      </c>
      <c r="M582" s="53">
        <v>250.12</v>
      </c>
      <c r="N582" s="54">
        <f t="shared" si="51"/>
        <v>0</v>
      </c>
      <c r="O582" s="55">
        <f t="shared" si="53"/>
        <v>3200262.1599999997</v>
      </c>
      <c r="P582" s="54">
        <f t="shared" si="52"/>
        <v>44290.05399076191</v>
      </c>
    </row>
    <row r="583" spans="1:16" x14ac:dyDescent="0.3">
      <c r="A583" s="56" t="s">
        <v>1122</v>
      </c>
      <c r="B583" t="s">
        <v>1123</v>
      </c>
      <c r="C583" s="52">
        <v>397</v>
      </c>
      <c r="D583" s="53">
        <v>357.05</v>
      </c>
      <c r="E583" s="54">
        <f t="shared" si="48"/>
        <v>141748.85</v>
      </c>
      <c r="F583" s="52">
        <v>29120</v>
      </c>
      <c r="G583" s="53">
        <v>353.35</v>
      </c>
      <c r="H583" s="44">
        <f t="shared" si="49"/>
        <v>10289552</v>
      </c>
      <c r="I583" s="52">
        <v>112</v>
      </c>
      <c r="J583" s="53">
        <v>357.05</v>
      </c>
      <c r="K583" s="54">
        <f t="shared" si="50"/>
        <v>39989.599999999999</v>
      </c>
      <c r="L583" s="52">
        <v>2922</v>
      </c>
      <c r="M583" s="53">
        <v>353.35</v>
      </c>
      <c r="N583" s="54">
        <f t="shared" si="51"/>
        <v>1032488.7000000001</v>
      </c>
      <c r="O583" s="55">
        <f t="shared" si="53"/>
        <v>11503779.15</v>
      </c>
      <c r="P583" s="54">
        <f t="shared" si="52"/>
        <v>159206.64438669026</v>
      </c>
    </row>
    <row r="584" spans="1:16" x14ac:dyDescent="0.3">
      <c r="A584" s="56" t="s">
        <v>1124</v>
      </c>
      <c r="B584" t="s">
        <v>1125</v>
      </c>
      <c r="C584" s="52">
        <v>369</v>
      </c>
      <c r="D584" s="53">
        <v>329.95</v>
      </c>
      <c r="E584" s="54">
        <f t="shared" si="48"/>
        <v>121751.55</v>
      </c>
      <c r="F584" s="52">
        <v>33385</v>
      </c>
      <c r="G584" s="53">
        <v>326.39</v>
      </c>
      <c r="H584" s="44">
        <f t="shared" si="49"/>
        <v>10896530.15</v>
      </c>
      <c r="I584" s="52">
        <v>0</v>
      </c>
      <c r="J584" s="53">
        <v>329.95</v>
      </c>
      <c r="K584" s="54">
        <f t="shared" si="50"/>
        <v>0</v>
      </c>
      <c r="L584" s="52">
        <v>0</v>
      </c>
      <c r="M584" s="53">
        <v>326.39</v>
      </c>
      <c r="N584" s="54">
        <f t="shared" si="51"/>
        <v>0</v>
      </c>
      <c r="O584" s="55">
        <f t="shared" si="53"/>
        <v>11018281.700000001</v>
      </c>
      <c r="P584" s="54">
        <f t="shared" si="52"/>
        <v>152487.59850924963</v>
      </c>
    </row>
    <row r="585" spans="1:16" x14ac:dyDescent="0.3">
      <c r="A585" s="56" t="s">
        <v>1126</v>
      </c>
      <c r="B585" t="s">
        <v>1127</v>
      </c>
      <c r="C585" s="52">
        <v>4160</v>
      </c>
      <c r="D585" s="53">
        <v>298.24</v>
      </c>
      <c r="E585" s="54">
        <f t="shared" ref="E585:E648" si="54">D585*C585</f>
        <v>1240678.4000000001</v>
      </c>
      <c r="F585" s="52">
        <v>14201</v>
      </c>
      <c r="G585" s="53">
        <v>295.5</v>
      </c>
      <c r="H585" s="44">
        <f t="shared" ref="H585:H648" si="55">G585*F585</f>
        <v>4196395.5</v>
      </c>
      <c r="I585" s="52">
        <v>558</v>
      </c>
      <c r="J585" s="53">
        <v>298.24</v>
      </c>
      <c r="K585" s="54">
        <f t="shared" ref="K585:K648" si="56">J585*I585</f>
        <v>166417.92000000001</v>
      </c>
      <c r="L585" s="52">
        <v>2725</v>
      </c>
      <c r="M585" s="53">
        <v>295.5</v>
      </c>
      <c r="N585" s="54">
        <f t="shared" ref="N585:N648" si="57">M585*L585</f>
        <v>805237.5</v>
      </c>
      <c r="O585" s="55">
        <f t="shared" si="53"/>
        <v>6408729.3200000003</v>
      </c>
      <c r="P585" s="54">
        <f t="shared" ref="P585:P648" si="58">(O585/$O$7)*$P$7</f>
        <v>88693.661145241582</v>
      </c>
    </row>
    <row r="586" spans="1:16" x14ac:dyDescent="0.3">
      <c r="A586" s="56" t="s">
        <v>1128</v>
      </c>
      <c r="B586" t="s">
        <v>1129</v>
      </c>
      <c r="C586" s="52">
        <v>0</v>
      </c>
      <c r="D586" s="53">
        <v>221.32</v>
      </c>
      <c r="E586" s="54">
        <f t="shared" si="54"/>
        <v>0</v>
      </c>
      <c r="F586" s="52">
        <v>30853</v>
      </c>
      <c r="G586" s="53">
        <v>219.58</v>
      </c>
      <c r="H586" s="44">
        <f t="shared" si="55"/>
        <v>6774701.7400000002</v>
      </c>
      <c r="I586" s="52">
        <v>0</v>
      </c>
      <c r="J586" s="53">
        <v>221.32</v>
      </c>
      <c r="K586" s="54">
        <f t="shared" si="56"/>
        <v>0</v>
      </c>
      <c r="L586" s="52">
        <v>0</v>
      </c>
      <c r="M586" s="53">
        <v>219.58</v>
      </c>
      <c r="N586" s="54">
        <f t="shared" si="57"/>
        <v>0</v>
      </c>
      <c r="O586" s="55">
        <f t="shared" ref="O586:O649" si="59">N586+K586+H586+E586</f>
        <v>6774701.7400000002</v>
      </c>
      <c r="P586" s="54">
        <f t="shared" si="58"/>
        <v>93758.539405380681</v>
      </c>
    </row>
    <row r="587" spans="1:16" x14ac:dyDescent="0.3">
      <c r="A587" s="56" t="s">
        <v>1130</v>
      </c>
      <c r="B587" t="s">
        <v>1131</v>
      </c>
      <c r="C587" s="52">
        <v>5356</v>
      </c>
      <c r="D587" s="53">
        <v>313.47000000000003</v>
      </c>
      <c r="E587" s="54">
        <f t="shared" si="54"/>
        <v>1678945.32</v>
      </c>
      <c r="F587" s="52">
        <v>13095</v>
      </c>
      <c r="G587" s="53">
        <v>310.55</v>
      </c>
      <c r="H587" s="44">
        <f t="shared" si="55"/>
        <v>4066652.25</v>
      </c>
      <c r="I587" s="52">
        <v>2111</v>
      </c>
      <c r="J587" s="53">
        <v>313.47000000000003</v>
      </c>
      <c r="K587" s="54">
        <f t="shared" si="56"/>
        <v>661735.17000000004</v>
      </c>
      <c r="L587" s="52">
        <v>3763</v>
      </c>
      <c r="M587" s="53">
        <v>310.55</v>
      </c>
      <c r="N587" s="54">
        <f t="shared" si="57"/>
        <v>1168599.6500000001</v>
      </c>
      <c r="O587" s="55">
        <f t="shared" si="59"/>
        <v>7575932.3900000006</v>
      </c>
      <c r="P587" s="54">
        <f t="shared" si="58"/>
        <v>104847.17745231908</v>
      </c>
    </row>
    <row r="588" spans="1:16" x14ac:dyDescent="0.3">
      <c r="A588" s="56" t="s">
        <v>1132</v>
      </c>
      <c r="B588" t="s">
        <v>1133</v>
      </c>
      <c r="C588" s="52">
        <v>3802</v>
      </c>
      <c r="D588" s="53">
        <v>259.29000000000002</v>
      </c>
      <c r="E588" s="54">
        <f t="shared" si="54"/>
        <v>985820.58000000007</v>
      </c>
      <c r="F588" s="52">
        <v>36267</v>
      </c>
      <c r="G588" s="53">
        <v>256.81</v>
      </c>
      <c r="H588" s="44">
        <f t="shared" si="55"/>
        <v>9313728.2699999996</v>
      </c>
      <c r="I588" s="52">
        <v>743</v>
      </c>
      <c r="J588" s="53">
        <v>259.29000000000002</v>
      </c>
      <c r="K588" s="54">
        <f t="shared" si="56"/>
        <v>192652.47</v>
      </c>
      <c r="L588" s="52">
        <v>7229</v>
      </c>
      <c r="M588" s="53">
        <v>256.81</v>
      </c>
      <c r="N588" s="54">
        <f t="shared" si="57"/>
        <v>1856479.49</v>
      </c>
      <c r="O588" s="55">
        <f t="shared" si="59"/>
        <v>12348680.810000001</v>
      </c>
      <c r="P588" s="54">
        <f t="shared" si="58"/>
        <v>170899.6677289668</v>
      </c>
    </row>
    <row r="589" spans="1:16" x14ac:dyDescent="0.3">
      <c r="A589" s="56" t="s">
        <v>1134</v>
      </c>
      <c r="B589" t="s">
        <v>1135</v>
      </c>
      <c r="C589" s="52">
        <v>0</v>
      </c>
      <c r="D589" s="53">
        <v>266.99</v>
      </c>
      <c r="E589" s="54">
        <f t="shared" si="54"/>
        <v>0</v>
      </c>
      <c r="F589" s="52">
        <v>61253</v>
      </c>
      <c r="G589" s="53">
        <v>264.48</v>
      </c>
      <c r="H589" s="44">
        <f t="shared" si="55"/>
        <v>16200193.440000001</v>
      </c>
      <c r="I589" s="52">
        <v>4</v>
      </c>
      <c r="J589" s="53">
        <v>266.99</v>
      </c>
      <c r="K589" s="54">
        <f t="shared" si="56"/>
        <v>1067.96</v>
      </c>
      <c r="L589" s="52">
        <v>3054</v>
      </c>
      <c r="M589" s="53">
        <v>264.48</v>
      </c>
      <c r="N589" s="54">
        <f t="shared" si="57"/>
        <v>807721.92</v>
      </c>
      <c r="O589" s="55">
        <f t="shared" si="59"/>
        <v>17008983.32</v>
      </c>
      <c r="P589" s="54">
        <f t="shared" si="58"/>
        <v>235395.96192668439</v>
      </c>
    </row>
    <row r="590" spans="1:16" x14ac:dyDescent="0.3">
      <c r="A590" s="56" t="s">
        <v>1136</v>
      </c>
      <c r="B590" t="s">
        <v>1137</v>
      </c>
      <c r="C590" s="52">
        <v>2912</v>
      </c>
      <c r="D590" s="53">
        <v>325.33</v>
      </c>
      <c r="E590" s="54">
        <f t="shared" si="54"/>
        <v>947360.96</v>
      </c>
      <c r="F590" s="52">
        <v>8946</v>
      </c>
      <c r="G590" s="53">
        <v>322.04000000000002</v>
      </c>
      <c r="H590" s="44">
        <f t="shared" si="55"/>
        <v>2880969.8400000003</v>
      </c>
      <c r="I590" s="52">
        <v>867</v>
      </c>
      <c r="J590" s="53">
        <v>325.33</v>
      </c>
      <c r="K590" s="54">
        <f t="shared" si="56"/>
        <v>282061.11</v>
      </c>
      <c r="L590" s="52">
        <v>2044</v>
      </c>
      <c r="M590" s="53">
        <v>322.04000000000002</v>
      </c>
      <c r="N590" s="54">
        <f t="shared" si="57"/>
        <v>658249.76</v>
      </c>
      <c r="O590" s="55">
        <f t="shared" si="59"/>
        <v>4768641.67</v>
      </c>
      <c r="P590" s="54">
        <f t="shared" si="58"/>
        <v>65995.654876879533</v>
      </c>
    </row>
    <row r="591" spans="1:16" x14ac:dyDescent="0.3">
      <c r="A591" s="56" t="s">
        <v>1138</v>
      </c>
      <c r="B591" t="s">
        <v>1139</v>
      </c>
      <c r="C591" s="52">
        <v>170</v>
      </c>
      <c r="D591" s="53">
        <v>251.08</v>
      </c>
      <c r="E591" s="54">
        <f t="shared" si="54"/>
        <v>42683.6</v>
      </c>
      <c r="F591" s="52">
        <v>19651</v>
      </c>
      <c r="G591" s="53">
        <v>249.18</v>
      </c>
      <c r="H591" s="44">
        <f t="shared" si="55"/>
        <v>4896636.18</v>
      </c>
      <c r="I591" s="52">
        <v>37</v>
      </c>
      <c r="J591" s="53">
        <v>251.08</v>
      </c>
      <c r="K591" s="54">
        <f t="shared" si="56"/>
        <v>9289.9600000000009</v>
      </c>
      <c r="L591" s="52">
        <v>1755</v>
      </c>
      <c r="M591" s="53">
        <v>249.18</v>
      </c>
      <c r="N591" s="54">
        <f t="shared" si="57"/>
        <v>437310.9</v>
      </c>
      <c r="O591" s="55">
        <f t="shared" si="59"/>
        <v>5385920.6399999997</v>
      </c>
      <c r="P591" s="54">
        <f t="shared" si="58"/>
        <v>74538.492163891642</v>
      </c>
    </row>
    <row r="592" spans="1:16" x14ac:dyDescent="0.3">
      <c r="A592" s="56" t="s">
        <v>1140</v>
      </c>
      <c r="B592" t="s">
        <v>1141</v>
      </c>
      <c r="C592" s="52">
        <v>0</v>
      </c>
      <c r="D592" s="53">
        <v>260.41000000000003</v>
      </c>
      <c r="E592" s="54">
        <f t="shared" si="54"/>
        <v>0</v>
      </c>
      <c r="F592" s="52">
        <v>22320</v>
      </c>
      <c r="G592" s="53">
        <v>258.49</v>
      </c>
      <c r="H592" s="44">
        <f t="shared" si="55"/>
        <v>5769496.7999999998</v>
      </c>
      <c r="I592" s="52">
        <v>6</v>
      </c>
      <c r="J592" s="53">
        <v>260.41000000000003</v>
      </c>
      <c r="K592" s="54">
        <f t="shared" si="56"/>
        <v>1562.46</v>
      </c>
      <c r="L592" s="52">
        <v>1307</v>
      </c>
      <c r="M592" s="53">
        <v>258.49</v>
      </c>
      <c r="N592" s="54">
        <f t="shared" si="57"/>
        <v>337846.43</v>
      </c>
      <c r="O592" s="55">
        <f t="shared" si="59"/>
        <v>6108905.6899999995</v>
      </c>
      <c r="P592" s="54">
        <f t="shared" si="58"/>
        <v>84544.249598155628</v>
      </c>
    </row>
    <row r="593" spans="1:16" x14ac:dyDescent="0.3">
      <c r="A593" s="56" t="s">
        <v>1142</v>
      </c>
      <c r="B593" t="s">
        <v>1143</v>
      </c>
      <c r="C593" s="52">
        <v>0</v>
      </c>
      <c r="D593" s="53">
        <v>266.05</v>
      </c>
      <c r="E593" s="54">
        <f t="shared" si="54"/>
        <v>0</v>
      </c>
      <c r="F593" s="52">
        <v>12832</v>
      </c>
      <c r="G593" s="53">
        <v>264.08</v>
      </c>
      <c r="H593" s="44">
        <f t="shared" si="55"/>
        <v>3388674.5599999996</v>
      </c>
      <c r="I593" s="52">
        <v>0</v>
      </c>
      <c r="J593" s="53">
        <v>266.05</v>
      </c>
      <c r="K593" s="54">
        <f t="shared" si="56"/>
        <v>0</v>
      </c>
      <c r="L593" s="52">
        <v>0</v>
      </c>
      <c r="M593" s="53">
        <v>264.08</v>
      </c>
      <c r="N593" s="54">
        <f t="shared" si="57"/>
        <v>0</v>
      </c>
      <c r="O593" s="55">
        <f t="shared" si="59"/>
        <v>3388674.5599999996</v>
      </c>
      <c r="P593" s="54">
        <f t="shared" si="58"/>
        <v>46897.588921128059</v>
      </c>
    </row>
    <row r="594" spans="1:16" x14ac:dyDescent="0.3">
      <c r="A594" s="56" t="s">
        <v>1144</v>
      </c>
      <c r="B594" t="s">
        <v>1145</v>
      </c>
      <c r="C594" s="52">
        <v>10882</v>
      </c>
      <c r="D594" s="53">
        <v>268.87</v>
      </c>
      <c r="E594" s="54">
        <f t="shared" si="54"/>
        <v>2925843.34</v>
      </c>
      <c r="F594" s="52">
        <v>30773</v>
      </c>
      <c r="G594" s="53">
        <v>266.5</v>
      </c>
      <c r="H594" s="44">
        <f t="shared" si="55"/>
        <v>8201004.5</v>
      </c>
      <c r="I594" s="52">
        <v>3046</v>
      </c>
      <c r="J594" s="53">
        <v>268.87</v>
      </c>
      <c r="K594" s="54">
        <f t="shared" si="56"/>
        <v>818978.02</v>
      </c>
      <c r="L594" s="52">
        <v>8023</v>
      </c>
      <c r="M594" s="53">
        <v>266.5</v>
      </c>
      <c r="N594" s="54">
        <f t="shared" si="57"/>
        <v>2138129.5</v>
      </c>
      <c r="O594" s="55">
        <f t="shared" si="59"/>
        <v>14083955.359999999</v>
      </c>
      <c r="P594" s="54">
        <f t="shared" si="58"/>
        <v>194915.01386807655</v>
      </c>
    </row>
    <row r="595" spans="1:16" x14ac:dyDescent="0.3">
      <c r="A595" s="56" t="s">
        <v>1146</v>
      </c>
      <c r="B595" t="s">
        <v>1147</v>
      </c>
      <c r="C595" s="52">
        <v>0</v>
      </c>
      <c r="D595" s="53">
        <v>302.70999999999998</v>
      </c>
      <c r="E595" s="54">
        <f t="shared" si="54"/>
        <v>0</v>
      </c>
      <c r="F595" s="52">
        <v>26504</v>
      </c>
      <c r="G595" s="53">
        <v>299.62</v>
      </c>
      <c r="H595" s="44">
        <f t="shared" si="55"/>
        <v>7941128.4800000004</v>
      </c>
      <c r="I595" s="52">
        <v>24</v>
      </c>
      <c r="J595" s="53">
        <v>302.70999999999998</v>
      </c>
      <c r="K595" s="54">
        <f t="shared" si="56"/>
        <v>7265.0399999999991</v>
      </c>
      <c r="L595" s="52">
        <v>2292</v>
      </c>
      <c r="M595" s="53">
        <v>299.62</v>
      </c>
      <c r="N595" s="54">
        <f t="shared" si="57"/>
        <v>686729.04</v>
      </c>
      <c r="O595" s="55">
        <f t="shared" si="59"/>
        <v>8635122.5600000005</v>
      </c>
      <c r="P595" s="54">
        <f t="shared" si="58"/>
        <v>119505.84835813771</v>
      </c>
    </row>
    <row r="596" spans="1:16" x14ac:dyDescent="0.3">
      <c r="A596" s="56" t="s">
        <v>1148</v>
      </c>
      <c r="B596" t="s">
        <v>1149</v>
      </c>
      <c r="C596" s="52">
        <v>0</v>
      </c>
      <c r="D596" s="53">
        <v>217.96</v>
      </c>
      <c r="E596" s="54">
        <f t="shared" si="54"/>
        <v>0</v>
      </c>
      <c r="F596" s="52">
        <v>1951</v>
      </c>
      <c r="G596" s="53">
        <v>216.49</v>
      </c>
      <c r="H596" s="44">
        <f t="shared" si="55"/>
        <v>422371.99</v>
      </c>
      <c r="I596" s="52">
        <v>0</v>
      </c>
      <c r="J596" s="53">
        <v>217.96</v>
      </c>
      <c r="K596" s="54">
        <f t="shared" si="56"/>
        <v>0</v>
      </c>
      <c r="L596" s="52">
        <v>0</v>
      </c>
      <c r="M596" s="53">
        <v>216.49</v>
      </c>
      <c r="N596" s="54">
        <f t="shared" si="57"/>
        <v>0</v>
      </c>
      <c r="O596" s="55">
        <f t="shared" si="59"/>
        <v>422371.99</v>
      </c>
      <c r="P596" s="54">
        <f t="shared" si="58"/>
        <v>5845.4205643220021</v>
      </c>
    </row>
    <row r="597" spans="1:16" x14ac:dyDescent="0.3">
      <c r="A597" s="56" t="s">
        <v>1150</v>
      </c>
      <c r="B597" t="s">
        <v>1151</v>
      </c>
      <c r="C597" s="52">
        <v>0</v>
      </c>
      <c r="D597" s="53">
        <v>255.53</v>
      </c>
      <c r="E597" s="54">
        <f t="shared" si="54"/>
        <v>0</v>
      </c>
      <c r="F597" s="52">
        <v>10122</v>
      </c>
      <c r="G597" s="53">
        <v>253.31</v>
      </c>
      <c r="H597" s="44">
        <f t="shared" si="55"/>
        <v>2564003.8199999998</v>
      </c>
      <c r="I597" s="52">
        <v>0</v>
      </c>
      <c r="J597" s="53">
        <v>255.53</v>
      </c>
      <c r="K597" s="54">
        <f t="shared" si="56"/>
        <v>0</v>
      </c>
      <c r="L597" s="52">
        <v>1</v>
      </c>
      <c r="M597" s="53">
        <v>253.31</v>
      </c>
      <c r="N597" s="54">
        <f t="shared" si="57"/>
        <v>253.31</v>
      </c>
      <c r="O597" s="55">
        <f t="shared" si="59"/>
        <v>2564257.13</v>
      </c>
      <c r="P597" s="54">
        <f t="shared" si="58"/>
        <v>35488.057245252741</v>
      </c>
    </row>
    <row r="598" spans="1:16" x14ac:dyDescent="0.3">
      <c r="A598" s="56" t="s">
        <v>1152</v>
      </c>
      <c r="B598" t="s">
        <v>1153</v>
      </c>
      <c r="C598" s="52">
        <v>424</v>
      </c>
      <c r="D598" s="53">
        <v>327.55</v>
      </c>
      <c r="E598" s="54">
        <f t="shared" si="54"/>
        <v>138881.20000000001</v>
      </c>
      <c r="F598" s="52">
        <v>98279</v>
      </c>
      <c r="G598" s="53">
        <v>324.76</v>
      </c>
      <c r="H598" s="44">
        <f t="shared" si="55"/>
        <v>31917088.039999999</v>
      </c>
      <c r="I598" s="52">
        <v>193</v>
      </c>
      <c r="J598" s="53">
        <v>327.55</v>
      </c>
      <c r="K598" s="54">
        <f t="shared" si="56"/>
        <v>63217.15</v>
      </c>
      <c r="L598" s="52">
        <v>26682</v>
      </c>
      <c r="M598" s="53">
        <v>324.76</v>
      </c>
      <c r="N598" s="54">
        <f t="shared" si="57"/>
        <v>8665246.3200000003</v>
      </c>
      <c r="O598" s="55">
        <f t="shared" si="59"/>
        <v>40784432.710000001</v>
      </c>
      <c r="P598" s="54">
        <f t="shared" si="58"/>
        <v>564436.48563731927</v>
      </c>
    </row>
    <row r="599" spans="1:16" x14ac:dyDescent="0.3">
      <c r="A599" s="56" t="s">
        <v>1154</v>
      </c>
      <c r="B599" t="s">
        <v>1155</v>
      </c>
      <c r="C599" s="52">
        <v>71</v>
      </c>
      <c r="D599" s="53">
        <v>251.14</v>
      </c>
      <c r="E599" s="54">
        <f t="shared" si="54"/>
        <v>17830.939999999999</v>
      </c>
      <c r="F599" s="52">
        <v>34497</v>
      </c>
      <c r="G599" s="53">
        <v>249.22</v>
      </c>
      <c r="H599" s="44">
        <f t="shared" si="55"/>
        <v>8597342.3399999999</v>
      </c>
      <c r="I599" s="52">
        <v>91</v>
      </c>
      <c r="J599" s="53">
        <v>251.14</v>
      </c>
      <c r="K599" s="54">
        <f t="shared" si="56"/>
        <v>22853.739999999998</v>
      </c>
      <c r="L599" s="52">
        <v>3299</v>
      </c>
      <c r="M599" s="53">
        <v>249.22</v>
      </c>
      <c r="N599" s="54">
        <f t="shared" si="57"/>
        <v>822176.78</v>
      </c>
      <c r="O599" s="55">
        <f t="shared" si="59"/>
        <v>9460203.7999999989</v>
      </c>
      <c r="P599" s="54">
        <f t="shared" si="58"/>
        <v>130924.56683786523</v>
      </c>
    </row>
    <row r="600" spans="1:16" x14ac:dyDescent="0.3">
      <c r="A600" s="56" t="s">
        <v>1156</v>
      </c>
      <c r="B600" t="s">
        <v>1157</v>
      </c>
      <c r="C600" s="52">
        <v>4668</v>
      </c>
      <c r="D600" s="53">
        <v>328.02</v>
      </c>
      <c r="E600" s="54">
        <f t="shared" si="54"/>
        <v>1531197.3599999999</v>
      </c>
      <c r="F600" s="52">
        <v>22974</v>
      </c>
      <c r="G600" s="53">
        <v>324.93</v>
      </c>
      <c r="H600" s="44">
        <f t="shared" si="55"/>
        <v>7464941.8200000003</v>
      </c>
      <c r="I600" s="52">
        <v>1368</v>
      </c>
      <c r="J600" s="53">
        <v>328.02</v>
      </c>
      <c r="K600" s="54">
        <f t="shared" si="56"/>
        <v>448731.36</v>
      </c>
      <c r="L600" s="52">
        <v>7591</v>
      </c>
      <c r="M600" s="53">
        <v>324.93</v>
      </c>
      <c r="N600" s="54">
        <f t="shared" si="57"/>
        <v>2466543.63</v>
      </c>
      <c r="O600" s="55">
        <f t="shared" si="59"/>
        <v>11911414.17</v>
      </c>
      <c r="P600" s="54">
        <f t="shared" si="58"/>
        <v>164848.11253576379</v>
      </c>
    </row>
    <row r="601" spans="1:16" x14ac:dyDescent="0.3">
      <c r="A601" s="56" t="s">
        <v>1158</v>
      </c>
      <c r="B601" t="s">
        <v>1159</v>
      </c>
      <c r="C601" s="52">
        <v>1667</v>
      </c>
      <c r="D601" s="53">
        <v>303.20999999999998</v>
      </c>
      <c r="E601" s="54">
        <f t="shared" si="54"/>
        <v>505451.06999999995</v>
      </c>
      <c r="F601" s="52">
        <v>21870</v>
      </c>
      <c r="G601" s="53">
        <v>300.39999999999998</v>
      </c>
      <c r="H601" s="44">
        <f t="shared" si="55"/>
        <v>6569747.9999999991</v>
      </c>
      <c r="I601" s="52">
        <v>116</v>
      </c>
      <c r="J601" s="53">
        <v>303.20999999999998</v>
      </c>
      <c r="K601" s="54">
        <f t="shared" si="56"/>
        <v>35172.36</v>
      </c>
      <c r="L601" s="52">
        <v>1164</v>
      </c>
      <c r="M601" s="53">
        <v>300.39999999999998</v>
      </c>
      <c r="N601" s="54">
        <f t="shared" si="57"/>
        <v>349665.6</v>
      </c>
      <c r="O601" s="55">
        <f t="shared" si="59"/>
        <v>7460037.0299999993</v>
      </c>
      <c r="P601" s="54">
        <f t="shared" si="58"/>
        <v>103243.24268227549</v>
      </c>
    </row>
    <row r="602" spans="1:16" s="60" customFormat="1" x14ac:dyDescent="0.3">
      <c r="A602" s="61" t="s">
        <v>1160</v>
      </c>
      <c r="B602" s="60" t="s">
        <v>4</v>
      </c>
      <c r="C602" s="67">
        <v>1256</v>
      </c>
      <c r="D602" s="68">
        <v>607.54</v>
      </c>
      <c r="E602" s="69">
        <f t="shared" si="54"/>
        <v>763070.24</v>
      </c>
      <c r="F602" s="67">
        <v>3342</v>
      </c>
      <c r="G602" s="68">
        <v>601.79</v>
      </c>
      <c r="H602" s="79">
        <f t="shared" si="55"/>
        <v>2011182.18</v>
      </c>
      <c r="I602" s="67">
        <v>103</v>
      </c>
      <c r="J602" s="68">
        <v>607.54</v>
      </c>
      <c r="K602" s="69">
        <f t="shared" si="56"/>
        <v>62576.619999999995</v>
      </c>
      <c r="L602" s="67">
        <v>275</v>
      </c>
      <c r="M602" s="68">
        <v>601.79</v>
      </c>
      <c r="N602" s="69">
        <f t="shared" si="57"/>
        <v>165492.25</v>
      </c>
      <c r="O602" s="80">
        <f t="shared" si="59"/>
        <v>3002321.29</v>
      </c>
      <c r="P602" s="69">
        <f t="shared" si="58"/>
        <v>41550.649722932059</v>
      </c>
    </row>
    <row r="603" spans="1:16" x14ac:dyDescent="0.3">
      <c r="A603" s="56" t="s">
        <v>1161</v>
      </c>
      <c r="B603" t="s">
        <v>4</v>
      </c>
      <c r="C603" s="52">
        <v>1368</v>
      </c>
      <c r="D603" s="53">
        <v>768.3</v>
      </c>
      <c r="E603" s="54">
        <f t="shared" si="54"/>
        <v>1051034.3999999999</v>
      </c>
      <c r="F603" s="52">
        <v>995</v>
      </c>
      <c r="G603" s="53">
        <v>762.24</v>
      </c>
      <c r="H603" s="44">
        <f t="shared" si="55"/>
        <v>758428.8</v>
      </c>
      <c r="I603" s="52">
        <v>217</v>
      </c>
      <c r="J603" s="53">
        <v>768.3</v>
      </c>
      <c r="K603" s="54">
        <f t="shared" si="56"/>
        <v>166721.09999999998</v>
      </c>
      <c r="L603" s="52">
        <v>157</v>
      </c>
      <c r="M603" s="53">
        <v>762.24</v>
      </c>
      <c r="N603" s="54">
        <f t="shared" si="57"/>
        <v>119671.68000000001</v>
      </c>
      <c r="O603" s="55">
        <f t="shared" si="59"/>
        <v>2095855.98</v>
      </c>
      <c r="P603" s="54">
        <f t="shared" si="58"/>
        <v>29005.615749636341</v>
      </c>
    </row>
    <row r="604" spans="1:16" x14ac:dyDescent="0.3">
      <c r="A604" s="56" t="s">
        <v>1162</v>
      </c>
      <c r="B604" t="s">
        <v>24</v>
      </c>
      <c r="C604" s="52">
        <v>498</v>
      </c>
      <c r="D604" s="53">
        <v>684.37</v>
      </c>
      <c r="E604" s="54">
        <f t="shared" si="54"/>
        <v>340816.26</v>
      </c>
      <c r="F604" s="52">
        <v>1406</v>
      </c>
      <c r="G604" s="53">
        <v>678.79</v>
      </c>
      <c r="H604" s="44">
        <f t="shared" si="55"/>
        <v>954378.74</v>
      </c>
      <c r="I604" s="52">
        <v>269</v>
      </c>
      <c r="J604" s="53">
        <v>684.37</v>
      </c>
      <c r="K604" s="54">
        <f t="shared" si="56"/>
        <v>184095.53</v>
      </c>
      <c r="L604" s="52">
        <v>760</v>
      </c>
      <c r="M604" s="53">
        <v>678.79</v>
      </c>
      <c r="N604" s="54">
        <f t="shared" si="57"/>
        <v>515880.39999999997</v>
      </c>
      <c r="O604" s="55">
        <f t="shared" si="59"/>
        <v>1995170.93</v>
      </c>
      <c r="P604" s="54">
        <f t="shared" si="58"/>
        <v>27612.184187591258</v>
      </c>
    </row>
    <row r="605" spans="1:16" x14ac:dyDescent="0.3">
      <c r="A605" s="56" t="s">
        <v>1163</v>
      </c>
      <c r="B605" t="s">
        <v>26</v>
      </c>
      <c r="C605" s="52">
        <v>474</v>
      </c>
      <c r="D605" s="53">
        <v>798.87</v>
      </c>
      <c r="E605" s="54">
        <f t="shared" si="54"/>
        <v>378664.38</v>
      </c>
      <c r="F605" s="52">
        <v>2606</v>
      </c>
      <c r="G605" s="53">
        <v>791.53</v>
      </c>
      <c r="H605" s="44">
        <f t="shared" si="55"/>
        <v>2062727.18</v>
      </c>
      <c r="I605" s="52">
        <v>145</v>
      </c>
      <c r="J605" s="53">
        <v>798.87</v>
      </c>
      <c r="K605" s="54">
        <f t="shared" si="56"/>
        <v>115836.15</v>
      </c>
      <c r="L605" s="52">
        <v>795</v>
      </c>
      <c r="M605" s="53">
        <v>791.53</v>
      </c>
      <c r="N605" s="54">
        <f t="shared" si="57"/>
        <v>629266.35</v>
      </c>
      <c r="O605" s="55">
        <f t="shared" si="59"/>
        <v>3186494.0599999996</v>
      </c>
      <c r="P605" s="54">
        <f t="shared" si="58"/>
        <v>44099.510259697636</v>
      </c>
    </row>
    <row r="606" spans="1:16" x14ac:dyDescent="0.3">
      <c r="A606" s="56" t="s">
        <v>1164</v>
      </c>
      <c r="B606" t="s">
        <v>89</v>
      </c>
      <c r="C606" s="52">
        <v>0</v>
      </c>
      <c r="D606" s="53">
        <v>394.27</v>
      </c>
      <c r="E606" s="54">
        <f t="shared" si="54"/>
        <v>0</v>
      </c>
      <c r="F606" s="52">
        <v>0</v>
      </c>
      <c r="G606" s="53">
        <v>390.19</v>
      </c>
      <c r="H606" s="44">
        <f t="shared" si="55"/>
        <v>0</v>
      </c>
      <c r="I606" s="52">
        <v>0</v>
      </c>
      <c r="J606" s="53">
        <v>394.27</v>
      </c>
      <c r="K606" s="54">
        <f t="shared" si="56"/>
        <v>0</v>
      </c>
      <c r="L606" s="52">
        <v>0</v>
      </c>
      <c r="M606" s="53">
        <v>390.19</v>
      </c>
      <c r="N606" s="54">
        <f t="shared" si="57"/>
        <v>0</v>
      </c>
      <c r="O606" s="55">
        <f t="shared" si="59"/>
        <v>0</v>
      </c>
      <c r="P606" s="54">
        <f t="shared" si="58"/>
        <v>0</v>
      </c>
    </row>
    <row r="607" spans="1:16" x14ac:dyDescent="0.3">
      <c r="A607" s="56" t="s">
        <v>1165</v>
      </c>
      <c r="B607" t="s">
        <v>97</v>
      </c>
      <c r="C607" s="52">
        <v>678</v>
      </c>
      <c r="D607" s="53">
        <v>514.59</v>
      </c>
      <c r="E607" s="54">
        <f t="shared" si="54"/>
        <v>348892.02</v>
      </c>
      <c r="F607" s="52">
        <v>1578</v>
      </c>
      <c r="G607" s="53">
        <v>508.51</v>
      </c>
      <c r="H607" s="44">
        <f t="shared" si="55"/>
        <v>802428.78</v>
      </c>
      <c r="I607" s="52">
        <v>26</v>
      </c>
      <c r="J607" s="53">
        <v>514.59</v>
      </c>
      <c r="K607" s="54">
        <f t="shared" si="56"/>
        <v>13379.34</v>
      </c>
      <c r="L607" s="52">
        <v>62</v>
      </c>
      <c r="M607" s="53">
        <v>508.51</v>
      </c>
      <c r="N607" s="54">
        <f t="shared" si="57"/>
        <v>31527.62</v>
      </c>
      <c r="O607" s="55">
        <f t="shared" si="59"/>
        <v>1196227.76</v>
      </c>
      <c r="P607" s="54">
        <f t="shared" si="58"/>
        <v>16555.203738573775</v>
      </c>
    </row>
    <row r="608" spans="1:16" x14ac:dyDescent="0.3">
      <c r="A608" s="56" t="s">
        <v>1166</v>
      </c>
      <c r="B608" t="s">
        <v>103</v>
      </c>
      <c r="C608" s="52">
        <v>1403</v>
      </c>
      <c r="D608" s="53">
        <v>472.55</v>
      </c>
      <c r="E608" s="54">
        <f t="shared" si="54"/>
        <v>662987.65</v>
      </c>
      <c r="F608" s="52">
        <v>2670</v>
      </c>
      <c r="G608" s="53">
        <v>465.71</v>
      </c>
      <c r="H608" s="44">
        <f t="shared" si="55"/>
        <v>1243445.7</v>
      </c>
      <c r="I608" s="52">
        <v>1685</v>
      </c>
      <c r="J608" s="53">
        <v>472.55</v>
      </c>
      <c r="K608" s="54">
        <f t="shared" si="56"/>
        <v>796246.75</v>
      </c>
      <c r="L608" s="52">
        <v>3207</v>
      </c>
      <c r="M608" s="53">
        <v>465.71</v>
      </c>
      <c r="N608" s="54">
        <f t="shared" si="57"/>
        <v>1493531.97</v>
      </c>
      <c r="O608" s="55">
        <f t="shared" si="59"/>
        <v>4196212.07</v>
      </c>
      <c r="P608" s="54">
        <f t="shared" si="58"/>
        <v>58073.51080793544</v>
      </c>
    </row>
    <row r="609" spans="1:16" x14ac:dyDescent="0.3">
      <c r="A609" s="56" t="s">
        <v>1167</v>
      </c>
      <c r="B609" t="s">
        <v>103</v>
      </c>
      <c r="C609" s="52">
        <v>1079</v>
      </c>
      <c r="D609" s="53">
        <v>647.86</v>
      </c>
      <c r="E609" s="54">
        <f t="shared" si="54"/>
        <v>699040.94000000006</v>
      </c>
      <c r="F609" s="52">
        <v>2442</v>
      </c>
      <c r="G609" s="53">
        <v>639.92999999999995</v>
      </c>
      <c r="H609" s="44">
        <f t="shared" si="55"/>
        <v>1562709.0599999998</v>
      </c>
      <c r="I609" s="52">
        <v>1036</v>
      </c>
      <c r="J609" s="53">
        <v>647.86</v>
      </c>
      <c r="K609" s="54">
        <f t="shared" si="56"/>
        <v>671182.96</v>
      </c>
      <c r="L609" s="52">
        <v>2346</v>
      </c>
      <c r="M609" s="53">
        <v>639.92999999999995</v>
      </c>
      <c r="N609" s="54">
        <f t="shared" si="57"/>
        <v>1501275.7799999998</v>
      </c>
      <c r="O609" s="55">
        <f t="shared" si="59"/>
        <v>4434208.74</v>
      </c>
      <c r="P609" s="54">
        <f t="shared" si="58"/>
        <v>61367.267643132196</v>
      </c>
    </row>
    <row r="610" spans="1:16" x14ac:dyDescent="0.3">
      <c r="A610" s="56" t="s">
        <v>1168</v>
      </c>
      <c r="B610" t="s">
        <v>107</v>
      </c>
      <c r="C610" s="52">
        <v>8534</v>
      </c>
      <c r="D610" s="53">
        <v>497.89</v>
      </c>
      <c r="E610" s="54">
        <f t="shared" si="54"/>
        <v>4248993.26</v>
      </c>
      <c r="F610" s="52">
        <v>9121</v>
      </c>
      <c r="G610" s="53">
        <v>492.16</v>
      </c>
      <c r="H610" s="44">
        <f t="shared" si="55"/>
        <v>4488991.3600000003</v>
      </c>
      <c r="I610" s="52">
        <v>8227</v>
      </c>
      <c r="J610" s="53">
        <v>497.89</v>
      </c>
      <c r="K610" s="54">
        <f t="shared" si="56"/>
        <v>4096141.03</v>
      </c>
      <c r="L610" s="52">
        <v>8793</v>
      </c>
      <c r="M610" s="53">
        <v>492.16</v>
      </c>
      <c r="N610" s="54">
        <f t="shared" si="57"/>
        <v>4327562.88</v>
      </c>
      <c r="O610" s="55">
        <f t="shared" si="59"/>
        <v>17161688.530000001</v>
      </c>
      <c r="P610" s="54">
        <f t="shared" si="58"/>
        <v>237509.32691287374</v>
      </c>
    </row>
    <row r="611" spans="1:16" x14ac:dyDescent="0.3">
      <c r="A611" s="56" t="s">
        <v>1169</v>
      </c>
      <c r="B611" t="s">
        <v>121</v>
      </c>
      <c r="C611" s="52">
        <v>11406</v>
      </c>
      <c r="D611" s="53">
        <v>1137.7</v>
      </c>
      <c r="E611" s="54">
        <f t="shared" si="54"/>
        <v>12976606.200000001</v>
      </c>
      <c r="F611" s="52">
        <v>0</v>
      </c>
      <c r="G611" s="53">
        <v>1137.7</v>
      </c>
      <c r="H611" s="44">
        <f t="shared" si="55"/>
        <v>0</v>
      </c>
      <c r="I611" s="52">
        <v>0</v>
      </c>
      <c r="J611" s="53">
        <v>1137.7</v>
      </c>
      <c r="K611" s="54">
        <f t="shared" si="56"/>
        <v>0</v>
      </c>
      <c r="L611" s="52">
        <v>0</v>
      </c>
      <c r="M611" s="53">
        <v>1137.7</v>
      </c>
      <c r="N611" s="54">
        <f t="shared" si="57"/>
        <v>0</v>
      </c>
      <c r="O611" s="55">
        <f t="shared" si="59"/>
        <v>12976606.200000001</v>
      </c>
      <c r="P611" s="54">
        <f t="shared" si="58"/>
        <v>179589.84623148994</v>
      </c>
    </row>
    <row r="612" spans="1:16" x14ac:dyDescent="0.3">
      <c r="A612" s="56" t="s">
        <v>1170</v>
      </c>
      <c r="B612" t="s">
        <v>1171</v>
      </c>
      <c r="C612" s="52">
        <v>6760</v>
      </c>
      <c r="D612" s="53">
        <v>442.02</v>
      </c>
      <c r="E612" s="54">
        <f t="shared" si="54"/>
        <v>2988055.1999999997</v>
      </c>
      <c r="F612" s="52">
        <v>9921</v>
      </c>
      <c r="G612" s="53">
        <v>436.38</v>
      </c>
      <c r="H612" s="44">
        <f t="shared" si="55"/>
        <v>4329325.9799999995</v>
      </c>
      <c r="I612" s="52">
        <v>4142</v>
      </c>
      <c r="J612" s="53">
        <v>442.02</v>
      </c>
      <c r="K612" s="54">
        <f t="shared" si="56"/>
        <v>1830846.8399999999</v>
      </c>
      <c r="L612" s="52">
        <v>6078</v>
      </c>
      <c r="M612" s="53">
        <v>436.38</v>
      </c>
      <c r="N612" s="54">
        <f t="shared" si="57"/>
        <v>2652317.64</v>
      </c>
      <c r="O612" s="55">
        <f t="shared" si="59"/>
        <v>11800545.66</v>
      </c>
      <c r="P612" s="54">
        <f t="shared" si="58"/>
        <v>163313.74689686397</v>
      </c>
    </row>
    <row r="613" spans="1:16" x14ac:dyDescent="0.3">
      <c r="A613" s="56" t="s">
        <v>1172</v>
      </c>
      <c r="B613" t="s">
        <v>159</v>
      </c>
      <c r="C613" s="52">
        <v>1825</v>
      </c>
      <c r="D613" s="53">
        <v>348.4</v>
      </c>
      <c r="E613" s="54">
        <f t="shared" si="54"/>
        <v>635830</v>
      </c>
      <c r="F613" s="52">
        <v>5849</v>
      </c>
      <c r="G613" s="53">
        <v>347.02</v>
      </c>
      <c r="H613" s="54">
        <f t="shared" si="55"/>
        <v>2029719.98</v>
      </c>
      <c r="I613" s="52">
        <v>588</v>
      </c>
      <c r="J613" s="53">
        <v>348.4</v>
      </c>
      <c r="K613" s="54">
        <f t="shared" si="56"/>
        <v>204859.19999999998</v>
      </c>
      <c r="L613" s="52">
        <v>1886</v>
      </c>
      <c r="M613" s="53">
        <v>347.02</v>
      </c>
      <c r="N613" s="54">
        <f t="shared" si="57"/>
        <v>654479.72</v>
      </c>
      <c r="O613" s="55">
        <f t="shared" si="59"/>
        <v>3524888.9</v>
      </c>
      <c r="P613" s="54">
        <f t="shared" si="58"/>
        <v>48782.728378864238</v>
      </c>
    </row>
    <row r="614" spans="1:16" x14ac:dyDescent="0.3">
      <c r="A614" s="56" t="s">
        <v>1173</v>
      </c>
      <c r="B614" t="s">
        <v>173</v>
      </c>
      <c r="C614" s="52">
        <v>1309</v>
      </c>
      <c r="D614" s="53">
        <v>730.85</v>
      </c>
      <c r="E614" s="54">
        <f t="shared" si="54"/>
        <v>956682.65</v>
      </c>
      <c r="F614" s="52">
        <v>2979</v>
      </c>
      <c r="G614" s="53">
        <v>723.12</v>
      </c>
      <c r="H614" s="44">
        <f t="shared" si="55"/>
        <v>2154174.48</v>
      </c>
      <c r="I614" s="52">
        <v>757</v>
      </c>
      <c r="J614" s="53">
        <v>730.85</v>
      </c>
      <c r="K614" s="54">
        <f t="shared" si="56"/>
        <v>553253.45000000007</v>
      </c>
      <c r="L614" s="52">
        <v>1724</v>
      </c>
      <c r="M614" s="53">
        <v>723.12</v>
      </c>
      <c r="N614" s="54">
        <f t="shared" si="57"/>
        <v>1246658.8800000001</v>
      </c>
      <c r="O614" s="55">
        <f t="shared" si="59"/>
        <v>4910769.46</v>
      </c>
      <c r="P614" s="54">
        <f t="shared" si="58"/>
        <v>67962.633573614701</v>
      </c>
    </row>
    <row r="615" spans="1:16" x14ac:dyDescent="0.3">
      <c r="A615" s="56" t="s">
        <v>1174</v>
      </c>
      <c r="B615" t="s">
        <v>175</v>
      </c>
      <c r="C615" s="52">
        <v>365</v>
      </c>
      <c r="D615" s="53">
        <v>586.03</v>
      </c>
      <c r="E615" s="54">
        <f t="shared" si="54"/>
        <v>213900.94999999998</v>
      </c>
      <c r="F615" s="52">
        <v>1543</v>
      </c>
      <c r="G615" s="53">
        <v>585.36</v>
      </c>
      <c r="H615" s="44">
        <f t="shared" si="55"/>
        <v>903210.48</v>
      </c>
      <c r="I615" s="52">
        <v>243</v>
      </c>
      <c r="J615" s="53">
        <v>586.03</v>
      </c>
      <c r="K615" s="54">
        <f t="shared" si="56"/>
        <v>142405.28999999998</v>
      </c>
      <c r="L615" s="52">
        <v>1026</v>
      </c>
      <c r="M615" s="53">
        <v>585.36</v>
      </c>
      <c r="N615" s="54">
        <f t="shared" si="57"/>
        <v>600579.36</v>
      </c>
      <c r="O615" s="55">
        <f t="shared" si="59"/>
        <v>1860096.0799999998</v>
      </c>
      <c r="P615" s="54">
        <f t="shared" si="58"/>
        <v>25742.814710906245</v>
      </c>
    </row>
    <row r="616" spans="1:16" x14ac:dyDescent="0.3">
      <c r="A616" s="56" t="s">
        <v>1175</v>
      </c>
      <c r="B616" t="s">
        <v>183</v>
      </c>
      <c r="C616" s="52">
        <v>1633</v>
      </c>
      <c r="D616" s="53">
        <v>831.37</v>
      </c>
      <c r="E616" s="54">
        <f t="shared" si="54"/>
        <v>1357627.21</v>
      </c>
      <c r="F616" s="52">
        <v>3859</v>
      </c>
      <c r="G616" s="53">
        <v>822.63</v>
      </c>
      <c r="H616" s="44">
        <f t="shared" si="55"/>
        <v>3174529.17</v>
      </c>
      <c r="I616" s="52">
        <v>86</v>
      </c>
      <c r="J616" s="53">
        <v>831.37</v>
      </c>
      <c r="K616" s="54">
        <f t="shared" si="56"/>
        <v>71497.820000000007</v>
      </c>
      <c r="L616" s="52">
        <v>204</v>
      </c>
      <c r="M616" s="53">
        <v>822.63</v>
      </c>
      <c r="N616" s="54">
        <f t="shared" si="57"/>
        <v>167816.52</v>
      </c>
      <c r="O616" s="55">
        <f t="shared" si="59"/>
        <v>4771470.72</v>
      </c>
      <c r="P616" s="54">
        <f t="shared" si="58"/>
        <v>66034.807537186134</v>
      </c>
    </row>
    <row r="617" spans="1:16" x14ac:dyDescent="0.3">
      <c r="A617" s="56" t="s">
        <v>1176</v>
      </c>
      <c r="B617" t="s">
        <v>191</v>
      </c>
      <c r="C617" s="52">
        <v>53</v>
      </c>
      <c r="D617" s="53">
        <v>599.59</v>
      </c>
      <c r="E617" s="54">
        <f t="shared" si="54"/>
        <v>31778.27</v>
      </c>
      <c r="F617" s="52">
        <v>2688</v>
      </c>
      <c r="G617" s="53">
        <v>593.07000000000005</v>
      </c>
      <c r="H617" s="44">
        <f t="shared" si="55"/>
        <v>1594172.1600000001</v>
      </c>
      <c r="I617" s="52">
        <v>26</v>
      </c>
      <c r="J617" s="53">
        <v>599.59</v>
      </c>
      <c r="K617" s="54">
        <f t="shared" si="56"/>
        <v>15589.34</v>
      </c>
      <c r="L617" s="52">
        <v>1333</v>
      </c>
      <c r="M617" s="53">
        <v>593.07000000000005</v>
      </c>
      <c r="N617" s="54">
        <f t="shared" si="57"/>
        <v>790562.31</v>
      </c>
      <c r="O617" s="55">
        <f t="shared" si="59"/>
        <v>2432102.08</v>
      </c>
      <c r="P617" s="54">
        <f t="shared" si="58"/>
        <v>33659.096364231722</v>
      </c>
    </row>
    <row r="618" spans="1:16" x14ac:dyDescent="0.3">
      <c r="A618" s="56" t="s">
        <v>1177</v>
      </c>
      <c r="B618" t="s">
        <v>193</v>
      </c>
      <c r="C618" s="52">
        <v>1591</v>
      </c>
      <c r="D618" s="53">
        <v>703.56</v>
      </c>
      <c r="E618" s="54">
        <f t="shared" si="54"/>
        <v>1119363.96</v>
      </c>
      <c r="F618" s="52">
        <v>6281</v>
      </c>
      <c r="G618" s="53">
        <v>696.38</v>
      </c>
      <c r="H618" s="44">
        <f t="shared" si="55"/>
        <v>4373962.78</v>
      </c>
      <c r="I618" s="52">
        <v>11</v>
      </c>
      <c r="J618" s="53">
        <v>703.56</v>
      </c>
      <c r="K618" s="54">
        <f t="shared" si="56"/>
        <v>7739.16</v>
      </c>
      <c r="L618" s="52">
        <v>41</v>
      </c>
      <c r="M618" s="53">
        <v>696.38</v>
      </c>
      <c r="N618" s="54">
        <f t="shared" si="57"/>
        <v>28551.579999999998</v>
      </c>
      <c r="O618" s="55">
        <f t="shared" si="59"/>
        <v>5529617.4800000004</v>
      </c>
      <c r="P618" s="54">
        <f t="shared" si="58"/>
        <v>76527.185740764704</v>
      </c>
    </row>
    <row r="619" spans="1:16" x14ac:dyDescent="0.3">
      <c r="A619" s="56" t="s">
        <v>1275</v>
      </c>
      <c r="B619" t="s">
        <v>227</v>
      </c>
      <c r="C619" s="52">
        <v>571</v>
      </c>
      <c r="D619" s="53">
        <v>960.3</v>
      </c>
      <c r="E619" s="54">
        <f t="shared" si="54"/>
        <v>548331.29999999993</v>
      </c>
      <c r="F619" s="52">
        <v>3553</v>
      </c>
      <c r="G619" s="53">
        <v>954.54</v>
      </c>
      <c r="H619" s="44">
        <f t="shared" si="55"/>
        <v>3391480.6199999996</v>
      </c>
      <c r="I619" s="52">
        <v>6</v>
      </c>
      <c r="J619" s="53">
        <v>960.3</v>
      </c>
      <c r="K619" s="54">
        <f t="shared" si="56"/>
        <v>5761.7999999999993</v>
      </c>
      <c r="L619" s="52">
        <v>38</v>
      </c>
      <c r="M619" s="53">
        <v>954.54</v>
      </c>
      <c r="N619" s="54">
        <f t="shared" si="57"/>
        <v>36272.519999999997</v>
      </c>
      <c r="O619" s="55">
        <f t="shared" si="59"/>
        <v>3981846.2399999993</v>
      </c>
      <c r="P619" s="54">
        <f t="shared" si="58"/>
        <v>55106.793173629332</v>
      </c>
    </row>
    <row r="620" spans="1:16" x14ac:dyDescent="0.3">
      <c r="A620" s="56" t="s">
        <v>1274</v>
      </c>
      <c r="B620" t="s">
        <v>227</v>
      </c>
      <c r="C620" s="52">
        <v>2110</v>
      </c>
      <c r="D620" s="53">
        <v>1464.66</v>
      </c>
      <c r="E620" s="54">
        <f t="shared" si="54"/>
        <v>3090432.6</v>
      </c>
      <c r="F620" s="52">
        <v>0</v>
      </c>
      <c r="G620" s="53">
        <v>1464.66</v>
      </c>
      <c r="H620" s="44">
        <f t="shared" si="55"/>
        <v>0</v>
      </c>
      <c r="I620" s="52">
        <v>2347</v>
      </c>
      <c r="J620" s="53">
        <v>1464.66</v>
      </c>
      <c r="K620" s="54">
        <f t="shared" si="56"/>
        <v>3437557.02</v>
      </c>
      <c r="L620" s="52">
        <v>0</v>
      </c>
      <c r="M620" s="53">
        <v>1464.66</v>
      </c>
      <c r="N620" s="54">
        <f t="shared" si="57"/>
        <v>0</v>
      </c>
      <c r="O620" s="55">
        <f t="shared" si="59"/>
        <v>6527989.6200000001</v>
      </c>
      <c r="P620" s="54">
        <f t="shared" si="58"/>
        <v>90344.165029571624</v>
      </c>
    </row>
    <row r="621" spans="1:16" x14ac:dyDescent="0.3">
      <c r="A621" s="56" t="s">
        <v>1178</v>
      </c>
      <c r="B621" t="s">
        <v>235</v>
      </c>
      <c r="C621" s="52">
        <v>680</v>
      </c>
      <c r="D621" s="53">
        <v>695.93</v>
      </c>
      <c r="E621" s="54">
        <f t="shared" si="54"/>
        <v>473232.39999999997</v>
      </c>
      <c r="F621" s="52">
        <v>4344</v>
      </c>
      <c r="G621" s="53">
        <v>688.54</v>
      </c>
      <c r="H621" s="44">
        <f t="shared" si="55"/>
        <v>2991017.76</v>
      </c>
      <c r="I621" s="52">
        <v>18</v>
      </c>
      <c r="J621" s="53">
        <v>695.93</v>
      </c>
      <c r="K621" s="54">
        <f t="shared" si="56"/>
        <v>12526.74</v>
      </c>
      <c r="L621" s="52">
        <v>116</v>
      </c>
      <c r="M621" s="53">
        <v>688.54</v>
      </c>
      <c r="N621" s="54">
        <f t="shared" si="57"/>
        <v>79870.64</v>
      </c>
      <c r="O621" s="55">
        <f t="shared" si="59"/>
        <v>3556647.5399999996</v>
      </c>
      <c r="P621" s="54">
        <f t="shared" si="58"/>
        <v>49222.252333449622</v>
      </c>
    </row>
    <row r="622" spans="1:16" x14ac:dyDescent="0.3">
      <c r="A622" s="56" t="s">
        <v>1179</v>
      </c>
      <c r="B622" t="s">
        <v>243</v>
      </c>
      <c r="C622" s="52">
        <v>2849</v>
      </c>
      <c r="D622" s="53">
        <v>811.83</v>
      </c>
      <c r="E622" s="54">
        <f t="shared" si="54"/>
        <v>2312903.67</v>
      </c>
      <c r="F622" s="52">
        <v>2991</v>
      </c>
      <c r="G622" s="53">
        <v>805.06</v>
      </c>
      <c r="H622" s="44">
        <f t="shared" si="55"/>
        <v>2407934.46</v>
      </c>
      <c r="I622" s="52">
        <v>0</v>
      </c>
      <c r="J622" s="53">
        <v>811.83</v>
      </c>
      <c r="K622" s="54">
        <f t="shared" si="56"/>
        <v>0</v>
      </c>
      <c r="L622" s="52">
        <v>0</v>
      </c>
      <c r="M622" s="53">
        <v>805.06</v>
      </c>
      <c r="N622" s="54">
        <f t="shared" si="57"/>
        <v>0</v>
      </c>
      <c r="O622" s="55">
        <f t="shared" si="59"/>
        <v>4720838.13</v>
      </c>
      <c r="P622" s="54">
        <f t="shared" si="58"/>
        <v>65334.077399255162</v>
      </c>
    </row>
    <row r="623" spans="1:16" x14ac:dyDescent="0.3">
      <c r="A623" s="56" t="s">
        <v>1180</v>
      </c>
      <c r="B623" t="s">
        <v>270</v>
      </c>
      <c r="C623" s="52">
        <v>0</v>
      </c>
      <c r="D623" s="53">
        <v>407.51</v>
      </c>
      <c r="E623" s="54">
        <f t="shared" si="54"/>
        <v>0</v>
      </c>
      <c r="F623" s="52">
        <v>0</v>
      </c>
      <c r="G623" s="53">
        <v>405.73</v>
      </c>
      <c r="H623" s="44">
        <f t="shared" si="55"/>
        <v>0</v>
      </c>
      <c r="I623" s="52">
        <v>0</v>
      </c>
      <c r="J623" s="53">
        <v>407.51</v>
      </c>
      <c r="K623" s="54">
        <f t="shared" si="56"/>
        <v>0</v>
      </c>
      <c r="L623" s="52">
        <v>0</v>
      </c>
      <c r="M623" s="53">
        <v>405.73</v>
      </c>
      <c r="N623" s="54">
        <f t="shared" si="57"/>
        <v>0</v>
      </c>
      <c r="O623" s="55">
        <f t="shared" si="59"/>
        <v>0</v>
      </c>
      <c r="P623" s="54">
        <f t="shared" si="58"/>
        <v>0</v>
      </c>
    </row>
    <row r="624" spans="1:16" x14ac:dyDescent="0.3">
      <c r="A624" s="56" t="s">
        <v>1181</v>
      </c>
      <c r="B624" t="s">
        <v>286</v>
      </c>
      <c r="C624" s="52">
        <v>0</v>
      </c>
      <c r="D624" s="53">
        <v>553.04999999999995</v>
      </c>
      <c r="E624" s="54">
        <f t="shared" si="54"/>
        <v>0</v>
      </c>
      <c r="F624" s="52">
        <v>2575</v>
      </c>
      <c r="G624" s="53">
        <v>547.35</v>
      </c>
      <c r="H624" s="54">
        <f t="shared" si="55"/>
        <v>1409426.25</v>
      </c>
      <c r="I624" s="52">
        <v>0</v>
      </c>
      <c r="J624" s="53">
        <v>553.04999999999995</v>
      </c>
      <c r="K624" s="54">
        <f t="shared" si="56"/>
        <v>0</v>
      </c>
      <c r="L624" s="52">
        <v>579</v>
      </c>
      <c r="M624" s="53">
        <v>547.35</v>
      </c>
      <c r="N624" s="54">
        <f t="shared" si="57"/>
        <v>316915.65000000002</v>
      </c>
      <c r="O624" s="55">
        <f t="shared" si="59"/>
        <v>1726341.9</v>
      </c>
      <c r="P624" s="54">
        <f t="shared" si="58"/>
        <v>23891.722657344577</v>
      </c>
    </row>
    <row r="625" spans="1:16" x14ac:dyDescent="0.3">
      <c r="A625" s="56" t="s">
        <v>1182</v>
      </c>
      <c r="B625" t="s">
        <v>1183</v>
      </c>
      <c r="C625" s="52">
        <v>57716</v>
      </c>
      <c r="D625" s="53">
        <v>1806.09</v>
      </c>
      <c r="E625" s="54">
        <f t="shared" si="54"/>
        <v>104240290.44</v>
      </c>
      <c r="F625" s="52">
        <v>630</v>
      </c>
      <c r="G625" s="53">
        <v>1806.09</v>
      </c>
      <c r="H625" s="44">
        <f t="shared" si="55"/>
        <v>1137836.7</v>
      </c>
      <c r="I625" s="52">
        <v>953</v>
      </c>
      <c r="J625" s="53">
        <v>1806.09</v>
      </c>
      <c r="K625" s="54">
        <f t="shared" si="56"/>
        <v>1721203.77</v>
      </c>
      <c r="L625" s="52">
        <v>10</v>
      </c>
      <c r="M625" s="53">
        <v>1806.09</v>
      </c>
      <c r="N625" s="54">
        <f t="shared" si="57"/>
        <v>18060.899999999998</v>
      </c>
      <c r="O625" s="55">
        <f t="shared" si="59"/>
        <v>107117391.81</v>
      </c>
      <c r="P625" s="54">
        <f t="shared" si="58"/>
        <v>1482452.0084362396</v>
      </c>
    </row>
    <row r="626" spans="1:16" x14ac:dyDescent="0.3">
      <c r="A626" s="56" t="s">
        <v>1184</v>
      </c>
      <c r="B626" t="s">
        <v>318</v>
      </c>
      <c r="C626" s="52">
        <v>1566</v>
      </c>
      <c r="D626" s="53">
        <v>417.96</v>
      </c>
      <c r="E626" s="54">
        <f t="shared" si="54"/>
        <v>654525.36</v>
      </c>
      <c r="F626" s="52">
        <v>10262</v>
      </c>
      <c r="G626" s="53">
        <v>415.71</v>
      </c>
      <c r="H626" s="44">
        <f t="shared" si="55"/>
        <v>4266016.0199999996</v>
      </c>
      <c r="I626" s="52">
        <v>190</v>
      </c>
      <c r="J626" s="53">
        <v>417.96</v>
      </c>
      <c r="K626" s="54">
        <f t="shared" si="56"/>
        <v>79412.399999999994</v>
      </c>
      <c r="L626" s="52">
        <v>1245</v>
      </c>
      <c r="M626" s="53">
        <v>415.71</v>
      </c>
      <c r="N626" s="54">
        <f t="shared" si="57"/>
        <v>517558.94999999995</v>
      </c>
      <c r="O626" s="55">
        <f t="shared" si="59"/>
        <v>5517512.7299999995</v>
      </c>
      <c r="P626" s="54">
        <f t="shared" si="58"/>
        <v>76359.661955449337</v>
      </c>
    </row>
    <row r="627" spans="1:16" x14ac:dyDescent="0.3">
      <c r="A627" s="56" t="s">
        <v>1185</v>
      </c>
      <c r="B627" t="s">
        <v>322</v>
      </c>
      <c r="C627" s="52">
        <v>69</v>
      </c>
      <c r="D627" s="53">
        <v>721.9</v>
      </c>
      <c r="E627" s="54">
        <f t="shared" si="54"/>
        <v>49811.1</v>
      </c>
      <c r="F627" s="52">
        <v>946</v>
      </c>
      <c r="G627" s="53">
        <v>714</v>
      </c>
      <c r="H627" s="44">
        <f t="shared" si="55"/>
        <v>675444</v>
      </c>
      <c r="I627" s="52">
        <v>79</v>
      </c>
      <c r="J627" s="53">
        <v>721.9</v>
      </c>
      <c r="K627" s="54">
        <f t="shared" si="56"/>
        <v>57030.1</v>
      </c>
      <c r="L627" s="52">
        <v>1076</v>
      </c>
      <c r="M627" s="53">
        <v>714</v>
      </c>
      <c r="N627" s="54">
        <f t="shared" si="57"/>
        <v>768264</v>
      </c>
      <c r="O627" s="55">
        <f t="shared" si="59"/>
        <v>1550549.2000000002</v>
      </c>
      <c r="P627" s="54">
        <f t="shared" si="58"/>
        <v>21458.838166974638</v>
      </c>
    </row>
    <row r="628" spans="1:16" x14ac:dyDescent="0.3">
      <c r="A628" s="56" t="s">
        <v>1186</v>
      </c>
      <c r="B628" t="s">
        <v>340</v>
      </c>
      <c r="C628" s="52">
        <v>378</v>
      </c>
      <c r="D628" s="53">
        <v>722.92</v>
      </c>
      <c r="E628" s="54">
        <f t="shared" si="54"/>
        <v>273263.76</v>
      </c>
      <c r="F628" s="52">
        <v>3176</v>
      </c>
      <c r="G628" s="53">
        <v>715.36</v>
      </c>
      <c r="H628" s="44">
        <f t="shared" si="55"/>
        <v>2271983.36</v>
      </c>
      <c r="I628" s="52">
        <v>198</v>
      </c>
      <c r="J628" s="53">
        <v>722.92</v>
      </c>
      <c r="K628" s="54">
        <f t="shared" si="56"/>
        <v>143138.16</v>
      </c>
      <c r="L628" s="52">
        <v>1668</v>
      </c>
      <c r="M628" s="53">
        <v>715.36</v>
      </c>
      <c r="N628" s="54">
        <f t="shared" si="57"/>
        <v>1193220.48</v>
      </c>
      <c r="O628" s="55">
        <f t="shared" si="59"/>
        <v>3881605.76</v>
      </c>
      <c r="P628" s="54">
        <f t="shared" si="58"/>
        <v>53719.514241687124</v>
      </c>
    </row>
    <row r="629" spans="1:16" x14ac:dyDescent="0.3">
      <c r="A629" s="56" t="s">
        <v>1187</v>
      </c>
      <c r="B629" t="s">
        <v>344</v>
      </c>
      <c r="C629" s="52">
        <v>1056</v>
      </c>
      <c r="D629" s="53">
        <v>714.52</v>
      </c>
      <c r="E629" s="54">
        <f t="shared" si="54"/>
        <v>754533.12</v>
      </c>
      <c r="F629" s="52">
        <v>2579</v>
      </c>
      <c r="G629" s="53">
        <v>708.28</v>
      </c>
      <c r="H629" s="44">
        <f t="shared" si="55"/>
        <v>1826654.1199999999</v>
      </c>
      <c r="I629" s="52">
        <v>85</v>
      </c>
      <c r="J629" s="53">
        <v>714.52</v>
      </c>
      <c r="K629" s="54">
        <f t="shared" si="56"/>
        <v>60734.2</v>
      </c>
      <c r="L629" s="52">
        <v>209</v>
      </c>
      <c r="M629" s="53">
        <v>708.28</v>
      </c>
      <c r="N629" s="54">
        <f t="shared" si="57"/>
        <v>148030.51999999999</v>
      </c>
      <c r="O629" s="55">
        <f t="shared" si="59"/>
        <v>2789951.96</v>
      </c>
      <c r="P629" s="54">
        <f t="shared" si="58"/>
        <v>38611.562666488557</v>
      </c>
    </row>
    <row r="630" spans="1:16" x14ac:dyDescent="0.3">
      <c r="A630" s="56" t="s">
        <v>1188</v>
      </c>
      <c r="B630" t="s">
        <v>346</v>
      </c>
      <c r="C630" s="52">
        <v>487</v>
      </c>
      <c r="D630" s="53">
        <v>565.26</v>
      </c>
      <c r="E630" s="54">
        <f t="shared" si="54"/>
        <v>275281.62</v>
      </c>
      <c r="F630" s="52">
        <v>3285</v>
      </c>
      <c r="G630" s="53">
        <v>563.08000000000004</v>
      </c>
      <c r="H630" s="44">
        <f t="shared" si="55"/>
        <v>1849717.8</v>
      </c>
      <c r="I630" s="52">
        <v>50</v>
      </c>
      <c r="J630" s="53">
        <v>565.26</v>
      </c>
      <c r="K630" s="54">
        <f t="shared" si="56"/>
        <v>28263</v>
      </c>
      <c r="L630" s="52">
        <v>337</v>
      </c>
      <c r="M630" s="53">
        <v>563.08000000000004</v>
      </c>
      <c r="N630" s="54">
        <f t="shared" si="57"/>
        <v>189757.96000000002</v>
      </c>
      <c r="O630" s="55">
        <f t="shared" si="59"/>
        <v>2343020.38</v>
      </c>
      <c r="P630" s="54">
        <f t="shared" si="58"/>
        <v>32426.249458155482</v>
      </c>
    </row>
    <row r="631" spans="1:16" x14ac:dyDescent="0.3">
      <c r="A631" s="56" t="s">
        <v>1189</v>
      </c>
      <c r="B631" t="s">
        <v>396</v>
      </c>
      <c r="C631" s="52">
        <v>371</v>
      </c>
      <c r="D631" s="53">
        <v>599.75</v>
      </c>
      <c r="E631" s="54">
        <f t="shared" si="54"/>
        <v>222507.25</v>
      </c>
      <c r="F631" s="52">
        <v>5632</v>
      </c>
      <c r="G631" s="53">
        <v>593.17999999999995</v>
      </c>
      <c r="H631" s="44">
        <f t="shared" si="55"/>
        <v>3340789.7599999998</v>
      </c>
      <c r="I631" s="52">
        <v>32</v>
      </c>
      <c r="J631" s="53">
        <v>599.75</v>
      </c>
      <c r="K631" s="54">
        <f t="shared" si="56"/>
        <v>19192</v>
      </c>
      <c r="L631" s="52">
        <v>479</v>
      </c>
      <c r="M631" s="53">
        <v>593.17999999999995</v>
      </c>
      <c r="N631" s="54">
        <f t="shared" si="57"/>
        <v>284133.21999999997</v>
      </c>
      <c r="O631" s="55">
        <f t="shared" si="59"/>
        <v>3866622.2299999995</v>
      </c>
      <c r="P631" s="54">
        <f t="shared" si="58"/>
        <v>53512.149557328834</v>
      </c>
    </row>
    <row r="632" spans="1:16" x14ac:dyDescent="0.3">
      <c r="A632" s="56" t="s">
        <v>1190</v>
      </c>
      <c r="B632" t="s">
        <v>416</v>
      </c>
      <c r="C632" s="52">
        <v>2098</v>
      </c>
      <c r="D632" s="53">
        <v>1379.91</v>
      </c>
      <c r="E632" s="54">
        <f t="shared" si="54"/>
        <v>2895051.18</v>
      </c>
      <c r="F632" s="52">
        <v>2450</v>
      </c>
      <c r="G632" s="53">
        <v>1370.03</v>
      </c>
      <c r="H632" s="44">
        <f t="shared" si="55"/>
        <v>3356573.5</v>
      </c>
      <c r="I632" s="52">
        <v>868</v>
      </c>
      <c r="J632" s="53">
        <v>1379.91</v>
      </c>
      <c r="K632" s="54">
        <f t="shared" si="56"/>
        <v>1197761.8800000001</v>
      </c>
      <c r="L632" s="52">
        <v>1014</v>
      </c>
      <c r="M632" s="53">
        <v>1370.03</v>
      </c>
      <c r="N632" s="54">
        <f t="shared" si="57"/>
        <v>1389210.42</v>
      </c>
      <c r="O632" s="55">
        <f t="shared" si="59"/>
        <v>8838596.9800000004</v>
      </c>
      <c r="P632" s="54">
        <f t="shared" si="58"/>
        <v>122321.83423585061</v>
      </c>
    </row>
    <row r="633" spans="1:16" x14ac:dyDescent="0.3">
      <c r="A633" s="56" t="s">
        <v>1191</v>
      </c>
      <c r="B633" t="s">
        <v>1192</v>
      </c>
      <c r="C633" s="52">
        <v>6652</v>
      </c>
      <c r="D633" s="53">
        <v>486.33</v>
      </c>
      <c r="E633" s="54">
        <f t="shared" si="54"/>
        <v>3235067.1599999997</v>
      </c>
      <c r="F633" s="52">
        <v>8801</v>
      </c>
      <c r="G633" s="53">
        <v>480.07</v>
      </c>
      <c r="H633" s="44">
        <f t="shared" si="55"/>
        <v>4225096.07</v>
      </c>
      <c r="I633" s="52">
        <v>5341</v>
      </c>
      <c r="J633" s="53">
        <v>486.33</v>
      </c>
      <c r="K633" s="54">
        <f t="shared" si="56"/>
        <v>2597488.5299999998</v>
      </c>
      <c r="L633" s="52">
        <v>7066</v>
      </c>
      <c r="M633" s="53">
        <v>480.07</v>
      </c>
      <c r="N633" s="54">
        <f t="shared" si="57"/>
        <v>3392174.62</v>
      </c>
      <c r="O633" s="55">
        <f t="shared" si="59"/>
        <v>13449826.380000001</v>
      </c>
      <c r="P633" s="54">
        <f t="shared" si="58"/>
        <v>186138.98073168288</v>
      </c>
    </row>
    <row r="634" spans="1:16" x14ac:dyDescent="0.3">
      <c r="A634" s="56" t="s">
        <v>1193</v>
      </c>
      <c r="B634" t="s">
        <v>434</v>
      </c>
      <c r="C634" s="52">
        <v>2148</v>
      </c>
      <c r="D634" s="53">
        <v>746.84</v>
      </c>
      <c r="E634" s="54">
        <f t="shared" si="54"/>
        <v>1604212.32</v>
      </c>
      <c r="F634" s="52">
        <v>365</v>
      </c>
      <c r="G634" s="53">
        <v>740.49</v>
      </c>
      <c r="H634" s="44">
        <f t="shared" si="55"/>
        <v>270278.84999999998</v>
      </c>
      <c r="I634" s="52">
        <v>827</v>
      </c>
      <c r="J634" s="53">
        <v>746.84</v>
      </c>
      <c r="K634" s="54">
        <f t="shared" si="56"/>
        <v>617636.68000000005</v>
      </c>
      <c r="L634" s="52">
        <v>141</v>
      </c>
      <c r="M634" s="53">
        <v>740.49</v>
      </c>
      <c r="N634" s="54">
        <f t="shared" si="57"/>
        <v>104409.09</v>
      </c>
      <c r="O634" s="55">
        <f t="shared" si="59"/>
        <v>2596536.94</v>
      </c>
      <c r="P634" s="54">
        <f t="shared" si="58"/>
        <v>35934.793936259186</v>
      </c>
    </row>
    <row r="635" spans="1:16" x14ac:dyDescent="0.3">
      <c r="A635" s="56" t="s">
        <v>1194</v>
      </c>
      <c r="B635" t="s">
        <v>434</v>
      </c>
      <c r="C635" s="52">
        <v>0</v>
      </c>
      <c r="D635" s="53">
        <v>757</v>
      </c>
      <c r="E635" s="54">
        <f t="shared" si="54"/>
        <v>0</v>
      </c>
      <c r="F635" s="52">
        <v>6005</v>
      </c>
      <c r="G635" s="53">
        <v>757</v>
      </c>
      <c r="H635" s="44">
        <f t="shared" si="55"/>
        <v>4545785</v>
      </c>
      <c r="I635" s="52">
        <v>0</v>
      </c>
      <c r="J635" s="53">
        <v>757</v>
      </c>
      <c r="K635" s="54">
        <f t="shared" si="56"/>
        <v>0</v>
      </c>
      <c r="L635" s="52">
        <v>830</v>
      </c>
      <c r="M635" s="53">
        <v>757</v>
      </c>
      <c r="N635" s="54">
        <f t="shared" si="57"/>
        <v>628310</v>
      </c>
      <c r="O635" s="55">
        <f t="shared" si="59"/>
        <v>5174095</v>
      </c>
      <c r="P635" s="54">
        <f t="shared" si="58"/>
        <v>71606.929509590947</v>
      </c>
    </row>
    <row r="636" spans="1:16" x14ac:dyDescent="0.3">
      <c r="A636" s="56" t="s">
        <v>1195</v>
      </c>
      <c r="B636" t="s">
        <v>1196</v>
      </c>
      <c r="C636" s="52">
        <v>3352</v>
      </c>
      <c r="D636" s="53">
        <v>410.05</v>
      </c>
      <c r="E636" s="54">
        <f t="shared" si="54"/>
        <v>1374487.6</v>
      </c>
      <c r="F636" s="52">
        <v>5529</v>
      </c>
      <c r="G636" s="53">
        <v>405.15</v>
      </c>
      <c r="H636" s="44">
        <f t="shared" si="55"/>
        <v>2240074.35</v>
      </c>
      <c r="I636" s="52">
        <v>4862</v>
      </c>
      <c r="J636" s="53">
        <v>410.05</v>
      </c>
      <c r="K636" s="54">
        <f t="shared" si="56"/>
        <v>1993663.1</v>
      </c>
      <c r="L636" s="52">
        <v>8021</v>
      </c>
      <c r="M636" s="53">
        <v>405.15</v>
      </c>
      <c r="N636" s="54">
        <f t="shared" si="57"/>
        <v>3249708.15</v>
      </c>
      <c r="O636" s="55">
        <f t="shared" si="59"/>
        <v>8857933.1999999993</v>
      </c>
      <c r="P636" s="54">
        <f t="shared" si="58"/>
        <v>122589.4380085919</v>
      </c>
    </row>
    <row r="637" spans="1:16" x14ac:dyDescent="0.3">
      <c r="A637" s="56" t="s">
        <v>1197</v>
      </c>
      <c r="B637" t="s">
        <v>468</v>
      </c>
      <c r="C637" s="52">
        <v>161</v>
      </c>
      <c r="D637" s="53">
        <v>651.66</v>
      </c>
      <c r="E637" s="54">
        <f t="shared" si="54"/>
        <v>104917.26</v>
      </c>
      <c r="F637" s="52">
        <v>5204</v>
      </c>
      <c r="G637" s="53">
        <v>642.98</v>
      </c>
      <c r="H637" s="44">
        <f t="shared" si="55"/>
        <v>3346067.92</v>
      </c>
      <c r="I637" s="52">
        <v>88</v>
      </c>
      <c r="J637" s="53">
        <v>651.66</v>
      </c>
      <c r="K637" s="54">
        <f t="shared" si="56"/>
        <v>57346.079999999994</v>
      </c>
      <c r="L637" s="52">
        <v>2839</v>
      </c>
      <c r="M637" s="53">
        <v>642.98</v>
      </c>
      <c r="N637" s="54">
        <f t="shared" si="57"/>
        <v>1825420.22</v>
      </c>
      <c r="O637" s="55">
        <f t="shared" si="59"/>
        <v>5333751.4799999995</v>
      </c>
      <c r="P637" s="54">
        <f t="shared" si="58"/>
        <v>73816.496653044902</v>
      </c>
    </row>
    <row r="638" spans="1:16" x14ac:dyDescent="0.3">
      <c r="A638" s="56" t="s">
        <v>1198</v>
      </c>
      <c r="B638" t="s">
        <v>1303</v>
      </c>
      <c r="C638" s="52">
        <v>0</v>
      </c>
      <c r="D638" s="53">
        <v>597.13</v>
      </c>
      <c r="E638" s="54">
        <f t="shared" si="54"/>
        <v>0</v>
      </c>
      <c r="F638" s="52">
        <v>2974</v>
      </c>
      <c r="G638" s="53">
        <v>588.29</v>
      </c>
      <c r="H638" s="44">
        <f t="shared" si="55"/>
        <v>1749574.46</v>
      </c>
      <c r="I638" s="52">
        <v>0</v>
      </c>
      <c r="J638" s="53">
        <v>597.13</v>
      </c>
      <c r="K638" s="54">
        <f t="shared" si="56"/>
        <v>0</v>
      </c>
      <c r="L638" s="52">
        <v>363</v>
      </c>
      <c r="M638" s="53">
        <v>588.29</v>
      </c>
      <c r="N638" s="54">
        <f t="shared" si="57"/>
        <v>213549.27</v>
      </c>
      <c r="O638" s="55">
        <f t="shared" si="59"/>
        <v>1963123.73</v>
      </c>
      <c r="P638" s="54">
        <f t="shared" si="58"/>
        <v>27168.666704557072</v>
      </c>
    </row>
    <row r="639" spans="1:16" x14ac:dyDescent="0.3">
      <c r="A639" s="56" t="s">
        <v>1199</v>
      </c>
      <c r="B639" t="s">
        <v>529</v>
      </c>
      <c r="C639" s="52">
        <v>0</v>
      </c>
      <c r="D639" s="53">
        <v>706.85</v>
      </c>
      <c r="E639" s="54">
        <f t="shared" si="54"/>
        <v>0</v>
      </c>
      <c r="F639" s="52">
        <v>3216</v>
      </c>
      <c r="G639" s="53">
        <v>700.12</v>
      </c>
      <c r="H639" s="44">
        <f t="shared" si="55"/>
        <v>2251585.92</v>
      </c>
      <c r="I639" s="52">
        <v>0</v>
      </c>
      <c r="J639" s="53">
        <v>706.85</v>
      </c>
      <c r="K639" s="54">
        <f t="shared" si="56"/>
        <v>0</v>
      </c>
      <c r="L639" s="52">
        <v>0</v>
      </c>
      <c r="M639" s="53">
        <v>700.12</v>
      </c>
      <c r="N639" s="54">
        <f t="shared" si="57"/>
        <v>0</v>
      </c>
      <c r="O639" s="55">
        <f t="shared" si="59"/>
        <v>2251585.92</v>
      </c>
      <c r="P639" s="54">
        <f t="shared" si="58"/>
        <v>31160.841511071496</v>
      </c>
    </row>
    <row r="640" spans="1:16" x14ac:dyDescent="0.3">
      <c r="A640" s="56" t="s">
        <v>1200</v>
      </c>
      <c r="B640" t="s">
        <v>574</v>
      </c>
      <c r="C640" s="52">
        <v>47</v>
      </c>
      <c r="D640" s="53">
        <v>554.75</v>
      </c>
      <c r="E640" s="54">
        <f t="shared" si="54"/>
        <v>26073.25</v>
      </c>
      <c r="F640" s="52">
        <v>2886</v>
      </c>
      <c r="G640" s="53">
        <v>548.16999999999996</v>
      </c>
      <c r="H640" s="44">
        <f t="shared" si="55"/>
        <v>1582018.6199999999</v>
      </c>
      <c r="I640" s="52">
        <v>3</v>
      </c>
      <c r="J640" s="53">
        <v>554.75</v>
      </c>
      <c r="K640" s="54">
        <f t="shared" si="56"/>
        <v>1664.25</v>
      </c>
      <c r="L640" s="52">
        <v>200</v>
      </c>
      <c r="M640" s="53">
        <v>548.16999999999996</v>
      </c>
      <c r="N640" s="54">
        <f t="shared" si="57"/>
        <v>109633.99999999999</v>
      </c>
      <c r="O640" s="55">
        <f t="shared" si="59"/>
        <v>1719390.1199999999</v>
      </c>
      <c r="P640" s="54">
        <f t="shared" si="58"/>
        <v>23795.513441930834</v>
      </c>
    </row>
    <row r="641" spans="1:16" x14ac:dyDescent="0.3">
      <c r="A641" s="56" t="s">
        <v>1201</v>
      </c>
      <c r="B641" t="s">
        <v>578</v>
      </c>
      <c r="C641" s="52">
        <v>2094</v>
      </c>
      <c r="D641" s="53">
        <v>718.93</v>
      </c>
      <c r="E641" s="54">
        <f t="shared" si="54"/>
        <v>1505439.42</v>
      </c>
      <c r="F641" s="52">
        <v>2970</v>
      </c>
      <c r="G641" s="53">
        <v>710.46</v>
      </c>
      <c r="H641" s="44">
        <f t="shared" si="55"/>
        <v>2110066.2000000002</v>
      </c>
      <c r="I641" s="52">
        <v>225</v>
      </c>
      <c r="J641" s="53">
        <v>718.93</v>
      </c>
      <c r="K641" s="54">
        <f t="shared" si="56"/>
        <v>161759.25</v>
      </c>
      <c r="L641" s="52">
        <v>318</v>
      </c>
      <c r="M641" s="53">
        <v>710.46</v>
      </c>
      <c r="N641" s="54">
        <f t="shared" si="57"/>
        <v>225926.28</v>
      </c>
      <c r="O641" s="55">
        <f t="shared" si="59"/>
        <v>4003191.1500000004</v>
      </c>
      <c r="P641" s="54">
        <f t="shared" si="58"/>
        <v>55402.196227836619</v>
      </c>
    </row>
    <row r="642" spans="1:16" x14ac:dyDescent="0.3">
      <c r="A642" s="56" t="s">
        <v>1277</v>
      </c>
      <c r="B642" t="s">
        <v>596</v>
      </c>
      <c r="C642" s="52">
        <v>0</v>
      </c>
      <c r="D642" s="53">
        <v>799.8</v>
      </c>
      <c r="E642" s="54">
        <f t="shared" si="54"/>
        <v>0</v>
      </c>
      <c r="F642" s="52">
        <v>2662</v>
      </c>
      <c r="G642" s="53">
        <v>791.97</v>
      </c>
      <c r="H642" s="44">
        <f t="shared" si="55"/>
        <v>2108224.14</v>
      </c>
      <c r="I642" s="52">
        <v>0</v>
      </c>
      <c r="J642" s="53">
        <v>799.8</v>
      </c>
      <c r="K642" s="54">
        <f t="shared" si="56"/>
        <v>0</v>
      </c>
      <c r="L642" s="52">
        <v>829</v>
      </c>
      <c r="M642" s="53">
        <v>791.97</v>
      </c>
      <c r="N642" s="54">
        <f t="shared" si="57"/>
        <v>656543.13</v>
      </c>
      <c r="O642" s="55">
        <f t="shared" si="59"/>
        <v>2764767.27</v>
      </c>
      <c r="P642" s="54">
        <f t="shared" si="58"/>
        <v>38263.018945982665</v>
      </c>
    </row>
    <row r="643" spans="1:16" x14ac:dyDescent="0.3">
      <c r="A643" s="56" t="s">
        <v>1276</v>
      </c>
      <c r="B643" t="s">
        <v>596</v>
      </c>
      <c r="C643" s="52">
        <v>0</v>
      </c>
      <c r="D643" s="53">
        <v>897.67</v>
      </c>
      <c r="E643" s="54">
        <f t="shared" si="54"/>
        <v>0</v>
      </c>
      <c r="F643" s="52">
        <v>1328</v>
      </c>
      <c r="G643" s="53">
        <v>889.35</v>
      </c>
      <c r="H643" s="44">
        <f t="shared" si="55"/>
        <v>1181056.8</v>
      </c>
      <c r="I643" s="52">
        <v>0</v>
      </c>
      <c r="J643" s="53">
        <v>897.67</v>
      </c>
      <c r="K643" s="54">
        <f t="shared" si="56"/>
        <v>0</v>
      </c>
      <c r="L643" s="52">
        <v>271</v>
      </c>
      <c r="M643" s="53">
        <v>889.35</v>
      </c>
      <c r="N643" s="54">
        <f t="shared" si="57"/>
        <v>241013.85</v>
      </c>
      <c r="O643" s="55">
        <f t="shared" si="59"/>
        <v>1422070.6500000001</v>
      </c>
      <c r="P643" s="54">
        <f t="shared" si="58"/>
        <v>19680.758237374495</v>
      </c>
    </row>
    <row r="644" spans="1:16" x14ac:dyDescent="0.3">
      <c r="A644" s="56" t="s">
        <v>1202</v>
      </c>
      <c r="B644" t="s">
        <v>627</v>
      </c>
      <c r="C644" s="52">
        <v>578</v>
      </c>
      <c r="D644" s="53">
        <v>669.62</v>
      </c>
      <c r="E644" s="54">
        <f t="shared" si="54"/>
        <v>387040.36</v>
      </c>
      <c r="F644" s="52">
        <v>5264</v>
      </c>
      <c r="G644" s="53">
        <v>669.62</v>
      </c>
      <c r="H644" s="44">
        <f t="shared" si="55"/>
        <v>3524879.68</v>
      </c>
      <c r="I644" s="52">
        <v>0</v>
      </c>
      <c r="J644" s="53">
        <v>669.62</v>
      </c>
      <c r="K644" s="54">
        <f t="shared" si="56"/>
        <v>0</v>
      </c>
      <c r="L644" s="52">
        <v>0</v>
      </c>
      <c r="M644" s="53">
        <v>669.62</v>
      </c>
      <c r="N644" s="54">
        <f t="shared" si="57"/>
        <v>0</v>
      </c>
      <c r="O644" s="55">
        <f t="shared" si="59"/>
        <v>3911920.04</v>
      </c>
      <c r="P644" s="54">
        <f t="shared" si="58"/>
        <v>54139.048964395937</v>
      </c>
    </row>
    <row r="645" spans="1:16" x14ac:dyDescent="0.3">
      <c r="A645" s="56" t="s">
        <v>1203</v>
      </c>
      <c r="B645" t="s">
        <v>645</v>
      </c>
      <c r="C645" s="52">
        <v>1857</v>
      </c>
      <c r="D645" s="53">
        <v>335.11</v>
      </c>
      <c r="E645" s="54">
        <f t="shared" si="54"/>
        <v>622299.27</v>
      </c>
      <c r="F645" s="52">
        <v>4628</v>
      </c>
      <c r="G645" s="53">
        <v>330.87</v>
      </c>
      <c r="H645" s="44">
        <f t="shared" si="55"/>
        <v>1531266.36</v>
      </c>
      <c r="I645" s="52">
        <v>163</v>
      </c>
      <c r="J645" s="53">
        <v>335.11</v>
      </c>
      <c r="K645" s="54">
        <f t="shared" si="56"/>
        <v>54622.93</v>
      </c>
      <c r="L645" s="52">
        <v>406</v>
      </c>
      <c r="M645" s="53">
        <v>330.87</v>
      </c>
      <c r="N645" s="54">
        <f t="shared" si="57"/>
        <v>134333.22</v>
      </c>
      <c r="O645" s="55">
        <f t="shared" si="59"/>
        <v>2342521.7800000003</v>
      </c>
      <c r="P645" s="54">
        <f t="shared" si="58"/>
        <v>32419.349079431573</v>
      </c>
    </row>
    <row r="646" spans="1:16" x14ac:dyDescent="0.3">
      <c r="A646" s="56" t="s">
        <v>1204</v>
      </c>
      <c r="B646" t="s">
        <v>645</v>
      </c>
      <c r="C646" s="52">
        <v>9844</v>
      </c>
      <c r="D646" s="53">
        <v>364.55</v>
      </c>
      <c r="E646" s="54">
        <f t="shared" si="54"/>
        <v>3588630.2</v>
      </c>
      <c r="F646" s="52">
        <v>16380</v>
      </c>
      <c r="G646" s="53">
        <v>359.98</v>
      </c>
      <c r="H646" s="44">
        <f t="shared" si="55"/>
        <v>5896472.4000000004</v>
      </c>
      <c r="I646" s="52">
        <v>3418</v>
      </c>
      <c r="J646" s="53">
        <v>364.55</v>
      </c>
      <c r="K646" s="54">
        <f t="shared" si="56"/>
        <v>1246031.9000000001</v>
      </c>
      <c r="L646" s="52">
        <v>5688</v>
      </c>
      <c r="M646" s="53">
        <v>359.98</v>
      </c>
      <c r="N646" s="54">
        <f t="shared" si="57"/>
        <v>2047566.24</v>
      </c>
      <c r="O646" s="55">
        <f t="shared" si="59"/>
        <v>12778700.740000002</v>
      </c>
      <c r="P646" s="54">
        <f t="shared" si="58"/>
        <v>176850.93202064084</v>
      </c>
    </row>
    <row r="647" spans="1:16" x14ac:dyDescent="0.3">
      <c r="A647" s="56" t="s">
        <v>1205</v>
      </c>
      <c r="B647" t="s">
        <v>645</v>
      </c>
      <c r="C647" s="52">
        <v>695</v>
      </c>
      <c r="D647" s="53">
        <v>568.98</v>
      </c>
      <c r="E647" s="54">
        <f t="shared" si="54"/>
        <v>395441.10000000003</v>
      </c>
      <c r="F647" s="52">
        <v>2494</v>
      </c>
      <c r="G647" s="53">
        <v>563.37</v>
      </c>
      <c r="H647" s="44">
        <f t="shared" si="55"/>
        <v>1405044.78</v>
      </c>
      <c r="I647" s="52">
        <v>197</v>
      </c>
      <c r="J647" s="53">
        <v>568.98</v>
      </c>
      <c r="K647" s="54">
        <f t="shared" si="56"/>
        <v>112089.06</v>
      </c>
      <c r="L647" s="52">
        <v>708</v>
      </c>
      <c r="M647" s="53">
        <v>563.37</v>
      </c>
      <c r="N647" s="54">
        <f t="shared" si="57"/>
        <v>398865.96</v>
      </c>
      <c r="O647" s="55">
        <f t="shared" si="59"/>
        <v>2311440.9</v>
      </c>
      <c r="P647" s="54">
        <f t="shared" si="58"/>
        <v>31989.204989835991</v>
      </c>
    </row>
    <row r="648" spans="1:16" x14ac:dyDescent="0.3">
      <c r="A648" s="56" t="s">
        <v>1206</v>
      </c>
      <c r="B648" t="s">
        <v>651</v>
      </c>
      <c r="C648" s="52">
        <v>702</v>
      </c>
      <c r="D648" s="53">
        <v>654.85</v>
      </c>
      <c r="E648" s="54">
        <f t="shared" si="54"/>
        <v>459704.7</v>
      </c>
      <c r="F648" s="52">
        <v>3010</v>
      </c>
      <c r="G648" s="53">
        <v>654.39</v>
      </c>
      <c r="H648" s="44">
        <f t="shared" si="55"/>
        <v>1969713.9</v>
      </c>
      <c r="I648" s="52">
        <v>307</v>
      </c>
      <c r="J648" s="53">
        <v>654.85</v>
      </c>
      <c r="K648" s="54">
        <f t="shared" si="56"/>
        <v>201038.95</v>
      </c>
      <c r="L648" s="52">
        <v>1317</v>
      </c>
      <c r="M648" s="53">
        <v>654.39</v>
      </c>
      <c r="N648" s="54">
        <f t="shared" si="57"/>
        <v>861831.63</v>
      </c>
      <c r="O648" s="55">
        <f t="shared" si="59"/>
        <v>3492289.18</v>
      </c>
      <c r="P648" s="54">
        <f t="shared" si="58"/>
        <v>48331.564290830989</v>
      </c>
    </row>
    <row r="649" spans="1:16" x14ac:dyDescent="0.3">
      <c r="A649" s="56" t="s">
        <v>1207</v>
      </c>
      <c r="B649" t="s">
        <v>679</v>
      </c>
      <c r="C649" s="52">
        <v>609</v>
      </c>
      <c r="D649" s="53">
        <v>522.65</v>
      </c>
      <c r="E649" s="54">
        <f t="shared" ref="E649:E697" si="60">D649*C649</f>
        <v>318293.84999999998</v>
      </c>
      <c r="F649" s="52">
        <v>769</v>
      </c>
      <c r="G649" s="53">
        <v>517.70000000000005</v>
      </c>
      <c r="H649" s="44">
        <f t="shared" ref="H649:H697" si="61">G649*F649</f>
        <v>398111.30000000005</v>
      </c>
      <c r="I649" s="52">
        <v>442</v>
      </c>
      <c r="J649" s="53">
        <v>522.65</v>
      </c>
      <c r="K649" s="54">
        <f t="shared" ref="K649:K697" si="62">J649*I649</f>
        <v>231011.3</v>
      </c>
      <c r="L649" s="52">
        <v>558</v>
      </c>
      <c r="M649" s="53">
        <v>517.70000000000005</v>
      </c>
      <c r="N649" s="54">
        <f t="shared" ref="N649:N697" si="63">M649*L649</f>
        <v>288876.60000000003</v>
      </c>
      <c r="O649" s="55">
        <f t="shared" si="59"/>
        <v>1236293.05</v>
      </c>
      <c r="P649" s="54">
        <f t="shared" ref="P649:P697" si="64">(O649/$O$7)*$P$7</f>
        <v>17109.687642872268</v>
      </c>
    </row>
    <row r="650" spans="1:16" x14ac:dyDescent="0.3">
      <c r="A650" s="56" t="s">
        <v>1208</v>
      </c>
      <c r="B650" t="s">
        <v>698</v>
      </c>
      <c r="C650" s="52">
        <v>2587</v>
      </c>
      <c r="D650" s="53">
        <v>690.59</v>
      </c>
      <c r="E650" s="54">
        <f t="shared" si="60"/>
        <v>1786556.33</v>
      </c>
      <c r="F650" s="52">
        <v>7947</v>
      </c>
      <c r="G650" s="53">
        <v>684.25</v>
      </c>
      <c r="H650" s="44">
        <f t="shared" si="61"/>
        <v>5437734.75</v>
      </c>
      <c r="I650" s="52">
        <v>151</v>
      </c>
      <c r="J650" s="53">
        <v>690.59</v>
      </c>
      <c r="K650" s="54">
        <f t="shared" si="62"/>
        <v>104279.09000000001</v>
      </c>
      <c r="L650" s="52">
        <v>462</v>
      </c>
      <c r="M650" s="53">
        <v>684.25</v>
      </c>
      <c r="N650" s="54">
        <f t="shared" si="63"/>
        <v>316123.5</v>
      </c>
      <c r="O650" s="55">
        <f t="shared" ref="O650:O697" si="65">N650+K650+H650+E650</f>
        <v>7644693.6699999999</v>
      </c>
      <c r="P650" s="54">
        <f t="shared" si="64"/>
        <v>105798.79974181109</v>
      </c>
    </row>
    <row r="651" spans="1:16" x14ac:dyDescent="0.3">
      <c r="A651" s="56" t="s">
        <v>1209</v>
      </c>
      <c r="B651" t="s">
        <v>708</v>
      </c>
      <c r="C651" s="52">
        <v>4618</v>
      </c>
      <c r="D651" s="53">
        <v>559.46</v>
      </c>
      <c r="E651" s="54">
        <f t="shared" si="60"/>
        <v>2583586.2800000003</v>
      </c>
      <c r="F651" s="52">
        <v>2360</v>
      </c>
      <c r="G651" s="53">
        <v>553.91999999999996</v>
      </c>
      <c r="H651" s="44">
        <f t="shared" si="61"/>
        <v>1307251.2</v>
      </c>
      <c r="I651" s="52">
        <v>0</v>
      </c>
      <c r="J651" s="53">
        <v>559.46</v>
      </c>
      <c r="K651" s="54">
        <f t="shared" si="62"/>
        <v>0</v>
      </c>
      <c r="L651" s="52">
        <v>0</v>
      </c>
      <c r="M651" s="53">
        <v>553.91999999999996</v>
      </c>
      <c r="N651" s="54">
        <f t="shared" si="63"/>
        <v>0</v>
      </c>
      <c r="O651" s="55">
        <f t="shared" si="65"/>
        <v>3890837.4800000004</v>
      </c>
      <c r="P651" s="54">
        <f t="shared" si="64"/>
        <v>53847.276705130942</v>
      </c>
    </row>
    <row r="652" spans="1:16" x14ac:dyDescent="0.3">
      <c r="A652" s="56" t="s">
        <v>1210</v>
      </c>
      <c r="B652" t="s">
        <v>714</v>
      </c>
      <c r="C652" s="52">
        <v>9589</v>
      </c>
      <c r="D652" s="53">
        <v>493.78</v>
      </c>
      <c r="E652" s="54">
        <f t="shared" si="60"/>
        <v>4734856.42</v>
      </c>
      <c r="F652" s="52">
        <v>0</v>
      </c>
      <c r="G652" s="53">
        <v>493.78</v>
      </c>
      <c r="H652" s="44">
        <f t="shared" si="61"/>
        <v>0</v>
      </c>
      <c r="I652" s="52">
        <v>0</v>
      </c>
      <c r="J652" s="53">
        <v>493.78</v>
      </c>
      <c r="K652" s="54">
        <f t="shared" si="62"/>
        <v>0</v>
      </c>
      <c r="L652" s="52">
        <v>0</v>
      </c>
      <c r="M652" s="53">
        <v>493.78</v>
      </c>
      <c r="N652" s="54">
        <f t="shared" si="63"/>
        <v>0</v>
      </c>
      <c r="O652" s="55">
        <f t="shared" si="65"/>
        <v>4734856.42</v>
      </c>
      <c r="P652" s="54">
        <f t="shared" si="64"/>
        <v>65528.083636843578</v>
      </c>
    </row>
    <row r="653" spans="1:16" x14ac:dyDescent="0.3">
      <c r="A653" s="56" t="s">
        <v>1211</v>
      </c>
      <c r="B653" t="s">
        <v>714</v>
      </c>
      <c r="C653" s="52">
        <v>8016</v>
      </c>
      <c r="D653" s="53">
        <v>518.29</v>
      </c>
      <c r="E653" s="54">
        <f t="shared" si="60"/>
        <v>4154612.6399999997</v>
      </c>
      <c r="F653" s="52">
        <v>0</v>
      </c>
      <c r="G653" s="53">
        <v>513.15</v>
      </c>
      <c r="H653" s="44">
        <f t="shared" si="61"/>
        <v>0</v>
      </c>
      <c r="I653" s="52">
        <v>0</v>
      </c>
      <c r="J653" s="53">
        <v>518.29</v>
      </c>
      <c r="K653" s="54">
        <f t="shared" si="62"/>
        <v>0</v>
      </c>
      <c r="L653" s="52">
        <v>0</v>
      </c>
      <c r="M653" s="53">
        <v>513.15</v>
      </c>
      <c r="N653" s="54">
        <f t="shared" si="63"/>
        <v>0</v>
      </c>
      <c r="O653" s="55">
        <f t="shared" si="65"/>
        <v>4154612.6399999997</v>
      </c>
      <c r="P653" s="54">
        <f t="shared" si="64"/>
        <v>57497.795160725793</v>
      </c>
    </row>
    <row r="654" spans="1:16" x14ac:dyDescent="0.3">
      <c r="A654" s="56" t="s">
        <v>1212</v>
      </c>
      <c r="B654" t="s">
        <v>714</v>
      </c>
      <c r="C654" s="52">
        <v>13586</v>
      </c>
      <c r="D654" s="53">
        <v>955.37</v>
      </c>
      <c r="E654" s="54">
        <f t="shared" si="60"/>
        <v>12979656.82</v>
      </c>
      <c r="F654" s="52">
        <v>0</v>
      </c>
      <c r="G654" s="53">
        <v>955.37</v>
      </c>
      <c r="H654" s="44">
        <f t="shared" si="61"/>
        <v>0</v>
      </c>
      <c r="I654" s="52">
        <v>0</v>
      </c>
      <c r="J654" s="53">
        <v>955.37</v>
      </c>
      <c r="K654" s="54">
        <f t="shared" si="62"/>
        <v>0</v>
      </c>
      <c r="L654" s="52">
        <v>0</v>
      </c>
      <c r="M654" s="53">
        <v>955.37</v>
      </c>
      <c r="N654" s="54">
        <f t="shared" si="63"/>
        <v>0</v>
      </c>
      <c r="O654" s="55">
        <f t="shared" si="65"/>
        <v>12979656.82</v>
      </c>
      <c r="P654" s="54">
        <f t="shared" si="64"/>
        <v>179632.0653115997</v>
      </c>
    </row>
    <row r="655" spans="1:16" x14ac:dyDescent="0.3">
      <c r="A655" s="56" t="s">
        <v>1213</v>
      </c>
      <c r="B655" t="s">
        <v>741</v>
      </c>
      <c r="C655" s="52">
        <v>1587</v>
      </c>
      <c r="D655" s="53">
        <v>638.92999999999995</v>
      </c>
      <c r="E655" s="54">
        <f t="shared" si="60"/>
        <v>1013981.9099999999</v>
      </c>
      <c r="F655" s="52">
        <v>3354</v>
      </c>
      <c r="G655" s="53">
        <v>631.80999999999995</v>
      </c>
      <c r="H655" s="44">
        <f t="shared" si="61"/>
        <v>2119090.7399999998</v>
      </c>
      <c r="I655" s="52">
        <v>445</v>
      </c>
      <c r="J655" s="53">
        <v>638.92999999999995</v>
      </c>
      <c r="K655" s="54">
        <f t="shared" si="62"/>
        <v>284323.84999999998</v>
      </c>
      <c r="L655" s="52">
        <v>939</v>
      </c>
      <c r="M655" s="53">
        <v>631.80999999999995</v>
      </c>
      <c r="N655" s="54">
        <f t="shared" si="63"/>
        <v>593269.59</v>
      </c>
      <c r="O655" s="55">
        <f t="shared" si="65"/>
        <v>4010666.09</v>
      </c>
      <c r="P655" s="54">
        <f t="shared" si="64"/>
        <v>55505.645720292472</v>
      </c>
    </row>
    <row r="656" spans="1:16" x14ac:dyDescent="0.3">
      <c r="A656" s="56" t="s">
        <v>1214</v>
      </c>
      <c r="B656" t="s">
        <v>755</v>
      </c>
      <c r="C656" s="52">
        <v>2143</v>
      </c>
      <c r="D656" s="53">
        <v>641.32000000000005</v>
      </c>
      <c r="E656" s="54">
        <f t="shared" si="60"/>
        <v>1374348.76</v>
      </c>
      <c r="F656" s="52">
        <v>951</v>
      </c>
      <c r="G656" s="53">
        <v>634.82000000000005</v>
      </c>
      <c r="H656" s="44">
        <f t="shared" si="61"/>
        <v>603713.82000000007</v>
      </c>
      <c r="I656" s="52">
        <v>1078</v>
      </c>
      <c r="J656" s="53">
        <v>641.32000000000005</v>
      </c>
      <c r="K656" s="54">
        <f t="shared" si="62"/>
        <v>691342.96000000008</v>
      </c>
      <c r="L656" s="52">
        <v>479</v>
      </c>
      <c r="M656" s="53">
        <v>634.82000000000005</v>
      </c>
      <c r="N656" s="54">
        <f t="shared" si="63"/>
        <v>304078.78000000003</v>
      </c>
      <c r="O656" s="55">
        <f t="shared" si="65"/>
        <v>2973484.3200000003</v>
      </c>
      <c r="P656" s="54">
        <f t="shared" si="64"/>
        <v>41151.560243890759</v>
      </c>
    </row>
    <row r="657" spans="1:16" x14ac:dyDescent="0.3">
      <c r="A657" s="56" t="s">
        <v>1215</v>
      </c>
      <c r="B657" t="s">
        <v>769</v>
      </c>
      <c r="C657" s="52">
        <v>1347</v>
      </c>
      <c r="D657" s="53">
        <v>671.72</v>
      </c>
      <c r="E657" s="54">
        <f t="shared" si="60"/>
        <v>904806.84000000008</v>
      </c>
      <c r="F657" s="52">
        <v>1022</v>
      </c>
      <c r="G657" s="53">
        <v>664.45</v>
      </c>
      <c r="H657" s="44">
        <f t="shared" si="61"/>
        <v>679067.9</v>
      </c>
      <c r="I657" s="52">
        <v>147</v>
      </c>
      <c r="J657" s="53">
        <v>671.72</v>
      </c>
      <c r="K657" s="54">
        <f t="shared" si="62"/>
        <v>98742.840000000011</v>
      </c>
      <c r="L657" s="52">
        <v>112</v>
      </c>
      <c r="M657" s="53">
        <v>664.45</v>
      </c>
      <c r="N657" s="54">
        <f t="shared" si="63"/>
        <v>74418.400000000009</v>
      </c>
      <c r="O657" s="55">
        <f t="shared" si="65"/>
        <v>1757035.98</v>
      </c>
      <c r="P657" s="54">
        <f t="shared" si="64"/>
        <v>24316.513625218526</v>
      </c>
    </row>
    <row r="658" spans="1:16" x14ac:dyDescent="0.3">
      <c r="A658" s="56" t="s">
        <v>1219</v>
      </c>
      <c r="B658" t="s">
        <v>771</v>
      </c>
      <c r="C658" s="52">
        <v>0</v>
      </c>
      <c r="D658" s="53">
        <v>722.96</v>
      </c>
      <c r="E658" s="54">
        <f t="shared" si="60"/>
        <v>0</v>
      </c>
      <c r="F658" s="52">
        <v>0</v>
      </c>
      <c r="G658" s="53">
        <v>713.84</v>
      </c>
      <c r="H658" s="44">
        <f t="shared" si="61"/>
        <v>0</v>
      </c>
      <c r="I658" s="52">
        <v>0</v>
      </c>
      <c r="J658" s="53">
        <v>722.96</v>
      </c>
      <c r="K658" s="54">
        <f t="shared" si="62"/>
        <v>0</v>
      </c>
      <c r="L658" s="52">
        <v>0</v>
      </c>
      <c r="M658" s="53">
        <v>713.84</v>
      </c>
      <c r="N658" s="54">
        <f t="shared" si="63"/>
        <v>0</v>
      </c>
      <c r="O658" s="55">
        <f t="shared" si="65"/>
        <v>0</v>
      </c>
      <c r="P658" s="54">
        <f t="shared" si="64"/>
        <v>0</v>
      </c>
    </row>
    <row r="659" spans="1:16" x14ac:dyDescent="0.3">
      <c r="A659" s="56" t="s">
        <v>1216</v>
      </c>
      <c r="B659" t="s">
        <v>771</v>
      </c>
      <c r="C659" s="52">
        <v>5909</v>
      </c>
      <c r="D659" s="53">
        <v>510.38</v>
      </c>
      <c r="E659" s="54">
        <f t="shared" si="60"/>
        <v>3015835.42</v>
      </c>
      <c r="F659" s="52">
        <v>7979</v>
      </c>
      <c r="G659" s="53">
        <v>503.74</v>
      </c>
      <c r="H659" s="44">
        <f t="shared" si="61"/>
        <v>4019341.46</v>
      </c>
      <c r="I659" s="52">
        <v>2950</v>
      </c>
      <c r="J659" s="53">
        <v>510.38</v>
      </c>
      <c r="K659" s="54">
        <f t="shared" si="62"/>
        <v>1505621</v>
      </c>
      <c r="L659" s="52">
        <v>3983</v>
      </c>
      <c r="M659" s="53">
        <v>503.74</v>
      </c>
      <c r="N659" s="54">
        <f t="shared" si="63"/>
        <v>2006396.42</v>
      </c>
      <c r="O659" s="55">
        <f t="shared" si="65"/>
        <v>10547194.300000001</v>
      </c>
      <c r="P659" s="54">
        <f t="shared" si="64"/>
        <v>145967.98063507906</v>
      </c>
    </row>
    <row r="660" spans="1:16" x14ac:dyDescent="0.3">
      <c r="A660" s="56" t="s">
        <v>1217</v>
      </c>
      <c r="B660" t="s">
        <v>771</v>
      </c>
      <c r="C660" s="52">
        <v>20155</v>
      </c>
      <c r="D660" s="53">
        <v>516.34</v>
      </c>
      <c r="E660" s="54">
        <f t="shared" si="60"/>
        <v>10406832.700000001</v>
      </c>
      <c r="F660" s="52">
        <v>17757</v>
      </c>
      <c r="G660" s="53">
        <v>510.1</v>
      </c>
      <c r="H660" s="44">
        <f t="shared" si="61"/>
        <v>9057845.7000000011</v>
      </c>
      <c r="I660" s="52">
        <v>6829</v>
      </c>
      <c r="J660" s="53">
        <v>516.34</v>
      </c>
      <c r="K660" s="54">
        <f t="shared" si="62"/>
        <v>3526085.8600000003</v>
      </c>
      <c r="L660" s="52">
        <v>6016</v>
      </c>
      <c r="M660" s="53">
        <v>510.1</v>
      </c>
      <c r="N660" s="54">
        <f t="shared" si="63"/>
        <v>3068761.6</v>
      </c>
      <c r="O660" s="55">
        <f t="shared" si="65"/>
        <v>26059525.860000003</v>
      </c>
      <c r="P660" s="54">
        <f t="shared" si="64"/>
        <v>360651.01845064352</v>
      </c>
    </row>
    <row r="661" spans="1:16" x14ac:dyDescent="0.3">
      <c r="A661" s="56" t="s">
        <v>1218</v>
      </c>
      <c r="B661" t="s">
        <v>771</v>
      </c>
      <c r="C661" s="52">
        <v>2932</v>
      </c>
      <c r="D661" s="53">
        <v>759.88</v>
      </c>
      <c r="E661" s="54">
        <f t="shared" si="60"/>
        <v>2227968.16</v>
      </c>
      <c r="F661" s="52">
        <v>1277</v>
      </c>
      <c r="G661" s="53">
        <v>750.76</v>
      </c>
      <c r="H661" s="44">
        <f t="shared" si="61"/>
        <v>958720.52</v>
      </c>
      <c r="I661" s="52">
        <v>1620</v>
      </c>
      <c r="J661" s="53">
        <v>759.88</v>
      </c>
      <c r="K661" s="54">
        <f t="shared" si="62"/>
        <v>1231005.6000000001</v>
      </c>
      <c r="L661" s="52">
        <v>705</v>
      </c>
      <c r="M661" s="53">
        <v>750.76</v>
      </c>
      <c r="N661" s="54">
        <f t="shared" si="63"/>
        <v>529285.80000000005</v>
      </c>
      <c r="O661" s="55">
        <f t="shared" si="65"/>
        <v>4946980.08</v>
      </c>
      <c r="P661" s="54">
        <f t="shared" si="64"/>
        <v>68463.770741339409</v>
      </c>
    </row>
    <row r="662" spans="1:16" x14ac:dyDescent="0.3">
      <c r="A662" s="56" t="s">
        <v>1220</v>
      </c>
      <c r="B662" t="s">
        <v>781</v>
      </c>
      <c r="C662" s="52">
        <v>1003</v>
      </c>
      <c r="D662" s="53">
        <v>581.41999999999996</v>
      </c>
      <c r="E662" s="54">
        <f t="shared" si="60"/>
        <v>583164.26</v>
      </c>
      <c r="F662" s="52">
        <v>1671</v>
      </c>
      <c r="G662" s="53">
        <v>575.88</v>
      </c>
      <c r="H662" s="44">
        <f t="shared" si="61"/>
        <v>962295.48</v>
      </c>
      <c r="I662" s="52">
        <v>176</v>
      </c>
      <c r="J662" s="53">
        <v>581.41999999999996</v>
      </c>
      <c r="K662" s="54">
        <f t="shared" si="62"/>
        <v>102329.92</v>
      </c>
      <c r="L662" s="52">
        <v>293</v>
      </c>
      <c r="M662" s="53">
        <v>575.88</v>
      </c>
      <c r="N662" s="54">
        <f t="shared" si="63"/>
        <v>168732.84</v>
      </c>
      <c r="O662" s="55">
        <f t="shared" si="65"/>
        <v>1816522.5</v>
      </c>
      <c r="P662" s="54">
        <f t="shared" si="64"/>
        <v>25139.777798839394</v>
      </c>
    </row>
    <row r="663" spans="1:16" x14ac:dyDescent="0.3">
      <c r="A663" s="56" t="s">
        <v>1221</v>
      </c>
      <c r="B663" t="s">
        <v>794</v>
      </c>
      <c r="C663" s="52">
        <v>9198</v>
      </c>
      <c r="D663" s="53">
        <v>1688.1</v>
      </c>
      <c r="E663" s="54">
        <f t="shared" si="60"/>
        <v>15527143.799999999</v>
      </c>
      <c r="F663" s="52">
        <v>227</v>
      </c>
      <c r="G663" s="53">
        <v>1688.1</v>
      </c>
      <c r="H663" s="44">
        <f t="shared" si="61"/>
        <v>383198.69999999995</v>
      </c>
      <c r="I663" s="52">
        <v>197</v>
      </c>
      <c r="J663" s="53">
        <v>1688.1</v>
      </c>
      <c r="K663" s="54">
        <f t="shared" si="62"/>
        <v>332555.69999999995</v>
      </c>
      <c r="L663" s="52">
        <v>5</v>
      </c>
      <c r="M663" s="53">
        <v>1688.1</v>
      </c>
      <c r="N663" s="54">
        <f t="shared" si="63"/>
        <v>8440.5</v>
      </c>
      <c r="O663" s="55">
        <f t="shared" si="65"/>
        <v>16251338.699999999</v>
      </c>
      <c r="P663" s="54">
        <f t="shared" si="64"/>
        <v>224910.53309368831</v>
      </c>
    </row>
    <row r="664" spans="1:16" x14ac:dyDescent="0.3">
      <c r="A664" s="56" t="s">
        <v>1222</v>
      </c>
      <c r="B664" t="s">
        <v>794</v>
      </c>
      <c r="C664" s="52">
        <v>2626</v>
      </c>
      <c r="D664" s="53">
        <v>621.46</v>
      </c>
      <c r="E664" s="54">
        <f t="shared" si="60"/>
        <v>1631953.9600000002</v>
      </c>
      <c r="F664" s="52">
        <v>4079</v>
      </c>
      <c r="G664" s="53">
        <v>614.78</v>
      </c>
      <c r="H664" s="44">
        <f t="shared" si="61"/>
        <v>2507687.62</v>
      </c>
      <c r="I664" s="52">
        <v>933</v>
      </c>
      <c r="J664" s="53">
        <v>621.46</v>
      </c>
      <c r="K664" s="54">
        <f t="shared" si="62"/>
        <v>579822.18000000005</v>
      </c>
      <c r="L664" s="52">
        <v>1448</v>
      </c>
      <c r="M664" s="53">
        <v>614.78</v>
      </c>
      <c r="N664" s="54">
        <f t="shared" si="63"/>
        <v>890201.44</v>
      </c>
      <c r="O664" s="55">
        <f t="shared" si="65"/>
        <v>5609665.2000000002</v>
      </c>
      <c r="P664" s="54">
        <f t="shared" si="64"/>
        <v>77635.006807722981</v>
      </c>
    </row>
    <row r="665" spans="1:16" x14ac:dyDescent="0.3">
      <c r="A665" s="56" t="s">
        <v>1223</v>
      </c>
      <c r="B665" t="s">
        <v>835</v>
      </c>
      <c r="C665" s="52">
        <v>20041</v>
      </c>
      <c r="D665" s="53">
        <v>537.66999999999996</v>
      </c>
      <c r="E665" s="54">
        <f t="shared" si="60"/>
        <v>10775444.469999999</v>
      </c>
      <c r="F665" s="52">
        <v>114</v>
      </c>
      <c r="G665" s="53">
        <v>530.57000000000005</v>
      </c>
      <c r="H665" s="44">
        <f t="shared" si="61"/>
        <v>60484.98</v>
      </c>
      <c r="I665" s="52">
        <v>7074</v>
      </c>
      <c r="J665" s="53">
        <v>537.66999999999996</v>
      </c>
      <c r="K665" s="54">
        <f t="shared" si="62"/>
        <v>3803477.5799999996</v>
      </c>
      <c r="L665" s="52">
        <v>40</v>
      </c>
      <c r="M665" s="53">
        <v>530.57000000000005</v>
      </c>
      <c r="N665" s="54">
        <f t="shared" si="63"/>
        <v>21222.800000000003</v>
      </c>
      <c r="O665" s="55">
        <f t="shared" si="65"/>
        <v>14660629.829999998</v>
      </c>
      <c r="P665" s="54">
        <f t="shared" si="64"/>
        <v>202895.90484964347</v>
      </c>
    </row>
    <row r="666" spans="1:16" x14ac:dyDescent="0.3">
      <c r="A666" s="56" t="s">
        <v>1224</v>
      </c>
      <c r="B666" t="s">
        <v>835</v>
      </c>
      <c r="C666" s="52">
        <v>3157</v>
      </c>
      <c r="D666" s="53">
        <v>727.11</v>
      </c>
      <c r="E666" s="54">
        <f t="shared" si="60"/>
        <v>2295486.27</v>
      </c>
      <c r="F666" s="52">
        <v>2350</v>
      </c>
      <c r="G666" s="53">
        <v>718.12</v>
      </c>
      <c r="H666" s="44">
        <f t="shared" si="61"/>
        <v>1687582</v>
      </c>
      <c r="I666" s="52">
        <v>1741</v>
      </c>
      <c r="J666" s="53">
        <v>727.11</v>
      </c>
      <c r="K666" s="54">
        <f t="shared" si="62"/>
        <v>1265898.51</v>
      </c>
      <c r="L666" s="52">
        <v>1296</v>
      </c>
      <c r="M666" s="53">
        <v>718.12</v>
      </c>
      <c r="N666" s="54">
        <f t="shared" si="63"/>
        <v>930683.52</v>
      </c>
      <c r="O666" s="55">
        <f t="shared" si="65"/>
        <v>6179650.3000000007</v>
      </c>
      <c r="P666" s="54">
        <f t="shared" si="64"/>
        <v>85523.320199188951</v>
      </c>
    </row>
    <row r="667" spans="1:16" x14ac:dyDescent="0.3">
      <c r="A667" s="56" t="s">
        <v>1225</v>
      </c>
      <c r="B667" t="s">
        <v>841</v>
      </c>
      <c r="C667" s="52">
        <v>1</v>
      </c>
      <c r="D667" s="53">
        <v>593.35</v>
      </c>
      <c r="E667" s="54">
        <f t="shared" si="60"/>
        <v>593.35</v>
      </c>
      <c r="F667" s="52">
        <v>0</v>
      </c>
      <c r="G667" s="53">
        <v>588.6</v>
      </c>
      <c r="H667" s="44">
        <f t="shared" si="61"/>
        <v>0</v>
      </c>
      <c r="I667" s="52">
        <v>1</v>
      </c>
      <c r="J667" s="53">
        <v>593.35</v>
      </c>
      <c r="K667" s="54">
        <f t="shared" si="62"/>
        <v>593.35</v>
      </c>
      <c r="L667" s="52">
        <v>0</v>
      </c>
      <c r="M667" s="53">
        <v>588.6</v>
      </c>
      <c r="N667" s="54">
        <f t="shared" si="63"/>
        <v>0</v>
      </c>
      <c r="O667" s="55">
        <f t="shared" si="65"/>
        <v>1186.7</v>
      </c>
      <c r="P667" s="54">
        <f t="shared" si="64"/>
        <v>16.423344227160804</v>
      </c>
    </row>
    <row r="668" spans="1:16" x14ac:dyDescent="0.3">
      <c r="A668" s="56" t="s">
        <v>1226</v>
      </c>
      <c r="B668" t="s">
        <v>859</v>
      </c>
      <c r="C668" s="52">
        <v>1601</v>
      </c>
      <c r="D668" s="53">
        <v>582.49</v>
      </c>
      <c r="E668" s="54">
        <f t="shared" si="60"/>
        <v>932566.49</v>
      </c>
      <c r="F668" s="52">
        <v>5398</v>
      </c>
      <c r="G668" s="53">
        <v>576.9</v>
      </c>
      <c r="H668" s="44">
        <f t="shared" si="61"/>
        <v>3114106.1999999997</v>
      </c>
      <c r="I668" s="52">
        <v>143</v>
      </c>
      <c r="J668" s="53">
        <v>582.49</v>
      </c>
      <c r="K668" s="54">
        <f t="shared" si="62"/>
        <v>83296.070000000007</v>
      </c>
      <c r="L668" s="52">
        <v>482</v>
      </c>
      <c r="M668" s="53">
        <v>576.9</v>
      </c>
      <c r="N668" s="54">
        <f t="shared" si="63"/>
        <v>278065.8</v>
      </c>
      <c r="O668" s="55">
        <f t="shared" si="65"/>
        <v>4408034.5599999996</v>
      </c>
      <c r="P668" s="54">
        <f t="shared" si="64"/>
        <v>61005.029867785706</v>
      </c>
    </row>
    <row r="669" spans="1:16" x14ac:dyDescent="0.3">
      <c r="A669" s="56" t="s">
        <v>1227</v>
      </c>
      <c r="B669" t="s">
        <v>861</v>
      </c>
      <c r="C669" s="52">
        <v>7782</v>
      </c>
      <c r="D669" s="53">
        <v>675.99</v>
      </c>
      <c r="E669" s="54">
        <f t="shared" si="60"/>
        <v>5260554.18</v>
      </c>
      <c r="F669" s="52">
        <v>8157</v>
      </c>
      <c r="G669" s="53">
        <v>669.54</v>
      </c>
      <c r="H669" s="44">
        <f t="shared" si="61"/>
        <v>5461437.7799999993</v>
      </c>
      <c r="I669" s="52">
        <v>3289</v>
      </c>
      <c r="J669" s="53">
        <v>675.99</v>
      </c>
      <c r="K669" s="54">
        <f t="shared" si="62"/>
        <v>2223331.11</v>
      </c>
      <c r="L669" s="52">
        <v>3448</v>
      </c>
      <c r="M669" s="53">
        <v>669.54</v>
      </c>
      <c r="N669" s="54">
        <f t="shared" si="63"/>
        <v>2308573.92</v>
      </c>
      <c r="O669" s="55">
        <f t="shared" si="65"/>
        <v>15253896.989999998</v>
      </c>
      <c r="P669" s="54">
        <f t="shared" si="64"/>
        <v>211106.43049837535</v>
      </c>
    </row>
    <row r="670" spans="1:16" x14ac:dyDescent="0.3">
      <c r="A670" s="56" t="s">
        <v>1228</v>
      </c>
      <c r="B670" t="s">
        <v>871</v>
      </c>
      <c r="C670" s="52">
        <v>461</v>
      </c>
      <c r="D670" s="53">
        <v>353.92</v>
      </c>
      <c r="E670" s="54">
        <f t="shared" si="60"/>
        <v>163157.12</v>
      </c>
      <c r="F670" s="52">
        <v>4954</v>
      </c>
      <c r="G670" s="53">
        <v>350.62</v>
      </c>
      <c r="H670" s="44">
        <f t="shared" si="61"/>
        <v>1736971.48</v>
      </c>
      <c r="I670" s="52">
        <v>17</v>
      </c>
      <c r="J670" s="53">
        <v>353.92</v>
      </c>
      <c r="K670" s="54">
        <f t="shared" si="62"/>
        <v>6016.64</v>
      </c>
      <c r="L670" s="52">
        <v>188</v>
      </c>
      <c r="M670" s="53">
        <v>350.62</v>
      </c>
      <c r="N670" s="54">
        <f t="shared" si="63"/>
        <v>65916.56</v>
      </c>
      <c r="O670" s="55">
        <f t="shared" si="65"/>
        <v>1972061.7999999998</v>
      </c>
      <c r="P670" s="54">
        <f t="shared" si="64"/>
        <v>27292.365196456005</v>
      </c>
    </row>
    <row r="671" spans="1:16" x14ac:dyDescent="0.3">
      <c r="A671" s="56" t="s">
        <v>1229</v>
      </c>
      <c r="B671" t="s">
        <v>873</v>
      </c>
      <c r="C671" s="52">
        <v>638</v>
      </c>
      <c r="D671" s="53">
        <v>578.80999999999995</v>
      </c>
      <c r="E671" s="54">
        <f t="shared" si="60"/>
        <v>369280.77999999997</v>
      </c>
      <c r="F671" s="52">
        <v>677</v>
      </c>
      <c r="G671" s="53">
        <v>572.54</v>
      </c>
      <c r="H671" s="44">
        <f t="shared" si="61"/>
        <v>387609.57999999996</v>
      </c>
      <c r="I671" s="52">
        <v>729</v>
      </c>
      <c r="J671" s="53">
        <v>578.80999999999995</v>
      </c>
      <c r="K671" s="54">
        <f t="shared" si="62"/>
        <v>421952.48999999993</v>
      </c>
      <c r="L671" s="52">
        <v>773</v>
      </c>
      <c r="M671" s="53">
        <v>572.54</v>
      </c>
      <c r="N671" s="54">
        <f t="shared" si="63"/>
        <v>442573.42</v>
      </c>
      <c r="O671" s="55">
        <f t="shared" si="65"/>
        <v>1621416.2699999998</v>
      </c>
      <c r="P671" s="54">
        <f t="shared" si="64"/>
        <v>22439.603554166257</v>
      </c>
    </row>
    <row r="672" spans="1:16" x14ac:dyDescent="0.3">
      <c r="A672" s="56" t="s">
        <v>1230</v>
      </c>
      <c r="B672" t="s">
        <v>875</v>
      </c>
      <c r="C672" s="52">
        <v>1382</v>
      </c>
      <c r="D672" s="53">
        <v>716.07</v>
      </c>
      <c r="E672" s="54">
        <f t="shared" si="60"/>
        <v>989608.74000000011</v>
      </c>
      <c r="F672" s="52">
        <v>3240</v>
      </c>
      <c r="G672" s="53">
        <v>710.03</v>
      </c>
      <c r="H672" s="44">
        <f t="shared" si="61"/>
        <v>2300497.1999999997</v>
      </c>
      <c r="I672" s="52">
        <v>680</v>
      </c>
      <c r="J672" s="53">
        <v>716.07</v>
      </c>
      <c r="K672" s="54">
        <f t="shared" si="62"/>
        <v>486927.60000000003</v>
      </c>
      <c r="L672" s="52">
        <v>1594</v>
      </c>
      <c r="M672" s="53">
        <v>710.03</v>
      </c>
      <c r="N672" s="54">
        <f t="shared" si="63"/>
        <v>1131787.82</v>
      </c>
      <c r="O672" s="55">
        <f t="shared" si="65"/>
        <v>4908821.3600000003</v>
      </c>
      <c r="P672" s="54">
        <f t="shared" si="64"/>
        <v>67935.672827942733</v>
      </c>
    </row>
    <row r="673" spans="1:16" x14ac:dyDescent="0.3">
      <c r="A673" s="56" t="s">
        <v>1231</v>
      </c>
      <c r="B673" t="s">
        <v>887</v>
      </c>
      <c r="C673" s="52">
        <v>236</v>
      </c>
      <c r="D673" s="53">
        <v>404.48</v>
      </c>
      <c r="E673" s="54">
        <f t="shared" si="60"/>
        <v>95457.279999999999</v>
      </c>
      <c r="F673" s="52">
        <v>717</v>
      </c>
      <c r="G673" s="53">
        <v>401.17</v>
      </c>
      <c r="H673" s="44">
        <f t="shared" si="61"/>
        <v>287638.89</v>
      </c>
      <c r="I673" s="52">
        <v>153</v>
      </c>
      <c r="J673" s="53">
        <v>404.48</v>
      </c>
      <c r="K673" s="54">
        <f t="shared" si="62"/>
        <v>61885.440000000002</v>
      </c>
      <c r="L673" s="52">
        <v>464</v>
      </c>
      <c r="M673" s="53">
        <v>401.17</v>
      </c>
      <c r="N673" s="54">
        <f t="shared" si="63"/>
        <v>186142.88</v>
      </c>
      <c r="O673" s="55">
        <f t="shared" si="65"/>
        <v>631124.49</v>
      </c>
      <c r="P673" s="54">
        <f t="shared" si="64"/>
        <v>8734.4524727911903</v>
      </c>
    </row>
    <row r="674" spans="1:16" x14ac:dyDescent="0.3">
      <c r="A674" s="56" t="s">
        <v>1232</v>
      </c>
      <c r="B674" t="s">
        <v>895</v>
      </c>
      <c r="C674" s="52">
        <v>372</v>
      </c>
      <c r="D674" s="53">
        <v>624.14</v>
      </c>
      <c r="E674" s="54">
        <f t="shared" si="60"/>
        <v>232180.08</v>
      </c>
      <c r="F674" s="52">
        <v>744</v>
      </c>
      <c r="G674" s="53">
        <v>617.20000000000005</v>
      </c>
      <c r="H674" s="44">
        <f t="shared" si="61"/>
        <v>459196.80000000005</v>
      </c>
      <c r="I674" s="52">
        <v>29</v>
      </c>
      <c r="J674" s="53">
        <v>624.14</v>
      </c>
      <c r="K674" s="54">
        <f t="shared" si="62"/>
        <v>18100.060000000001</v>
      </c>
      <c r="L674" s="52">
        <v>59</v>
      </c>
      <c r="M674" s="53">
        <v>617.20000000000005</v>
      </c>
      <c r="N674" s="54">
        <f t="shared" si="63"/>
        <v>36414.800000000003</v>
      </c>
      <c r="O674" s="55">
        <f t="shared" si="65"/>
        <v>745891.74</v>
      </c>
      <c r="P674" s="54">
        <f t="shared" si="64"/>
        <v>10322.774755385461</v>
      </c>
    </row>
    <row r="675" spans="1:16" x14ac:dyDescent="0.3">
      <c r="A675" s="56" t="s">
        <v>1233</v>
      </c>
      <c r="B675" t="s">
        <v>1234</v>
      </c>
      <c r="C675" s="52">
        <v>19481</v>
      </c>
      <c r="D675" s="53">
        <v>831.16</v>
      </c>
      <c r="E675" s="54">
        <f t="shared" si="60"/>
        <v>16191827.959999999</v>
      </c>
      <c r="F675" s="52">
        <v>978</v>
      </c>
      <c r="G675" s="53">
        <v>831.16</v>
      </c>
      <c r="H675" s="44">
        <f t="shared" si="61"/>
        <v>812874.48</v>
      </c>
      <c r="I675" s="52">
        <v>774</v>
      </c>
      <c r="J675" s="53">
        <v>831.16</v>
      </c>
      <c r="K675" s="54">
        <f t="shared" si="62"/>
        <v>643317.84</v>
      </c>
      <c r="L675" s="52">
        <v>39</v>
      </c>
      <c r="M675" s="53">
        <v>831.16</v>
      </c>
      <c r="N675" s="54">
        <f t="shared" si="63"/>
        <v>32415.239999999998</v>
      </c>
      <c r="O675" s="55">
        <f t="shared" si="65"/>
        <v>17680435.52</v>
      </c>
      <c r="P675" s="54">
        <f t="shared" si="64"/>
        <v>244688.53006748192</v>
      </c>
    </row>
    <row r="676" spans="1:16" x14ac:dyDescent="0.3">
      <c r="A676" s="56" t="s">
        <v>1235</v>
      </c>
      <c r="B676" t="s">
        <v>1234</v>
      </c>
      <c r="C676" s="52">
        <v>5720</v>
      </c>
      <c r="D676" s="53">
        <v>685.48</v>
      </c>
      <c r="E676" s="54">
        <f t="shared" si="60"/>
        <v>3920945.6</v>
      </c>
      <c r="F676" s="52">
        <v>1078</v>
      </c>
      <c r="G676" s="53">
        <v>685.48</v>
      </c>
      <c r="H676" s="44">
        <f t="shared" si="61"/>
        <v>738947.44000000006</v>
      </c>
      <c r="I676" s="52">
        <v>0</v>
      </c>
      <c r="J676" s="53">
        <v>685.48</v>
      </c>
      <c r="K676" s="54">
        <f t="shared" si="62"/>
        <v>0</v>
      </c>
      <c r="L676" s="52">
        <v>0</v>
      </c>
      <c r="M676" s="53">
        <v>685.48</v>
      </c>
      <c r="N676" s="54">
        <f t="shared" si="63"/>
        <v>0</v>
      </c>
      <c r="O676" s="55">
        <f t="shared" si="65"/>
        <v>4659893.04</v>
      </c>
      <c r="P676" s="54">
        <f t="shared" si="64"/>
        <v>64490.627334348021</v>
      </c>
    </row>
    <row r="677" spans="1:16" x14ac:dyDescent="0.3">
      <c r="A677" s="56" t="s">
        <v>1236</v>
      </c>
      <c r="B677" t="s">
        <v>1237</v>
      </c>
      <c r="C677" s="52">
        <v>3177</v>
      </c>
      <c r="D677" s="53">
        <v>449.05</v>
      </c>
      <c r="E677" s="54">
        <f t="shared" si="60"/>
        <v>1426631.85</v>
      </c>
      <c r="F677" s="52">
        <v>5091</v>
      </c>
      <c r="G677" s="53">
        <v>443.73</v>
      </c>
      <c r="H677" s="44">
        <f t="shared" si="61"/>
        <v>2259029.4300000002</v>
      </c>
      <c r="I677" s="52">
        <v>1482</v>
      </c>
      <c r="J677" s="53">
        <v>449.05</v>
      </c>
      <c r="K677" s="54">
        <f t="shared" si="62"/>
        <v>665492.1</v>
      </c>
      <c r="L677" s="52">
        <v>2374</v>
      </c>
      <c r="M677" s="53">
        <v>443.73</v>
      </c>
      <c r="N677" s="54">
        <f t="shared" si="63"/>
        <v>1053415.02</v>
      </c>
      <c r="O677" s="55">
        <f t="shared" si="65"/>
        <v>5404568.4000000004</v>
      </c>
      <c r="P677" s="54">
        <f t="shared" si="64"/>
        <v>74796.567988906812</v>
      </c>
    </row>
    <row r="678" spans="1:16" x14ac:dyDescent="0.3">
      <c r="A678" s="56" t="s">
        <v>1238</v>
      </c>
      <c r="B678" t="s">
        <v>1239</v>
      </c>
      <c r="C678" s="52">
        <v>34734</v>
      </c>
      <c r="D678" s="53">
        <v>2029.28</v>
      </c>
      <c r="E678" s="54">
        <f t="shared" si="60"/>
        <v>70485011.519999996</v>
      </c>
      <c r="F678" s="52">
        <v>0</v>
      </c>
      <c r="G678" s="53">
        <v>2029.28</v>
      </c>
      <c r="H678" s="54">
        <f t="shared" si="61"/>
        <v>0</v>
      </c>
      <c r="I678" s="52">
        <v>8768</v>
      </c>
      <c r="J678" s="53">
        <v>2029.28</v>
      </c>
      <c r="K678" s="54">
        <f t="shared" si="62"/>
        <v>17792727.039999999</v>
      </c>
      <c r="L678" s="52">
        <v>0</v>
      </c>
      <c r="M678" s="53">
        <v>2029.28</v>
      </c>
      <c r="N678" s="54">
        <f t="shared" si="63"/>
        <v>0</v>
      </c>
      <c r="O678" s="55">
        <f t="shared" si="65"/>
        <v>88277738.560000002</v>
      </c>
      <c r="P678" s="54">
        <f t="shared" si="64"/>
        <v>1221720.475239055</v>
      </c>
    </row>
    <row r="679" spans="1:16" x14ac:dyDescent="0.3">
      <c r="A679" s="56" t="s">
        <v>1240</v>
      </c>
      <c r="B679" t="s">
        <v>1241</v>
      </c>
      <c r="C679" s="52">
        <v>18927</v>
      </c>
      <c r="D679" s="53">
        <v>1604.68</v>
      </c>
      <c r="E679" s="54">
        <f t="shared" si="60"/>
        <v>30371778.359999999</v>
      </c>
      <c r="F679" s="52">
        <v>0</v>
      </c>
      <c r="G679" s="53">
        <v>1599.93</v>
      </c>
      <c r="H679" s="44">
        <f t="shared" si="61"/>
        <v>0</v>
      </c>
      <c r="I679" s="52">
        <v>0</v>
      </c>
      <c r="J679" s="53">
        <v>1604.68</v>
      </c>
      <c r="K679" s="54">
        <f t="shared" si="62"/>
        <v>0</v>
      </c>
      <c r="L679" s="52">
        <v>0</v>
      </c>
      <c r="M679" s="53">
        <v>1599.93</v>
      </c>
      <c r="N679" s="54">
        <f t="shared" si="63"/>
        <v>0</v>
      </c>
      <c r="O679" s="55">
        <f t="shared" si="65"/>
        <v>30371778.359999999</v>
      </c>
      <c r="P679" s="54">
        <f t="shared" si="64"/>
        <v>420330.47172605828</v>
      </c>
    </row>
    <row r="680" spans="1:16" x14ac:dyDescent="0.3">
      <c r="A680" s="56" t="s">
        <v>1242</v>
      </c>
      <c r="B680" t="s">
        <v>943</v>
      </c>
      <c r="C680" s="52">
        <v>3041</v>
      </c>
      <c r="D680" s="53">
        <v>517.20000000000005</v>
      </c>
      <c r="E680" s="54">
        <f t="shared" si="60"/>
        <v>1572805.2000000002</v>
      </c>
      <c r="F680" s="52">
        <v>10238</v>
      </c>
      <c r="G680" s="53">
        <v>514.45000000000005</v>
      </c>
      <c r="H680" s="44">
        <f t="shared" si="61"/>
        <v>5266939.1000000006</v>
      </c>
      <c r="I680" s="52">
        <v>274</v>
      </c>
      <c r="J680" s="53">
        <v>517.20000000000005</v>
      </c>
      <c r="K680" s="54">
        <f t="shared" si="62"/>
        <v>141712.80000000002</v>
      </c>
      <c r="L680" s="52">
        <v>921</v>
      </c>
      <c r="M680" s="53">
        <v>514.45000000000005</v>
      </c>
      <c r="N680" s="54">
        <f t="shared" si="63"/>
        <v>473808.45000000007</v>
      </c>
      <c r="O680" s="55">
        <f t="shared" si="65"/>
        <v>7455265.5500000007</v>
      </c>
      <c r="P680" s="54">
        <f t="shared" si="64"/>
        <v>103177.20774630769</v>
      </c>
    </row>
    <row r="681" spans="1:16" x14ac:dyDescent="0.3">
      <c r="A681" s="56" t="s">
        <v>1243</v>
      </c>
      <c r="B681" t="s">
        <v>943</v>
      </c>
      <c r="C681" s="52">
        <v>9222</v>
      </c>
      <c r="D681" s="53">
        <v>503.44</v>
      </c>
      <c r="E681" s="54">
        <f t="shared" si="60"/>
        <v>4642723.68</v>
      </c>
      <c r="F681" s="52">
        <v>15418</v>
      </c>
      <c r="G681" s="53">
        <v>497.09</v>
      </c>
      <c r="H681" s="44">
        <f t="shared" si="61"/>
        <v>7664133.6199999992</v>
      </c>
      <c r="I681" s="52">
        <v>3413</v>
      </c>
      <c r="J681" s="53">
        <v>503.44</v>
      </c>
      <c r="K681" s="54">
        <f t="shared" si="62"/>
        <v>1718240.72</v>
      </c>
      <c r="L681" s="52">
        <v>5706</v>
      </c>
      <c r="M681" s="53">
        <v>497.09</v>
      </c>
      <c r="N681" s="54">
        <f t="shared" si="63"/>
        <v>2836395.54</v>
      </c>
      <c r="O681" s="55">
        <f t="shared" si="65"/>
        <v>16861493.559999999</v>
      </c>
      <c r="P681" s="54">
        <f t="shared" si="64"/>
        <v>233354.77620286093</v>
      </c>
    </row>
    <row r="682" spans="1:16" x14ac:dyDescent="0.3">
      <c r="A682" s="56" t="s">
        <v>1244</v>
      </c>
      <c r="B682" t="s">
        <v>947</v>
      </c>
      <c r="C682" s="52">
        <v>638</v>
      </c>
      <c r="D682" s="53">
        <v>573.59</v>
      </c>
      <c r="E682" s="54">
        <f t="shared" si="60"/>
        <v>365950.42000000004</v>
      </c>
      <c r="F682" s="52">
        <v>4318</v>
      </c>
      <c r="G682" s="53">
        <v>568.82000000000005</v>
      </c>
      <c r="H682" s="44">
        <f t="shared" si="61"/>
        <v>2456164.7600000002</v>
      </c>
      <c r="I682" s="52">
        <v>53</v>
      </c>
      <c r="J682" s="53">
        <v>573.59</v>
      </c>
      <c r="K682" s="54">
        <f t="shared" si="62"/>
        <v>30400.27</v>
      </c>
      <c r="L682" s="52">
        <v>359</v>
      </c>
      <c r="M682" s="53">
        <v>568.82000000000005</v>
      </c>
      <c r="N682" s="54">
        <f t="shared" si="63"/>
        <v>204206.38</v>
      </c>
      <c r="O682" s="55">
        <f t="shared" si="65"/>
        <v>3056721.83</v>
      </c>
      <c r="P682" s="54">
        <f t="shared" si="64"/>
        <v>42303.526435296961</v>
      </c>
    </row>
    <row r="683" spans="1:16" x14ac:dyDescent="0.3">
      <c r="A683" s="56" t="s">
        <v>1245</v>
      </c>
      <c r="B683" t="s">
        <v>947</v>
      </c>
      <c r="C683" s="52">
        <v>991</v>
      </c>
      <c r="D683" s="53">
        <v>620.34</v>
      </c>
      <c r="E683" s="54">
        <f t="shared" si="60"/>
        <v>614756.94000000006</v>
      </c>
      <c r="F683" s="52">
        <v>2269</v>
      </c>
      <c r="G683" s="53">
        <v>614.71</v>
      </c>
      <c r="H683" s="44">
        <f t="shared" si="61"/>
        <v>1394776.99</v>
      </c>
      <c r="I683" s="52">
        <v>571</v>
      </c>
      <c r="J683" s="53">
        <v>620.34</v>
      </c>
      <c r="K683" s="54">
        <f t="shared" si="62"/>
        <v>354214.14</v>
      </c>
      <c r="L683" s="52">
        <v>1309</v>
      </c>
      <c r="M683" s="53">
        <v>614.71</v>
      </c>
      <c r="N683" s="54">
        <f t="shared" si="63"/>
        <v>804655.39</v>
      </c>
      <c r="O683" s="55">
        <f t="shared" si="65"/>
        <v>3168403.46</v>
      </c>
      <c r="P683" s="54">
        <f t="shared" si="64"/>
        <v>43849.145254998999</v>
      </c>
    </row>
    <row r="684" spans="1:16" x14ac:dyDescent="0.3">
      <c r="A684" s="56" t="s">
        <v>1246</v>
      </c>
      <c r="B684" t="s">
        <v>972</v>
      </c>
      <c r="C684" s="52">
        <v>359</v>
      </c>
      <c r="D684" s="53">
        <v>800.41</v>
      </c>
      <c r="E684" s="54">
        <f t="shared" si="60"/>
        <v>287347.19</v>
      </c>
      <c r="F684" s="52">
        <v>2652</v>
      </c>
      <c r="G684" s="53">
        <v>799.75</v>
      </c>
      <c r="H684" s="44">
        <f t="shared" si="61"/>
        <v>2120937</v>
      </c>
      <c r="I684" s="52">
        <v>197</v>
      </c>
      <c r="J684" s="53">
        <v>800.41</v>
      </c>
      <c r="K684" s="54">
        <f t="shared" si="62"/>
        <v>157680.76999999999</v>
      </c>
      <c r="L684" s="52">
        <v>1456</v>
      </c>
      <c r="M684" s="53">
        <v>799.75</v>
      </c>
      <c r="N684" s="54">
        <f t="shared" si="63"/>
        <v>1164436</v>
      </c>
      <c r="O684" s="55">
        <f t="shared" si="65"/>
        <v>3730400.96</v>
      </c>
      <c r="P684" s="54">
        <f t="shared" si="64"/>
        <v>51626.914191801734</v>
      </c>
    </row>
    <row r="685" spans="1:16" x14ac:dyDescent="0.3">
      <c r="A685" s="56" t="s">
        <v>1247</v>
      </c>
      <c r="B685" t="s">
        <v>1012</v>
      </c>
      <c r="C685" s="52">
        <v>518</v>
      </c>
      <c r="D685" s="53">
        <v>353.58</v>
      </c>
      <c r="E685" s="54">
        <f t="shared" si="60"/>
        <v>183154.44</v>
      </c>
      <c r="F685" s="52">
        <v>3229</v>
      </c>
      <c r="G685" s="53">
        <v>349.76</v>
      </c>
      <c r="H685" s="44">
        <f t="shared" si="61"/>
        <v>1129375.04</v>
      </c>
      <c r="I685" s="52">
        <v>73</v>
      </c>
      <c r="J685" s="53">
        <v>353.58</v>
      </c>
      <c r="K685" s="54">
        <f t="shared" si="62"/>
        <v>25811.34</v>
      </c>
      <c r="L685" s="52">
        <v>454</v>
      </c>
      <c r="M685" s="53">
        <v>349.76</v>
      </c>
      <c r="N685" s="54">
        <f t="shared" si="63"/>
        <v>158791.04000000001</v>
      </c>
      <c r="O685" s="55">
        <f t="shared" si="65"/>
        <v>1497131.8599999999</v>
      </c>
      <c r="P685" s="54">
        <f t="shared" si="64"/>
        <v>20719.568458944563</v>
      </c>
    </row>
    <row r="686" spans="1:16" x14ac:dyDescent="0.3">
      <c r="A686" s="56" t="s">
        <v>1248</v>
      </c>
      <c r="B686" t="s">
        <v>1012</v>
      </c>
      <c r="C686" s="52">
        <v>0</v>
      </c>
      <c r="D686" s="53">
        <v>507.24</v>
      </c>
      <c r="E686" s="54">
        <f t="shared" si="60"/>
        <v>0</v>
      </c>
      <c r="F686" s="52">
        <v>4693</v>
      </c>
      <c r="G686" s="53">
        <v>502.88</v>
      </c>
      <c r="H686" s="44">
        <f t="shared" si="61"/>
        <v>2360015.84</v>
      </c>
      <c r="I686" s="52">
        <v>0</v>
      </c>
      <c r="J686" s="53">
        <v>507.24</v>
      </c>
      <c r="K686" s="54">
        <f t="shared" si="62"/>
        <v>0</v>
      </c>
      <c r="L686" s="52">
        <v>1018</v>
      </c>
      <c r="M686" s="53">
        <v>502.88</v>
      </c>
      <c r="N686" s="54">
        <f t="shared" si="63"/>
        <v>511931.83999999997</v>
      </c>
      <c r="O686" s="55">
        <f t="shared" si="65"/>
        <v>2871947.6799999997</v>
      </c>
      <c r="P686" s="54">
        <f t="shared" si="64"/>
        <v>39746.343095167991</v>
      </c>
    </row>
    <row r="687" spans="1:16" x14ac:dyDescent="0.3">
      <c r="A687" s="56" t="s">
        <v>1249</v>
      </c>
      <c r="B687" t="s">
        <v>1024</v>
      </c>
      <c r="C687" s="52">
        <v>1108</v>
      </c>
      <c r="D687" s="53">
        <v>645.94000000000005</v>
      </c>
      <c r="E687" s="54">
        <f t="shared" si="60"/>
        <v>715701.52</v>
      </c>
      <c r="F687" s="52">
        <v>2654</v>
      </c>
      <c r="G687" s="53">
        <v>643.29</v>
      </c>
      <c r="H687" s="44">
        <f t="shared" si="61"/>
        <v>1707291.66</v>
      </c>
      <c r="I687" s="52">
        <v>467</v>
      </c>
      <c r="J687" s="53">
        <v>645.94000000000005</v>
      </c>
      <c r="K687" s="54">
        <f t="shared" si="62"/>
        <v>301653.98000000004</v>
      </c>
      <c r="L687" s="52">
        <v>1117</v>
      </c>
      <c r="M687" s="53">
        <v>643.29</v>
      </c>
      <c r="N687" s="54">
        <f t="shared" si="63"/>
        <v>718554.92999999993</v>
      </c>
      <c r="O687" s="55">
        <f t="shared" si="65"/>
        <v>3443202.09</v>
      </c>
      <c r="P687" s="54">
        <f t="shared" si="64"/>
        <v>47652.223112622829</v>
      </c>
    </row>
    <row r="688" spans="1:16" x14ac:dyDescent="0.3">
      <c r="A688" s="56" t="s">
        <v>1250</v>
      </c>
      <c r="B688" t="s">
        <v>1251</v>
      </c>
      <c r="C688" s="52">
        <v>8087</v>
      </c>
      <c r="D688" s="53">
        <v>1769.16</v>
      </c>
      <c r="E688" s="54">
        <f t="shared" si="60"/>
        <v>14307196.92</v>
      </c>
      <c r="F688" s="52">
        <v>0</v>
      </c>
      <c r="G688" s="53">
        <v>1769.16</v>
      </c>
      <c r="H688" s="44">
        <f t="shared" si="61"/>
        <v>0</v>
      </c>
      <c r="I688" s="52">
        <v>0</v>
      </c>
      <c r="J688" s="53">
        <v>1769.16</v>
      </c>
      <c r="K688" s="54">
        <f t="shared" si="62"/>
        <v>0</v>
      </c>
      <c r="L688" s="52">
        <v>0</v>
      </c>
      <c r="M688" s="53">
        <v>1769.16</v>
      </c>
      <c r="N688" s="54">
        <f t="shared" si="63"/>
        <v>0</v>
      </c>
      <c r="O688" s="55">
        <f t="shared" si="65"/>
        <v>14307196.92</v>
      </c>
      <c r="P688" s="54">
        <f t="shared" si="64"/>
        <v>198004.56723934846</v>
      </c>
    </row>
    <row r="689" spans="1:16" x14ac:dyDescent="0.3">
      <c r="A689" s="56" t="s">
        <v>1252</v>
      </c>
      <c r="B689" t="s">
        <v>1058</v>
      </c>
      <c r="C689" s="52">
        <v>0</v>
      </c>
      <c r="D689" s="53">
        <v>668.81</v>
      </c>
      <c r="E689" s="54">
        <f t="shared" si="60"/>
        <v>0</v>
      </c>
      <c r="F689" s="52">
        <v>6526</v>
      </c>
      <c r="G689" s="53">
        <v>662.29</v>
      </c>
      <c r="H689" s="44">
        <f t="shared" si="61"/>
        <v>4322104.54</v>
      </c>
      <c r="I689" s="52">
        <v>0</v>
      </c>
      <c r="J689" s="53">
        <v>668.81</v>
      </c>
      <c r="K689" s="54">
        <f t="shared" si="62"/>
        <v>0</v>
      </c>
      <c r="L689" s="52">
        <v>0</v>
      </c>
      <c r="M689" s="53">
        <v>662.29</v>
      </c>
      <c r="N689" s="54">
        <f t="shared" si="63"/>
        <v>0</v>
      </c>
      <c r="O689" s="55">
        <f t="shared" si="65"/>
        <v>4322104.54</v>
      </c>
      <c r="P689" s="54">
        <f t="shared" si="64"/>
        <v>59815.800662504844</v>
      </c>
    </row>
    <row r="690" spans="1:16" x14ac:dyDescent="0.3">
      <c r="A690" s="56" t="s">
        <v>1253</v>
      </c>
      <c r="B690" t="s">
        <v>1060</v>
      </c>
      <c r="C690" s="52">
        <v>1617</v>
      </c>
      <c r="D690" s="53">
        <v>752.05</v>
      </c>
      <c r="E690" s="54">
        <f t="shared" si="60"/>
        <v>1216064.8499999999</v>
      </c>
      <c r="F690" s="52">
        <v>2347</v>
      </c>
      <c r="G690" s="53">
        <v>745.06</v>
      </c>
      <c r="H690" s="44">
        <f t="shared" si="61"/>
        <v>1748655.8199999998</v>
      </c>
      <c r="I690" s="52">
        <v>870</v>
      </c>
      <c r="J690" s="53">
        <v>752.05</v>
      </c>
      <c r="K690" s="54">
        <f t="shared" si="62"/>
        <v>654283.5</v>
      </c>
      <c r="L690" s="52">
        <v>1263</v>
      </c>
      <c r="M690" s="53">
        <v>745.06</v>
      </c>
      <c r="N690" s="54">
        <f t="shared" si="63"/>
        <v>941010.77999999991</v>
      </c>
      <c r="O690" s="55">
        <f t="shared" si="65"/>
        <v>4560014.9499999993</v>
      </c>
      <c r="P690" s="54">
        <f t="shared" si="64"/>
        <v>63108.363701735441</v>
      </c>
    </row>
    <row r="691" spans="1:16" x14ac:dyDescent="0.3">
      <c r="A691" s="56" t="s">
        <v>1254</v>
      </c>
      <c r="B691" t="s">
        <v>1068</v>
      </c>
      <c r="C691" s="52">
        <v>1121</v>
      </c>
      <c r="D691" s="53">
        <v>525.61</v>
      </c>
      <c r="E691" s="54">
        <f t="shared" si="60"/>
        <v>589208.81000000006</v>
      </c>
      <c r="F691" s="52">
        <v>561</v>
      </c>
      <c r="G691" s="53">
        <v>520.19000000000005</v>
      </c>
      <c r="H691" s="44">
        <f t="shared" si="61"/>
        <v>291826.59000000003</v>
      </c>
      <c r="I691" s="52">
        <v>390</v>
      </c>
      <c r="J691" s="53">
        <v>525.61</v>
      </c>
      <c r="K691" s="54">
        <f t="shared" si="62"/>
        <v>204987.9</v>
      </c>
      <c r="L691" s="52">
        <v>195</v>
      </c>
      <c r="M691" s="53">
        <v>520.19000000000005</v>
      </c>
      <c r="N691" s="54">
        <f t="shared" si="63"/>
        <v>101437.05000000002</v>
      </c>
      <c r="O691" s="55">
        <f t="shared" si="65"/>
        <v>1187460.3500000001</v>
      </c>
      <c r="P691" s="54">
        <f t="shared" si="64"/>
        <v>16433.867097122144</v>
      </c>
    </row>
    <row r="692" spans="1:16" x14ac:dyDescent="0.3">
      <c r="A692" s="56" t="s">
        <v>1255</v>
      </c>
      <c r="B692" t="s">
        <v>1101</v>
      </c>
      <c r="C692" s="52">
        <v>4123</v>
      </c>
      <c r="D692" s="53">
        <v>579.51</v>
      </c>
      <c r="E692" s="54">
        <f t="shared" si="60"/>
        <v>2389319.73</v>
      </c>
      <c r="F692" s="52">
        <v>4696</v>
      </c>
      <c r="G692" s="53">
        <v>573.92999999999995</v>
      </c>
      <c r="H692" s="44">
        <f t="shared" si="61"/>
        <v>2695175.28</v>
      </c>
      <c r="I692" s="52">
        <v>1689</v>
      </c>
      <c r="J692" s="53">
        <v>579.51</v>
      </c>
      <c r="K692" s="54">
        <f t="shared" si="62"/>
        <v>978792.39</v>
      </c>
      <c r="L692" s="52">
        <v>1924</v>
      </c>
      <c r="M692" s="53">
        <v>573.92999999999995</v>
      </c>
      <c r="N692" s="54">
        <f t="shared" si="63"/>
        <v>1104241.3199999998</v>
      </c>
      <c r="O692" s="55">
        <f t="shared" si="65"/>
        <v>7167528.7200000007</v>
      </c>
      <c r="P692" s="54">
        <f t="shared" si="64"/>
        <v>99195.071565367209</v>
      </c>
    </row>
    <row r="693" spans="1:16" x14ac:dyDescent="0.3">
      <c r="A693" s="56" t="s">
        <v>1256</v>
      </c>
      <c r="B693" t="s">
        <v>1105</v>
      </c>
      <c r="C693" s="52">
        <v>0</v>
      </c>
      <c r="D693" s="53">
        <v>482.97</v>
      </c>
      <c r="E693" s="54">
        <f t="shared" si="60"/>
        <v>0</v>
      </c>
      <c r="F693" s="52">
        <v>0</v>
      </c>
      <c r="G693" s="53">
        <v>477.94</v>
      </c>
      <c r="H693" s="44">
        <f t="shared" si="61"/>
        <v>0</v>
      </c>
      <c r="I693" s="52">
        <v>0</v>
      </c>
      <c r="J693" s="53">
        <v>482.97</v>
      </c>
      <c r="K693" s="54">
        <f t="shared" si="62"/>
        <v>0</v>
      </c>
      <c r="L693" s="52">
        <v>0</v>
      </c>
      <c r="M693" s="53">
        <v>477.94</v>
      </c>
      <c r="N693" s="54">
        <f t="shared" si="63"/>
        <v>0</v>
      </c>
      <c r="O693" s="55">
        <f t="shared" si="65"/>
        <v>0</v>
      </c>
      <c r="P693" s="54">
        <f t="shared" si="64"/>
        <v>0</v>
      </c>
    </row>
    <row r="694" spans="1:16" x14ac:dyDescent="0.3">
      <c r="A694" s="56" t="s">
        <v>1257</v>
      </c>
      <c r="B694" t="s">
        <v>1105</v>
      </c>
      <c r="C694" s="52">
        <v>365</v>
      </c>
      <c r="D694" s="53">
        <v>400.07</v>
      </c>
      <c r="E694" s="54">
        <f t="shared" si="60"/>
        <v>146025.54999999999</v>
      </c>
      <c r="F694" s="52">
        <v>4555</v>
      </c>
      <c r="G694" s="53">
        <v>396.85</v>
      </c>
      <c r="H694" s="44">
        <f t="shared" si="61"/>
        <v>1807651.75</v>
      </c>
      <c r="I694" s="52">
        <v>119</v>
      </c>
      <c r="J694" s="53">
        <v>400.07</v>
      </c>
      <c r="K694" s="54">
        <f t="shared" si="62"/>
        <v>47608.33</v>
      </c>
      <c r="L694" s="52">
        <v>1485</v>
      </c>
      <c r="M694" s="53">
        <v>396.85</v>
      </c>
      <c r="N694" s="54">
        <f t="shared" si="63"/>
        <v>589322.25</v>
      </c>
      <c r="O694" s="55">
        <f t="shared" si="65"/>
        <v>2590607.88</v>
      </c>
      <c r="P694" s="54">
        <f t="shared" si="64"/>
        <v>35852.73866253921</v>
      </c>
    </row>
    <row r="695" spans="1:16" x14ac:dyDescent="0.3">
      <c r="A695" s="56" t="s">
        <v>1258</v>
      </c>
      <c r="B695" t="s">
        <v>1139</v>
      </c>
      <c r="C695" s="52">
        <v>0</v>
      </c>
      <c r="D695" s="53">
        <v>428.22</v>
      </c>
      <c r="E695" s="54">
        <f t="shared" si="60"/>
        <v>0</v>
      </c>
      <c r="F695" s="52">
        <v>0</v>
      </c>
      <c r="G695" s="53">
        <v>422.69</v>
      </c>
      <c r="H695" s="44">
        <f t="shared" si="61"/>
        <v>0</v>
      </c>
      <c r="I695" s="52">
        <v>0</v>
      </c>
      <c r="J695" s="53">
        <v>428.22</v>
      </c>
      <c r="K695" s="54">
        <f t="shared" si="62"/>
        <v>0</v>
      </c>
      <c r="L695" s="52">
        <v>0</v>
      </c>
      <c r="M695" s="53">
        <v>422.69</v>
      </c>
      <c r="N695" s="54">
        <f t="shared" si="63"/>
        <v>0</v>
      </c>
      <c r="O695" s="55">
        <f t="shared" si="65"/>
        <v>0</v>
      </c>
      <c r="P695" s="54">
        <f t="shared" si="64"/>
        <v>0</v>
      </c>
    </row>
    <row r="696" spans="1:16" x14ac:dyDescent="0.3">
      <c r="A696" s="56" t="s">
        <v>1259</v>
      </c>
      <c r="B696" t="s">
        <v>1141</v>
      </c>
      <c r="C696" s="52">
        <v>0</v>
      </c>
      <c r="D696" s="53">
        <v>510.45</v>
      </c>
      <c r="E696" s="54">
        <f t="shared" si="60"/>
        <v>0</v>
      </c>
      <c r="F696" s="52">
        <v>0</v>
      </c>
      <c r="G696" s="53">
        <v>504.1</v>
      </c>
      <c r="H696" s="44">
        <f t="shared" si="61"/>
        <v>0</v>
      </c>
      <c r="I696" s="52">
        <v>0</v>
      </c>
      <c r="J696" s="53">
        <v>510.45</v>
      </c>
      <c r="K696" s="54">
        <f t="shared" si="62"/>
        <v>0</v>
      </c>
      <c r="L696" s="52">
        <v>0</v>
      </c>
      <c r="M696" s="53">
        <v>504.1</v>
      </c>
      <c r="N696" s="54">
        <f t="shared" si="63"/>
        <v>0</v>
      </c>
      <c r="O696" s="55">
        <f t="shared" si="65"/>
        <v>0</v>
      </c>
      <c r="P696" s="54">
        <f t="shared" si="64"/>
        <v>0</v>
      </c>
    </row>
    <row r="697" spans="1:16" x14ac:dyDescent="0.3">
      <c r="A697" s="57" t="s">
        <v>1260</v>
      </c>
      <c r="B697" s="70" t="s">
        <v>1143</v>
      </c>
      <c r="C697" s="71">
        <v>694</v>
      </c>
      <c r="D697" s="77">
        <v>585.47</v>
      </c>
      <c r="E697" s="58">
        <f t="shared" si="60"/>
        <v>406316.18</v>
      </c>
      <c r="F697" s="71">
        <v>1668</v>
      </c>
      <c r="G697" s="77">
        <v>577.71</v>
      </c>
      <c r="H697" s="78">
        <f t="shared" si="61"/>
        <v>963620.28</v>
      </c>
      <c r="I697" s="71">
        <v>97</v>
      </c>
      <c r="J697" s="77">
        <v>585.47</v>
      </c>
      <c r="K697" s="58">
        <f t="shared" si="62"/>
        <v>56790.590000000004</v>
      </c>
      <c r="L697" s="71">
        <v>232</v>
      </c>
      <c r="M697" s="77">
        <v>577.71</v>
      </c>
      <c r="N697" s="58">
        <f t="shared" si="63"/>
        <v>134028.72</v>
      </c>
      <c r="O697" s="59">
        <f t="shared" si="65"/>
        <v>1560755.77</v>
      </c>
      <c r="P697" s="58">
        <f t="shared" si="64"/>
        <v>21600.092074860888</v>
      </c>
    </row>
    <row r="698" spans="1:16" x14ac:dyDescent="0.3">
      <c r="C698" s="6">
        <f>SUM(C9:C697)</f>
        <v>2243688</v>
      </c>
      <c r="D698" s="6">
        <f t="shared" ref="D698:P698" si="66">SUM(D9:D697)</f>
        <v>229696.75999999995</v>
      </c>
      <c r="E698" s="6">
        <f t="shared" si="66"/>
        <v>976316932.23000026</v>
      </c>
      <c r="F698" s="6">
        <f t="shared" si="66"/>
        <v>18887745</v>
      </c>
      <c r="G698" s="6">
        <f t="shared" si="66"/>
        <v>227788.56000000003</v>
      </c>
      <c r="H698" s="6">
        <f t="shared" si="66"/>
        <v>5523860746.0899906</v>
      </c>
      <c r="I698" s="6">
        <f t="shared" si="66"/>
        <v>489392</v>
      </c>
      <c r="J698" s="6">
        <f t="shared" si="66"/>
        <v>229696.75999999995</v>
      </c>
      <c r="K698" s="6">
        <f t="shared" si="66"/>
        <v>195187552.28999993</v>
      </c>
      <c r="L698" s="6">
        <f t="shared" si="66"/>
        <v>2770765</v>
      </c>
      <c r="M698" s="6">
        <f t="shared" si="66"/>
        <v>227788.56000000003</v>
      </c>
      <c r="N698" s="6">
        <f t="shared" si="66"/>
        <v>891609643.48000002</v>
      </c>
      <c r="O698" s="6">
        <f t="shared" si="66"/>
        <v>7586974874.0899963</v>
      </c>
      <c r="P698" s="6">
        <f t="shared" si="66"/>
        <v>105000000</v>
      </c>
    </row>
  </sheetData>
  <mergeCells count="4">
    <mergeCell ref="C7:E7"/>
    <mergeCell ref="F7:H7"/>
    <mergeCell ref="I7:K7"/>
    <mergeCell ref="L7:N7"/>
  </mergeCells>
  <pageMargins left="0.7" right="0.7" top="0.75" bottom="0.75" header="0.3" footer="0.3"/>
  <pageSetup scale="48" fitToHeight="0" orientation="landscape" horizontalDpi="90" verticalDpi="9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08880-9AEE-423C-BA3B-7FAC75011351}">
  <sheetPr>
    <tabColor theme="9" tint="-0.499984740745262"/>
    <pageSetUpPr fitToPage="1"/>
  </sheetPr>
  <dimension ref="A1:S698"/>
  <sheetViews>
    <sheetView workbookViewId="0">
      <selection activeCell="F691" sqref="F691"/>
    </sheetView>
  </sheetViews>
  <sheetFormatPr defaultColWidth="9.109375" defaultRowHeight="14.4" x14ac:dyDescent="0.3"/>
  <cols>
    <col min="1" max="1" width="10.88671875" style="1" bestFit="1" customWidth="1"/>
    <col min="2" max="2" width="50.5546875" style="1" customWidth="1"/>
    <col min="3" max="3" width="13.5546875" style="1" customWidth="1"/>
    <col min="4" max="5" width="13.5546875" style="62" customWidth="1"/>
    <col min="6" max="14" width="13.5546875" style="1" customWidth="1"/>
    <col min="15" max="16" width="15.6640625" style="1" customWidth="1"/>
    <col min="17" max="16384" width="9.109375" style="1"/>
  </cols>
  <sheetData>
    <row r="1" spans="1:19" ht="18" x14ac:dyDescent="0.35">
      <c r="A1" s="5">
        <f ca="1">TODAY()</f>
        <v>45719</v>
      </c>
      <c r="F1" s="90"/>
      <c r="H1" s="90" t="s">
        <v>0</v>
      </c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</row>
    <row r="2" spans="1:19" ht="18" x14ac:dyDescent="0.35">
      <c r="F2" s="90"/>
      <c r="H2" s="90" t="s">
        <v>1310</v>
      </c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</row>
    <row r="3" spans="1:19" ht="18" x14ac:dyDescent="0.35">
      <c r="F3" s="90"/>
      <c r="H3" s="90" t="s">
        <v>1312</v>
      </c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</row>
    <row r="6" spans="1:19" x14ac:dyDescent="0.3">
      <c r="P6" s="96">
        <f>SUM(P9:P697)</f>
        <v>105000000.00000012</v>
      </c>
    </row>
    <row r="7" spans="1:19" ht="23.4" x14ac:dyDescent="0.45">
      <c r="A7" s="34"/>
      <c r="B7" s="35"/>
      <c r="C7" s="128" t="s">
        <v>1261</v>
      </c>
      <c r="D7" s="129"/>
      <c r="E7" s="130"/>
      <c r="F7" s="129" t="s">
        <v>1261</v>
      </c>
      <c r="G7" s="129"/>
      <c r="H7" s="129"/>
      <c r="I7" s="128" t="s">
        <v>1262</v>
      </c>
      <c r="J7" s="129"/>
      <c r="K7" s="130"/>
      <c r="L7" s="128" t="s">
        <v>1262</v>
      </c>
      <c r="M7" s="129"/>
      <c r="N7" s="130"/>
      <c r="O7" s="92">
        <f>SUM(O9:O697)</f>
        <v>8016119099.2899942</v>
      </c>
      <c r="P7" s="97">
        <v>105000000</v>
      </c>
    </row>
    <row r="8" spans="1:19" ht="36.6" thickBot="1" x14ac:dyDescent="0.4">
      <c r="A8" s="98" t="s">
        <v>1309</v>
      </c>
      <c r="B8" s="99" t="s">
        <v>1302</v>
      </c>
      <c r="C8" s="100" t="s">
        <v>1287</v>
      </c>
      <c r="D8" s="106" t="s">
        <v>1288</v>
      </c>
      <c r="E8" s="107" t="s">
        <v>1289</v>
      </c>
      <c r="F8" s="101" t="s">
        <v>1290</v>
      </c>
      <c r="G8" s="101" t="s">
        <v>1291</v>
      </c>
      <c r="H8" s="101" t="s">
        <v>1292</v>
      </c>
      <c r="I8" s="100" t="s">
        <v>1287</v>
      </c>
      <c r="J8" s="101" t="s">
        <v>1288</v>
      </c>
      <c r="K8" s="102" t="s">
        <v>1289</v>
      </c>
      <c r="L8" s="100" t="s">
        <v>1290</v>
      </c>
      <c r="M8" s="101" t="s">
        <v>1291</v>
      </c>
      <c r="N8" s="102" t="s">
        <v>1292</v>
      </c>
      <c r="O8" s="108" t="s">
        <v>1264</v>
      </c>
      <c r="P8" s="109" t="s">
        <v>1265</v>
      </c>
    </row>
    <row r="9" spans="1:19" ht="15" thickTop="1" x14ac:dyDescent="0.3">
      <c r="A9" s="10" t="s">
        <v>3</v>
      </c>
      <c r="B9" s="4" t="s">
        <v>4</v>
      </c>
      <c r="C9" s="2">
        <v>35853</v>
      </c>
      <c r="D9" s="63">
        <v>319.77</v>
      </c>
      <c r="E9" s="64">
        <f>C9*D9</f>
        <v>11464713.809999999</v>
      </c>
      <c r="F9" s="2">
        <v>83564</v>
      </c>
      <c r="G9" s="63">
        <v>317.38</v>
      </c>
      <c r="H9" s="64">
        <f>F9*G9</f>
        <v>26521542.32</v>
      </c>
      <c r="I9" s="2">
        <v>11503</v>
      </c>
      <c r="J9" s="63">
        <v>319.77</v>
      </c>
      <c r="K9" s="64">
        <f>I9*J9</f>
        <v>3678314.3099999996</v>
      </c>
      <c r="L9" s="2">
        <v>26811</v>
      </c>
      <c r="M9" s="63">
        <v>317.38</v>
      </c>
      <c r="N9" s="66">
        <f>M9*L9</f>
        <v>8509275.1799999997</v>
      </c>
      <c r="O9" s="65">
        <f>E9+H9+K9+N9</f>
        <v>50173845.619999997</v>
      </c>
      <c r="P9" s="81">
        <f t="shared" ref="P9:P73" si="0">(O9/$O$7)*$P$7</f>
        <v>657207.52459461603</v>
      </c>
    </row>
    <row r="10" spans="1:19" x14ac:dyDescent="0.3">
      <c r="A10" s="10" t="s">
        <v>5</v>
      </c>
      <c r="B10" s="4" t="s">
        <v>6</v>
      </c>
      <c r="C10" s="2">
        <v>592</v>
      </c>
      <c r="D10" s="63">
        <v>230.38</v>
      </c>
      <c r="E10" s="64">
        <f t="shared" ref="E10:E73" si="1">C10*D10</f>
        <v>136384.95999999999</v>
      </c>
      <c r="F10" s="2">
        <v>29863</v>
      </c>
      <c r="G10" s="63">
        <v>228.66</v>
      </c>
      <c r="H10" s="64">
        <f t="shared" ref="H10:H73" si="2">F10*G10</f>
        <v>6828473.5800000001</v>
      </c>
      <c r="I10" s="2">
        <v>20</v>
      </c>
      <c r="J10" s="63">
        <v>230.38</v>
      </c>
      <c r="K10" s="64">
        <f t="shared" ref="K10:K73" si="3">I10*J10</f>
        <v>4607.6000000000004</v>
      </c>
      <c r="L10" s="2">
        <v>1032</v>
      </c>
      <c r="M10" s="63">
        <v>228.66</v>
      </c>
      <c r="N10" s="66">
        <f t="shared" ref="N10:N73" si="4">M10*L10</f>
        <v>235977.12</v>
      </c>
      <c r="O10" s="65">
        <f t="shared" ref="O10:O73" si="5">E10+H10+K10+N10</f>
        <v>7205443.2599999998</v>
      </c>
      <c r="P10" s="81">
        <f t="shared" si="0"/>
        <v>94381.275144353975</v>
      </c>
    </row>
    <row r="11" spans="1:19" x14ac:dyDescent="0.3">
      <c r="A11" s="10" t="s">
        <v>7</v>
      </c>
      <c r="B11" s="4" t="s">
        <v>8</v>
      </c>
      <c r="C11" s="2">
        <v>0</v>
      </c>
      <c r="D11" s="63">
        <v>220.46</v>
      </c>
      <c r="E11" s="64">
        <f t="shared" si="1"/>
        <v>0</v>
      </c>
      <c r="F11" s="2">
        <v>8435</v>
      </c>
      <c r="G11" s="63">
        <v>218.5</v>
      </c>
      <c r="H11" s="64">
        <f t="shared" si="2"/>
        <v>1843047.5</v>
      </c>
      <c r="I11" s="2">
        <v>0</v>
      </c>
      <c r="J11" s="63">
        <v>220.46</v>
      </c>
      <c r="K11" s="64">
        <f t="shared" si="3"/>
        <v>0</v>
      </c>
      <c r="L11" s="2">
        <v>181</v>
      </c>
      <c r="M11" s="63">
        <v>218.5</v>
      </c>
      <c r="N11" s="66">
        <f t="shared" si="4"/>
        <v>39548.5</v>
      </c>
      <c r="O11" s="65">
        <f t="shared" si="5"/>
        <v>1882596</v>
      </c>
      <c r="P11" s="81">
        <f t="shared" si="0"/>
        <v>24659.386612345657</v>
      </c>
    </row>
    <row r="12" spans="1:19" x14ac:dyDescent="0.3">
      <c r="A12" s="10" t="s">
        <v>9</v>
      </c>
      <c r="B12" s="4" t="s">
        <v>10</v>
      </c>
      <c r="C12" s="2">
        <v>1423</v>
      </c>
      <c r="D12" s="63">
        <v>245.25</v>
      </c>
      <c r="E12" s="64">
        <f t="shared" si="1"/>
        <v>348990.75</v>
      </c>
      <c r="F12" s="2">
        <v>38913</v>
      </c>
      <c r="G12" s="63">
        <v>243.18</v>
      </c>
      <c r="H12" s="64">
        <f t="shared" si="2"/>
        <v>9462863.3399999999</v>
      </c>
      <c r="I12" s="2">
        <v>193</v>
      </c>
      <c r="J12" s="63">
        <v>245.25</v>
      </c>
      <c r="K12" s="64">
        <f t="shared" si="3"/>
        <v>47333.25</v>
      </c>
      <c r="L12" s="2">
        <v>5287</v>
      </c>
      <c r="M12" s="63">
        <v>243.18</v>
      </c>
      <c r="N12" s="66">
        <f t="shared" si="4"/>
        <v>1285692.6600000001</v>
      </c>
      <c r="O12" s="65">
        <f t="shared" si="5"/>
        <v>11144880</v>
      </c>
      <c r="P12" s="81">
        <f t="shared" si="0"/>
        <v>145982.41187604715</v>
      </c>
    </row>
    <row r="13" spans="1:19" x14ac:dyDescent="0.3">
      <c r="A13" s="10" t="s">
        <v>11</v>
      </c>
      <c r="B13" s="4" t="s">
        <v>12</v>
      </c>
      <c r="C13" s="2">
        <v>2123</v>
      </c>
      <c r="D13" s="63">
        <v>224.54</v>
      </c>
      <c r="E13" s="64">
        <f t="shared" si="1"/>
        <v>476698.42</v>
      </c>
      <c r="F13" s="2">
        <v>39206</v>
      </c>
      <c r="G13" s="63">
        <v>222.68</v>
      </c>
      <c r="H13" s="64">
        <f t="shared" si="2"/>
        <v>8730392.0800000001</v>
      </c>
      <c r="I13" s="2">
        <v>284</v>
      </c>
      <c r="J13" s="63">
        <v>224.54</v>
      </c>
      <c r="K13" s="64">
        <f t="shared" si="3"/>
        <v>63769.36</v>
      </c>
      <c r="L13" s="2">
        <v>5252</v>
      </c>
      <c r="M13" s="63">
        <v>222.68</v>
      </c>
      <c r="N13" s="66">
        <f t="shared" si="4"/>
        <v>1169515.3600000001</v>
      </c>
      <c r="O13" s="65">
        <f t="shared" si="5"/>
        <v>10440375.219999999</v>
      </c>
      <c r="P13" s="81">
        <f t="shared" si="0"/>
        <v>136754.38008363626</v>
      </c>
    </row>
    <row r="14" spans="1:19" x14ac:dyDescent="0.3">
      <c r="A14" s="10" t="s">
        <v>13</v>
      </c>
      <c r="B14" s="4" t="s">
        <v>14</v>
      </c>
      <c r="C14" s="2">
        <v>0</v>
      </c>
      <c r="D14" s="63">
        <v>235.03</v>
      </c>
      <c r="E14" s="64">
        <f t="shared" si="1"/>
        <v>0</v>
      </c>
      <c r="F14" s="2">
        <v>16934</v>
      </c>
      <c r="G14" s="63">
        <v>232.86</v>
      </c>
      <c r="H14" s="64">
        <f t="shared" si="2"/>
        <v>3943251.24</v>
      </c>
      <c r="I14" s="2">
        <v>0</v>
      </c>
      <c r="J14" s="63">
        <v>235.03</v>
      </c>
      <c r="K14" s="64">
        <f t="shared" si="3"/>
        <v>0</v>
      </c>
      <c r="L14" s="2">
        <v>4104</v>
      </c>
      <c r="M14" s="63">
        <v>232.86</v>
      </c>
      <c r="N14" s="66">
        <f t="shared" si="4"/>
        <v>955657.44000000006</v>
      </c>
      <c r="O14" s="65">
        <f t="shared" si="5"/>
        <v>4898908.6800000006</v>
      </c>
      <c r="P14" s="81">
        <f t="shared" si="0"/>
        <v>64168.883349744683</v>
      </c>
    </row>
    <row r="15" spans="1:19" x14ac:dyDescent="0.3">
      <c r="A15" s="10" t="s">
        <v>15</v>
      </c>
      <c r="B15" s="4" t="s">
        <v>16</v>
      </c>
      <c r="C15" s="2">
        <v>0</v>
      </c>
      <c r="D15" s="63">
        <v>224.56</v>
      </c>
      <c r="E15" s="64">
        <f t="shared" si="1"/>
        <v>0</v>
      </c>
      <c r="F15" s="2">
        <v>27036</v>
      </c>
      <c r="G15" s="63">
        <v>222.55</v>
      </c>
      <c r="H15" s="64">
        <f t="shared" si="2"/>
        <v>6016861.8000000007</v>
      </c>
      <c r="I15" s="2">
        <v>0</v>
      </c>
      <c r="J15" s="63">
        <v>224.56</v>
      </c>
      <c r="K15" s="64">
        <f t="shared" si="3"/>
        <v>0</v>
      </c>
      <c r="L15" s="2">
        <v>1286</v>
      </c>
      <c r="M15" s="63">
        <v>222.55</v>
      </c>
      <c r="N15" s="66">
        <f t="shared" si="4"/>
        <v>286199.3</v>
      </c>
      <c r="O15" s="65">
        <f t="shared" si="5"/>
        <v>6303061.1000000006</v>
      </c>
      <c r="P15" s="81">
        <f t="shared" si="0"/>
        <v>82561.325162773472</v>
      </c>
    </row>
    <row r="16" spans="1:19" x14ac:dyDescent="0.3">
      <c r="A16" s="10" t="s">
        <v>17</v>
      </c>
      <c r="B16" s="4" t="s">
        <v>18</v>
      </c>
      <c r="C16" s="2">
        <v>307</v>
      </c>
      <c r="D16" s="63">
        <v>225.73</v>
      </c>
      <c r="E16" s="64">
        <f t="shared" si="1"/>
        <v>69299.11</v>
      </c>
      <c r="F16" s="2">
        <v>26230</v>
      </c>
      <c r="G16" s="63">
        <v>223.74</v>
      </c>
      <c r="H16" s="64">
        <f t="shared" si="2"/>
        <v>5868700.2000000002</v>
      </c>
      <c r="I16" s="2">
        <v>32</v>
      </c>
      <c r="J16" s="63">
        <v>225.73</v>
      </c>
      <c r="K16" s="64">
        <f t="shared" si="3"/>
        <v>7223.36</v>
      </c>
      <c r="L16" s="2">
        <v>2699</v>
      </c>
      <c r="M16" s="63">
        <v>223.74</v>
      </c>
      <c r="N16" s="66">
        <f t="shared" si="4"/>
        <v>603874.26</v>
      </c>
      <c r="O16" s="65">
        <f t="shared" si="5"/>
        <v>6549096.9300000006</v>
      </c>
      <c r="P16" s="81">
        <f t="shared" si="0"/>
        <v>85784.051999789677</v>
      </c>
    </row>
    <row r="17" spans="1:16" x14ac:dyDescent="0.3">
      <c r="A17" s="10" t="s">
        <v>19</v>
      </c>
      <c r="B17" s="4" t="s">
        <v>20</v>
      </c>
      <c r="C17" s="2">
        <v>397</v>
      </c>
      <c r="D17" s="63">
        <v>264.08999999999997</v>
      </c>
      <c r="E17" s="64">
        <f t="shared" si="1"/>
        <v>104843.73</v>
      </c>
      <c r="F17" s="2">
        <v>22489</v>
      </c>
      <c r="G17" s="63">
        <v>261.58999999999997</v>
      </c>
      <c r="H17" s="64">
        <f t="shared" si="2"/>
        <v>5882897.5099999998</v>
      </c>
      <c r="I17" s="2">
        <v>16</v>
      </c>
      <c r="J17" s="63">
        <v>264.08999999999997</v>
      </c>
      <c r="K17" s="64">
        <f t="shared" si="3"/>
        <v>4225.4399999999996</v>
      </c>
      <c r="L17" s="2">
        <v>917</v>
      </c>
      <c r="M17" s="63">
        <v>261.58999999999997</v>
      </c>
      <c r="N17" s="66">
        <f t="shared" si="4"/>
        <v>239878.02999999997</v>
      </c>
      <c r="O17" s="65">
        <f t="shared" si="5"/>
        <v>6231844.7100000009</v>
      </c>
      <c r="P17" s="81">
        <f t="shared" si="0"/>
        <v>81628.489602650341</v>
      </c>
    </row>
    <row r="18" spans="1:16" x14ac:dyDescent="0.3">
      <c r="A18" s="10" t="s">
        <v>21</v>
      </c>
      <c r="B18" s="4" t="s">
        <v>22</v>
      </c>
      <c r="C18" s="2">
        <v>0</v>
      </c>
      <c r="D18" s="63">
        <v>276.89</v>
      </c>
      <c r="E18" s="64">
        <f t="shared" si="1"/>
        <v>0</v>
      </c>
      <c r="F18" s="2">
        <v>26817</v>
      </c>
      <c r="G18" s="63">
        <v>274.48</v>
      </c>
      <c r="H18" s="64">
        <f t="shared" si="2"/>
        <v>7360730.1600000001</v>
      </c>
      <c r="I18" s="2">
        <v>0</v>
      </c>
      <c r="J18" s="63">
        <v>276.89</v>
      </c>
      <c r="K18" s="64">
        <f t="shared" si="3"/>
        <v>0</v>
      </c>
      <c r="L18" s="2">
        <v>5814</v>
      </c>
      <c r="M18" s="63">
        <v>274.48</v>
      </c>
      <c r="N18" s="66">
        <f t="shared" si="4"/>
        <v>1595826.7200000002</v>
      </c>
      <c r="O18" s="65">
        <f t="shared" si="5"/>
        <v>8956556.8800000008</v>
      </c>
      <c r="P18" s="81">
        <f t="shared" si="0"/>
        <v>117318.42563108834</v>
      </c>
    </row>
    <row r="19" spans="1:16" x14ac:dyDescent="0.3">
      <c r="A19" s="10" t="s">
        <v>23</v>
      </c>
      <c r="B19" s="4" t="s">
        <v>24</v>
      </c>
      <c r="C19" s="2">
        <v>1286</v>
      </c>
      <c r="D19" s="63">
        <v>457.83</v>
      </c>
      <c r="E19" s="64">
        <f t="shared" si="1"/>
        <v>588769.38</v>
      </c>
      <c r="F19" s="2">
        <v>17778</v>
      </c>
      <c r="G19" s="63">
        <v>452.98</v>
      </c>
      <c r="H19" s="64">
        <f t="shared" si="2"/>
        <v>8053078.4400000004</v>
      </c>
      <c r="I19" s="2">
        <v>166</v>
      </c>
      <c r="J19" s="63">
        <v>457.83</v>
      </c>
      <c r="K19" s="64">
        <f t="shared" si="3"/>
        <v>75999.78</v>
      </c>
      <c r="L19" s="2">
        <v>2293</v>
      </c>
      <c r="M19" s="63">
        <v>452.98</v>
      </c>
      <c r="N19" s="66">
        <f t="shared" si="4"/>
        <v>1038683.14</v>
      </c>
      <c r="O19" s="65">
        <f t="shared" si="5"/>
        <v>9756530.7400000002</v>
      </c>
      <c r="P19" s="81">
        <f t="shared" si="0"/>
        <v>127796.96945754418</v>
      </c>
    </row>
    <row r="20" spans="1:16" x14ac:dyDescent="0.3">
      <c r="A20" s="10" t="s">
        <v>25</v>
      </c>
      <c r="B20" s="4" t="s">
        <v>26</v>
      </c>
      <c r="C20" s="2">
        <v>1172</v>
      </c>
      <c r="D20" s="63">
        <v>365.81</v>
      </c>
      <c r="E20" s="64">
        <f t="shared" si="1"/>
        <v>428729.32</v>
      </c>
      <c r="F20" s="2">
        <v>44351</v>
      </c>
      <c r="G20" s="63">
        <v>362.28</v>
      </c>
      <c r="H20" s="64">
        <f t="shared" si="2"/>
        <v>16067480.279999999</v>
      </c>
      <c r="I20" s="2">
        <v>235</v>
      </c>
      <c r="J20" s="63">
        <v>365.81</v>
      </c>
      <c r="K20" s="64">
        <f t="shared" si="3"/>
        <v>85965.35</v>
      </c>
      <c r="L20" s="2">
        <v>8878</v>
      </c>
      <c r="M20" s="63">
        <v>362.28</v>
      </c>
      <c r="N20" s="66">
        <f t="shared" si="4"/>
        <v>3216321.84</v>
      </c>
      <c r="O20" s="65">
        <f t="shared" si="5"/>
        <v>19798496.789999999</v>
      </c>
      <c r="P20" s="81">
        <f t="shared" si="0"/>
        <v>259332.74408736362</v>
      </c>
    </row>
    <row r="21" spans="1:16" x14ac:dyDescent="0.3">
      <c r="A21" s="10" t="s">
        <v>27</v>
      </c>
      <c r="B21" s="4" t="s">
        <v>28</v>
      </c>
      <c r="C21" s="2">
        <v>0</v>
      </c>
      <c r="D21" s="63">
        <v>232</v>
      </c>
      <c r="E21" s="64">
        <f t="shared" si="1"/>
        <v>0</v>
      </c>
      <c r="F21" s="2">
        <v>36988</v>
      </c>
      <c r="G21" s="63">
        <v>230.54</v>
      </c>
      <c r="H21" s="64">
        <f t="shared" si="2"/>
        <v>8527213.5199999996</v>
      </c>
      <c r="I21" s="2">
        <v>0</v>
      </c>
      <c r="J21" s="63">
        <v>232</v>
      </c>
      <c r="K21" s="64">
        <f t="shared" si="3"/>
        <v>0</v>
      </c>
      <c r="L21" s="2">
        <v>771</v>
      </c>
      <c r="M21" s="63">
        <v>230.54</v>
      </c>
      <c r="N21" s="66">
        <f t="shared" si="4"/>
        <v>177746.34</v>
      </c>
      <c r="O21" s="65">
        <f t="shared" si="5"/>
        <v>8704959.8599999994</v>
      </c>
      <c r="P21" s="81">
        <f t="shared" si="0"/>
        <v>114022.85494747163</v>
      </c>
    </row>
    <row r="22" spans="1:16" x14ac:dyDescent="0.3">
      <c r="A22" s="10" t="s">
        <v>29</v>
      </c>
      <c r="B22" s="4" t="s">
        <v>30</v>
      </c>
      <c r="C22" s="2">
        <v>364</v>
      </c>
      <c r="D22" s="63">
        <v>258.08</v>
      </c>
      <c r="E22" s="64">
        <f t="shared" si="1"/>
        <v>93941.119999999995</v>
      </c>
      <c r="F22" s="2">
        <v>19717</v>
      </c>
      <c r="G22" s="63">
        <v>255.93</v>
      </c>
      <c r="H22" s="64">
        <f t="shared" si="2"/>
        <v>5046171.8100000005</v>
      </c>
      <c r="I22" s="2">
        <v>49</v>
      </c>
      <c r="J22" s="63">
        <v>258.08</v>
      </c>
      <c r="K22" s="64">
        <f t="shared" si="3"/>
        <v>12645.92</v>
      </c>
      <c r="L22" s="2">
        <v>2643</v>
      </c>
      <c r="M22" s="63">
        <v>255.93</v>
      </c>
      <c r="N22" s="66">
        <f t="shared" si="4"/>
        <v>676422.99</v>
      </c>
      <c r="O22" s="65">
        <f t="shared" si="5"/>
        <v>5829181.8400000008</v>
      </c>
      <c r="P22" s="81">
        <f t="shared" si="0"/>
        <v>76354.166600919387</v>
      </c>
    </row>
    <row r="23" spans="1:16" x14ac:dyDescent="0.3">
      <c r="A23" s="10" t="s">
        <v>31</v>
      </c>
      <c r="B23" s="4" t="s">
        <v>32</v>
      </c>
      <c r="C23" s="2">
        <v>1697</v>
      </c>
      <c r="D23" s="63">
        <v>339.83</v>
      </c>
      <c r="E23" s="64">
        <f t="shared" si="1"/>
        <v>576691.51</v>
      </c>
      <c r="F23" s="2">
        <v>73355</v>
      </c>
      <c r="G23" s="63">
        <v>336.83</v>
      </c>
      <c r="H23" s="64">
        <f t="shared" si="2"/>
        <v>24708164.649999999</v>
      </c>
      <c r="I23" s="2">
        <v>305</v>
      </c>
      <c r="J23" s="63">
        <v>339.83</v>
      </c>
      <c r="K23" s="64">
        <f t="shared" si="3"/>
        <v>103648.15</v>
      </c>
      <c r="L23" s="2">
        <v>13203</v>
      </c>
      <c r="M23" s="63">
        <v>336.83</v>
      </c>
      <c r="N23" s="66">
        <f t="shared" si="4"/>
        <v>4447166.49</v>
      </c>
      <c r="O23" s="65">
        <f t="shared" si="5"/>
        <v>29835670.799999997</v>
      </c>
      <c r="P23" s="81">
        <f t="shared" si="0"/>
        <v>390805.74966475659</v>
      </c>
    </row>
    <row r="24" spans="1:16" x14ac:dyDescent="0.3">
      <c r="A24" s="10" t="s">
        <v>33</v>
      </c>
      <c r="B24" s="4" t="s">
        <v>34</v>
      </c>
      <c r="C24" s="2">
        <v>0</v>
      </c>
      <c r="D24" s="63">
        <v>272.55</v>
      </c>
      <c r="E24" s="64">
        <f t="shared" si="1"/>
        <v>0</v>
      </c>
      <c r="F24" s="2">
        <v>53111</v>
      </c>
      <c r="G24" s="63">
        <v>270.22000000000003</v>
      </c>
      <c r="H24" s="64">
        <f t="shared" si="2"/>
        <v>14351654.420000002</v>
      </c>
      <c r="I24" s="2">
        <v>0</v>
      </c>
      <c r="J24" s="63">
        <v>272.55</v>
      </c>
      <c r="K24" s="64">
        <f t="shared" si="3"/>
        <v>0</v>
      </c>
      <c r="L24" s="2">
        <v>4161</v>
      </c>
      <c r="M24" s="63">
        <v>270.22000000000003</v>
      </c>
      <c r="N24" s="66">
        <f t="shared" si="4"/>
        <v>1124385.4200000002</v>
      </c>
      <c r="O24" s="65">
        <f t="shared" si="5"/>
        <v>15476039.840000002</v>
      </c>
      <c r="P24" s="81">
        <f t="shared" si="0"/>
        <v>202714.57585303698</v>
      </c>
    </row>
    <row r="25" spans="1:16" x14ac:dyDescent="0.3">
      <c r="A25" s="10" t="s">
        <v>35</v>
      </c>
      <c r="B25" s="4" t="s">
        <v>36</v>
      </c>
      <c r="C25" s="2">
        <v>3513</v>
      </c>
      <c r="D25" s="63">
        <v>307.87</v>
      </c>
      <c r="E25" s="64">
        <f t="shared" si="1"/>
        <v>1081547.31</v>
      </c>
      <c r="F25" s="2">
        <v>38612</v>
      </c>
      <c r="G25" s="63">
        <v>304.97000000000003</v>
      </c>
      <c r="H25" s="64">
        <f t="shared" si="2"/>
        <v>11775501.640000001</v>
      </c>
      <c r="I25" s="2">
        <v>30</v>
      </c>
      <c r="J25" s="63">
        <v>307.87</v>
      </c>
      <c r="K25" s="64">
        <f t="shared" si="3"/>
        <v>9236.1</v>
      </c>
      <c r="L25" s="2">
        <v>326</v>
      </c>
      <c r="M25" s="63">
        <v>304.97000000000003</v>
      </c>
      <c r="N25" s="66">
        <f t="shared" si="4"/>
        <v>99420.220000000016</v>
      </c>
      <c r="O25" s="65">
        <f t="shared" si="5"/>
        <v>12965705.270000001</v>
      </c>
      <c r="P25" s="81">
        <f t="shared" si="0"/>
        <v>169832.68792383364</v>
      </c>
    </row>
    <row r="26" spans="1:16" x14ac:dyDescent="0.3">
      <c r="A26" s="10" t="s">
        <v>37</v>
      </c>
      <c r="B26" s="4" t="s">
        <v>38</v>
      </c>
      <c r="C26" s="2">
        <v>3817</v>
      </c>
      <c r="D26" s="63">
        <v>353.26</v>
      </c>
      <c r="E26" s="64">
        <f t="shared" si="1"/>
        <v>1348393.42</v>
      </c>
      <c r="F26" s="2">
        <v>76449</v>
      </c>
      <c r="G26" s="63">
        <v>349.94</v>
      </c>
      <c r="H26" s="64">
        <f t="shared" si="2"/>
        <v>26752563.059999999</v>
      </c>
      <c r="I26" s="2">
        <v>793</v>
      </c>
      <c r="J26" s="63">
        <v>353.26</v>
      </c>
      <c r="K26" s="64">
        <f t="shared" si="3"/>
        <v>280135.18</v>
      </c>
      <c r="L26" s="2">
        <v>15878</v>
      </c>
      <c r="M26" s="63">
        <v>349.94</v>
      </c>
      <c r="N26" s="66">
        <f t="shared" si="4"/>
        <v>5556347.3200000003</v>
      </c>
      <c r="O26" s="65">
        <f t="shared" si="5"/>
        <v>33937438.979999997</v>
      </c>
      <c r="P26" s="81">
        <f t="shared" si="0"/>
        <v>444533.20225938526</v>
      </c>
    </row>
    <row r="27" spans="1:16" x14ac:dyDescent="0.3">
      <c r="A27" s="10" t="s">
        <v>39</v>
      </c>
      <c r="B27" s="4" t="s">
        <v>40</v>
      </c>
      <c r="C27" s="2">
        <v>1892</v>
      </c>
      <c r="D27" s="63">
        <v>210.16</v>
      </c>
      <c r="E27" s="64">
        <f t="shared" si="1"/>
        <v>397622.72</v>
      </c>
      <c r="F27" s="2">
        <v>20750</v>
      </c>
      <c r="G27" s="63">
        <v>208.29</v>
      </c>
      <c r="H27" s="64">
        <f t="shared" si="2"/>
        <v>4322017.5</v>
      </c>
      <c r="I27" s="2">
        <v>262</v>
      </c>
      <c r="J27" s="63">
        <v>210.16</v>
      </c>
      <c r="K27" s="64">
        <f t="shared" si="3"/>
        <v>55061.919999999998</v>
      </c>
      <c r="L27" s="2">
        <v>2868</v>
      </c>
      <c r="M27" s="63">
        <v>208.29</v>
      </c>
      <c r="N27" s="66">
        <f t="shared" si="4"/>
        <v>597375.72</v>
      </c>
      <c r="O27" s="65">
        <f t="shared" si="5"/>
        <v>5372077.8599999994</v>
      </c>
      <c r="P27" s="81">
        <f t="shared" si="0"/>
        <v>70366.740852186282</v>
      </c>
    </row>
    <row r="28" spans="1:16" x14ac:dyDescent="0.3">
      <c r="A28" s="10" t="s">
        <v>41</v>
      </c>
      <c r="B28" s="4" t="s">
        <v>42</v>
      </c>
      <c r="C28" s="2">
        <v>0</v>
      </c>
      <c r="D28" s="63">
        <v>215.37</v>
      </c>
      <c r="E28" s="64">
        <f t="shared" si="1"/>
        <v>0</v>
      </c>
      <c r="F28" s="2">
        <v>19303</v>
      </c>
      <c r="G28" s="63">
        <v>213.72</v>
      </c>
      <c r="H28" s="64">
        <f t="shared" si="2"/>
        <v>4125437.16</v>
      </c>
      <c r="I28" s="2">
        <v>0</v>
      </c>
      <c r="J28" s="63">
        <v>215.37</v>
      </c>
      <c r="K28" s="64">
        <f t="shared" si="3"/>
        <v>0</v>
      </c>
      <c r="L28" s="2">
        <v>2029</v>
      </c>
      <c r="M28" s="63">
        <v>213.72</v>
      </c>
      <c r="N28" s="66">
        <f t="shared" si="4"/>
        <v>433637.88</v>
      </c>
      <c r="O28" s="65">
        <f t="shared" si="5"/>
        <v>4559075.04</v>
      </c>
      <c r="P28" s="81">
        <f t="shared" si="0"/>
        <v>59717.535788908106</v>
      </c>
    </row>
    <row r="29" spans="1:16" x14ac:dyDescent="0.3">
      <c r="A29" s="10" t="s">
        <v>43</v>
      </c>
      <c r="B29" s="4" t="s">
        <v>44</v>
      </c>
      <c r="C29" s="2">
        <v>424</v>
      </c>
      <c r="D29" s="63">
        <v>250.81</v>
      </c>
      <c r="E29" s="64">
        <f t="shared" si="1"/>
        <v>106343.44</v>
      </c>
      <c r="F29" s="2">
        <v>41482</v>
      </c>
      <c r="G29" s="63">
        <v>248.59</v>
      </c>
      <c r="H29" s="64">
        <f t="shared" si="2"/>
        <v>10312010.380000001</v>
      </c>
      <c r="I29" s="2">
        <v>24</v>
      </c>
      <c r="J29" s="63">
        <v>250.81</v>
      </c>
      <c r="K29" s="64">
        <f t="shared" si="3"/>
        <v>6019.4400000000005</v>
      </c>
      <c r="L29" s="2">
        <v>2302</v>
      </c>
      <c r="M29" s="63">
        <v>248.59</v>
      </c>
      <c r="N29" s="66">
        <f t="shared" si="4"/>
        <v>572254.18000000005</v>
      </c>
      <c r="O29" s="65">
        <f t="shared" si="5"/>
        <v>10996627.439999999</v>
      </c>
      <c r="P29" s="81">
        <f t="shared" si="0"/>
        <v>144040.5097402145</v>
      </c>
    </row>
    <row r="30" spans="1:16" x14ac:dyDescent="0.3">
      <c r="A30" s="10" t="s">
        <v>45</v>
      </c>
      <c r="B30" s="4" t="s">
        <v>46</v>
      </c>
      <c r="C30" s="2">
        <v>0</v>
      </c>
      <c r="D30" s="63">
        <v>223.89</v>
      </c>
      <c r="E30" s="64">
        <f t="shared" si="1"/>
        <v>0</v>
      </c>
      <c r="F30" s="2">
        <v>10082</v>
      </c>
      <c r="G30" s="63">
        <v>221.86</v>
      </c>
      <c r="H30" s="64">
        <f t="shared" si="2"/>
        <v>2236792.52</v>
      </c>
      <c r="I30" s="2">
        <v>0</v>
      </c>
      <c r="J30" s="63">
        <v>223.89</v>
      </c>
      <c r="K30" s="64">
        <f t="shared" si="3"/>
        <v>0</v>
      </c>
      <c r="L30" s="2">
        <v>0</v>
      </c>
      <c r="M30" s="63">
        <v>221.86</v>
      </c>
      <c r="N30" s="66">
        <f t="shared" si="4"/>
        <v>0</v>
      </c>
      <c r="O30" s="65">
        <f t="shared" si="5"/>
        <v>2236792.52</v>
      </c>
      <c r="P30" s="81">
        <f t="shared" si="0"/>
        <v>29298.867904894574</v>
      </c>
    </row>
    <row r="31" spans="1:16" x14ac:dyDescent="0.3">
      <c r="A31" s="10" t="s">
        <v>47</v>
      </c>
      <c r="B31" s="4" t="s">
        <v>48</v>
      </c>
      <c r="C31" s="2">
        <v>11439</v>
      </c>
      <c r="D31" s="63">
        <v>280.35000000000002</v>
      </c>
      <c r="E31" s="64">
        <f t="shared" si="1"/>
        <v>3206923.6500000004</v>
      </c>
      <c r="F31" s="2">
        <v>34848</v>
      </c>
      <c r="G31" s="63">
        <v>277.73</v>
      </c>
      <c r="H31" s="64">
        <f t="shared" si="2"/>
        <v>9678335.040000001</v>
      </c>
      <c r="I31" s="2">
        <v>4120</v>
      </c>
      <c r="J31" s="63">
        <v>280.35000000000002</v>
      </c>
      <c r="K31" s="64">
        <f t="shared" si="3"/>
        <v>1155042</v>
      </c>
      <c r="L31" s="2">
        <v>12550</v>
      </c>
      <c r="M31" s="63">
        <v>277.73</v>
      </c>
      <c r="N31" s="66">
        <f t="shared" si="4"/>
        <v>3485511.5</v>
      </c>
      <c r="O31" s="65">
        <f t="shared" si="5"/>
        <v>17525812.190000001</v>
      </c>
      <c r="P31" s="81">
        <f t="shared" si="0"/>
        <v>229563.73990413785</v>
      </c>
    </row>
    <row r="32" spans="1:16" x14ac:dyDescent="0.3">
      <c r="A32" s="10" t="s">
        <v>49</v>
      </c>
      <c r="B32" s="4" t="s">
        <v>50</v>
      </c>
      <c r="C32" s="2">
        <v>0</v>
      </c>
      <c r="D32" s="63">
        <v>220.93</v>
      </c>
      <c r="E32" s="64">
        <f t="shared" si="1"/>
        <v>0</v>
      </c>
      <c r="F32" s="2">
        <v>48227</v>
      </c>
      <c r="G32" s="63">
        <v>219.02</v>
      </c>
      <c r="H32" s="64">
        <f t="shared" si="2"/>
        <v>10562677.540000001</v>
      </c>
      <c r="I32" s="2">
        <v>0</v>
      </c>
      <c r="J32" s="63">
        <v>220.93</v>
      </c>
      <c r="K32" s="64">
        <f t="shared" si="3"/>
        <v>0</v>
      </c>
      <c r="L32" s="2">
        <v>5840</v>
      </c>
      <c r="M32" s="63">
        <v>219.02</v>
      </c>
      <c r="N32" s="66">
        <f t="shared" si="4"/>
        <v>1279076.8</v>
      </c>
      <c r="O32" s="65">
        <f t="shared" si="5"/>
        <v>11841754.340000002</v>
      </c>
      <c r="P32" s="81">
        <f t="shared" si="0"/>
        <v>155110.49552770861</v>
      </c>
    </row>
    <row r="33" spans="1:16" x14ac:dyDescent="0.3">
      <c r="A33" s="10" t="s">
        <v>51</v>
      </c>
      <c r="B33" s="4" t="s">
        <v>52</v>
      </c>
      <c r="C33" s="2">
        <v>0</v>
      </c>
      <c r="D33" s="63">
        <v>209.61</v>
      </c>
      <c r="E33" s="64">
        <f t="shared" si="1"/>
        <v>0</v>
      </c>
      <c r="F33" s="2">
        <v>6549</v>
      </c>
      <c r="G33" s="63">
        <v>207.88</v>
      </c>
      <c r="H33" s="64">
        <f t="shared" si="2"/>
        <v>1361406.1199999999</v>
      </c>
      <c r="I33" s="2">
        <v>0</v>
      </c>
      <c r="J33" s="63">
        <v>209.61</v>
      </c>
      <c r="K33" s="64">
        <f t="shared" si="3"/>
        <v>0</v>
      </c>
      <c r="L33" s="2">
        <v>0</v>
      </c>
      <c r="M33" s="63">
        <v>207.88</v>
      </c>
      <c r="N33" s="66">
        <f t="shared" si="4"/>
        <v>0</v>
      </c>
      <c r="O33" s="65">
        <f t="shared" si="5"/>
        <v>1361406.1199999999</v>
      </c>
      <c r="P33" s="81">
        <f t="shared" si="0"/>
        <v>17832.524795279201</v>
      </c>
    </row>
    <row r="34" spans="1:16" x14ac:dyDescent="0.3">
      <c r="A34" s="10" t="s">
        <v>53</v>
      </c>
      <c r="B34" s="4" t="s">
        <v>54</v>
      </c>
      <c r="C34" s="2">
        <v>9866</v>
      </c>
      <c r="D34" s="63">
        <v>343.34</v>
      </c>
      <c r="E34" s="64">
        <f t="shared" si="1"/>
        <v>3387392.44</v>
      </c>
      <c r="F34" s="2">
        <v>16132</v>
      </c>
      <c r="G34" s="63">
        <v>339.83</v>
      </c>
      <c r="H34" s="64">
        <f t="shared" si="2"/>
        <v>5482137.5599999996</v>
      </c>
      <c r="I34" s="2">
        <v>7310</v>
      </c>
      <c r="J34" s="63">
        <v>343.34</v>
      </c>
      <c r="K34" s="64">
        <f t="shared" si="3"/>
        <v>2509815.4</v>
      </c>
      <c r="L34" s="2">
        <v>11952</v>
      </c>
      <c r="M34" s="63">
        <v>339.83</v>
      </c>
      <c r="N34" s="66">
        <f t="shared" si="4"/>
        <v>4061648.1599999997</v>
      </c>
      <c r="O34" s="65">
        <f t="shared" si="5"/>
        <v>15440993.560000001</v>
      </c>
      <c r="P34" s="81">
        <f t="shared" si="0"/>
        <v>202255.51837716615</v>
      </c>
    </row>
    <row r="35" spans="1:16" x14ac:dyDescent="0.3">
      <c r="A35" s="10" t="s">
        <v>55</v>
      </c>
      <c r="B35" s="4" t="s">
        <v>56</v>
      </c>
      <c r="C35" s="2">
        <v>9853</v>
      </c>
      <c r="D35" s="63">
        <v>283.35000000000002</v>
      </c>
      <c r="E35" s="64">
        <f t="shared" si="1"/>
        <v>2791847.5500000003</v>
      </c>
      <c r="F35" s="2">
        <v>34418</v>
      </c>
      <c r="G35" s="63">
        <v>280.68</v>
      </c>
      <c r="H35" s="64">
        <f t="shared" si="2"/>
        <v>9660444.2400000002</v>
      </c>
      <c r="I35" s="2">
        <v>1846</v>
      </c>
      <c r="J35" s="63">
        <v>283.35000000000002</v>
      </c>
      <c r="K35" s="64">
        <f t="shared" si="3"/>
        <v>523064.10000000003</v>
      </c>
      <c r="L35" s="2">
        <v>6450</v>
      </c>
      <c r="M35" s="63">
        <v>280.68</v>
      </c>
      <c r="N35" s="66">
        <f t="shared" si="4"/>
        <v>1810386</v>
      </c>
      <c r="O35" s="65">
        <f t="shared" si="5"/>
        <v>14785741.890000001</v>
      </c>
      <c r="P35" s="81">
        <f t="shared" si="0"/>
        <v>193672.63375459437</v>
      </c>
    </row>
    <row r="36" spans="1:16" x14ac:dyDescent="0.3">
      <c r="A36" s="10" t="s">
        <v>57</v>
      </c>
      <c r="B36" s="4" t="s">
        <v>58</v>
      </c>
      <c r="C36" s="2">
        <v>366</v>
      </c>
      <c r="D36" s="63">
        <v>333.14</v>
      </c>
      <c r="E36" s="64">
        <f t="shared" si="1"/>
        <v>121929.23999999999</v>
      </c>
      <c r="F36" s="2">
        <v>28126</v>
      </c>
      <c r="G36" s="63">
        <v>329.79</v>
      </c>
      <c r="H36" s="64">
        <f t="shared" si="2"/>
        <v>9275673.540000001</v>
      </c>
      <c r="I36" s="2">
        <v>77</v>
      </c>
      <c r="J36" s="63">
        <v>333.14</v>
      </c>
      <c r="K36" s="64">
        <f t="shared" si="3"/>
        <v>25651.78</v>
      </c>
      <c r="L36" s="2">
        <v>5922</v>
      </c>
      <c r="M36" s="63">
        <v>329.79</v>
      </c>
      <c r="N36" s="66">
        <f t="shared" si="4"/>
        <v>1953016.3800000001</v>
      </c>
      <c r="O36" s="65">
        <f t="shared" si="5"/>
        <v>11376270.940000001</v>
      </c>
      <c r="P36" s="81">
        <f t="shared" si="0"/>
        <v>149013.31104297098</v>
      </c>
    </row>
    <row r="37" spans="1:16" x14ac:dyDescent="0.3">
      <c r="A37" s="10" t="s">
        <v>59</v>
      </c>
      <c r="B37" s="4" t="s">
        <v>60</v>
      </c>
      <c r="C37" s="2">
        <v>3403</v>
      </c>
      <c r="D37" s="63">
        <v>360.96</v>
      </c>
      <c r="E37" s="64">
        <f t="shared" si="1"/>
        <v>1228346.8799999999</v>
      </c>
      <c r="F37" s="2">
        <v>41381</v>
      </c>
      <c r="G37" s="63">
        <v>357.75</v>
      </c>
      <c r="H37" s="64">
        <f t="shared" si="2"/>
        <v>14804052.75</v>
      </c>
      <c r="I37" s="2">
        <v>661</v>
      </c>
      <c r="J37" s="63">
        <v>360.96</v>
      </c>
      <c r="K37" s="64">
        <f t="shared" si="3"/>
        <v>238594.56</v>
      </c>
      <c r="L37" s="2">
        <v>8035</v>
      </c>
      <c r="M37" s="63">
        <v>357.75</v>
      </c>
      <c r="N37" s="66">
        <f t="shared" si="4"/>
        <v>2874521.25</v>
      </c>
      <c r="O37" s="65">
        <f t="shared" si="5"/>
        <v>19145515.439999998</v>
      </c>
      <c r="P37" s="81">
        <f t="shared" si="0"/>
        <v>250779.5974960071</v>
      </c>
    </row>
    <row r="38" spans="1:16" x14ac:dyDescent="0.3">
      <c r="A38" s="10" t="s">
        <v>61</v>
      </c>
      <c r="B38" s="4" t="s">
        <v>62</v>
      </c>
      <c r="C38" s="2">
        <v>1466</v>
      </c>
      <c r="D38" s="63">
        <v>231.46</v>
      </c>
      <c r="E38" s="64">
        <f t="shared" si="1"/>
        <v>339320.36</v>
      </c>
      <c r="F38" s="2">
        <v>29824</v>
      </c>
      <c r="G38" s="63">
        <v>229.5</v>
      </c>
      <c r="H38" s="64">
        <f t="shared" si="2"/>
        <v>6844608</v>
      </c>
      <c r="I38" s="2">
        <v>92</v>
      </c>
      <c r="J38" s="63">
        <v>231.46</v>
      </c>
      <c r="K38" s="64">
        <f t="shared" si="3"/>
        <v>21294.32</v>
      </c>
      <c r="L38" s="2">
        <v>1878</v>
      </c>
      <c r="M38" s="63">
        <v>229.5</v>
      </c>
      <c r="N38" s="66">
        <f t="shared" si="4"/>
        <v>431001</v>
      </c>
      <c r="O38" s="65">
        <f t="shared" si="5"/>
        <v>7636223.6800000006</v>
      </c>
      <c r="P38" s="81">
        <f t="shared" si="0"/>
        <v>100023.89890527171</v>
      </c>
    </row>
    <row r="39" spans="1:16" x14ac:dyDescent="0.3">
      <c r="A39" s="10" t="s">
        <v>63</v>
      </c>
      <c r="B39" s="4" t="s">
        <v>64</v>
      </c>
      <c r="C39" s="2">
        <v>0</v>
      </c>
      <c r="D39" s="63">
        <v>216.73</v>
      </c>
      <c r="E39" s="64">
        <f t="shared" si="1"/>
        <v>0</v>
      </c>
      <c r="F39" s="2">
        <v>38489</v>
      </c>
      <c r="G39" s="63">
        <v>214.95</v>
      </c>
      <c r="H39" s="64">
        <f t="shared" si="2"/>
        <v>8273210.5499999998</v>
      </c>
      <c r="I39" s="2">
        <v>0</v>
      </c>
      <c r="J39" s="63">
        <v>216.73</v>
      </c>
      <c r="K39" s="64">
        <f t="shared" si="3"/>
        <v>0</v>
      </c>
      <c r="L39" s="2">
        <v>615</v>
      </c>
      <c r="M39" s="63">
        <v>214.95</v>
      </c>
      <c r="N39" s="66">
        <f t="shared" si="4"/>
        <v>132194.25</v>
      </c>
      <c r="O39" s="65">
        <f t="shared" si="5"/>
        <v>8405404.8000000007</v>
      </c>
      <c r="P39" s="81">
        <f t="shared" si="0"/>
        <v>110099.10070799361</v>
      </c>
    </row>
    <row r="40" spans="1:16" x14ac:dyDescent="0.3">
      <c r="A40" s="10" t="s">
        <v>65</v>
      </c>
      <c r="B40" s="4" t="s">
        <v>66</v>
      </c>
      <c r="C40" s="2">
        <v>0</v>
      </c>
      <c r="D40" s="63">
        <v>292.89999999999998</v>
      </c>
      <c r="E40" s="64">
        <f t="shared" si="1"/>
        <v>0</v>
      </c>
      <c r="F40" s="2">
        <v>4182</v>
      </c>
      <c r="G40" s="63">
        <v>290.45999999999998</v>
      </c>
      <c r="H40" s="64">
        <f t="shared" si="2"/>
        <v>1214703.72</v>
      </c>
      <c r="I40" s="2">
        <v>0</v>
      </c>
      <c r="J40" s="63">
        <v>292.89999999999998</v>
      </c>
      <c r="K40" s="64">
        <f t="shared" si="3"/>
        <v>0</v>
      </c>
      <c r="L40" s="2">
        <v>14</v>
      </c>
      <c r="M40" s="63">
        <v>290.45999999999998</v>
      </c>
      <c r="N40" s="66">
        <f t="shared" si="4"/>
        <v>4066.4399999999996</v>
      </c>
      <c r="O40" s="65">
        <f t="shared" si="5"/>
        <v>1218770.1599999999</v>
      </c>
      <c r="P40" s="81">
        <f t="shared" si="0"/>
        <v>15964.19229990416</v>
      </c>
    </row>
    <row r="41" spans="1:16" x14ac:dyDescent="0.3">
      <c r="A41" s="10" t="s">
        <v>67</v>
      </c>
      <c r="B41" s="4" t="s">
        <v>68</v>
      </c>
      <c r="C41" s="2">
        <v>2496</v>
      </c>
      <c r="D41" s="63">
        <v>356.68</v>
      </c>
      <c r="E41" s="64">
        <f t="shared" si="1"/>
        <v>890273.28000000003</v>
      </c>
      <c r="F41" s="2">
        <v>60455</v>
      </c>
      <c r="G41" s="63">
        <v>353.08</v>
      </c>
      <c r="H41" s="64">
        <f t="shared" si="2"/>
        <v>21345451.399999999</v>
      </c>
      <c r="I41" s="2">
        <v>160</v>
      </c>
      <c r="J41" s="63">
        <v>356.68</v>
      </c>
      <c r="K41" s="64">
        <f t="shared" si="3"/>
        <v>57068.800000000003</v>
      </c>
      <c r="L41" s="2">
        <v>3877</v>
      </c>
      <c r="M41" s="63">
        <v>353.08</v>
      </c>
      <c r="N41" s="66">
        <f t="shared" si="4"/>
        <v>1368891.16</v>
      </c>
      <c r="O41" s="65">
        <f t="shared" si="5"/>
        <v>23661684.640000001</v>
      </c>
      <c r="P41" s="81">
        <f t="shared" si="0"/>
        <v>309935.12651528046</v>
      </c>
    </row>
    <row r="42" spans="1:16" x14ac:dyDescent="0.3">
      <c r="A42" s="10" t="s">
        <v>69</v>
      </c>
      <c r="B42" s="4" t="s">
        <v>70</v>
      </c>
      <c r="C42" s="2">
        <v>1638</v>
      </c>
      <c r="D42" s="63">
        <v>453.59</v>
      </c>
      <c r="E42" s="64">
        <f t="shared" si="1"/>
        <v>742980.41999999993</v>
      </c>
      <c r="F42" s="2">
        <v>25862</v>
      </c>
      <c r="G42" s="63">
        <v>448.81</v>
      </c>
      <c r="H42" s="64">
        <f t="shared" si="2"/>
        <v>11607124.220000001</v>
      </c>
      <c r="I42" s="2">
        <v>450</v>
      </c>
      <c r="J42" s="63">
        <v>453.59</v>
      </c>
      <c r="K42" s="64">
        <f t="shared" si="3"/>
        <v>204115.5</v>
      </c>
      <c r="L42" s="2">
        <v>7111</v>
      </c>
      <c r="M42" s="63">
        <v>448.81</v>
      </c>
      <c r="N42" s="66">
        <f t="shared" si="4"/>
        <v>3191487.91</v>
      </c>
      <c r="O42" s="65">
        <f t="shared" si="5"/>
        <v>15745708.050000001</v>
      </c>
      <c r="P42" s="81">
        <f t="shared" si="0"/>
        <v>206246.85396658297</v>
      </c>
    </row>
    <row r="43" spans="1:16" x14ac:dyDescent="0.3">
      <c r="A43" s="10" t="s">
        <v>71</v>
      </c>
      <c r="B43" s="4" t="s">
        <v>72</v>
      </c>
      <c r="C43" s="2">
        <v>730</v>
      </c>
      <c r="D43" s="63">
        <v>324.04000000000002</v>
      </c>
      <c r="E43" s="64">
        <f t="shared" si="1"/>
        <v>236549.2</v>
      </c>
      <c r="F43" s="2">
        <v>34272</v>
      </c>
      <c r="G43" s="63">
        <v>320.77</v>
      </c>
      <c r="H43" s="64">
        <f t="shared" si="2"/>
        <v>10993429.439999999</v>
      </c>
      <c r="I43" s="2">
        <v>47</v>
      </c>
      <c r="J43" s="63">
        <v>324.04000000000002</v>
      </c>
      <c r="K43" s="64">
        <f t="shared" si="3"/>
        <v>15229.880000000001</v>
      </c>
      <c r="L43" s="2">
        <v>2190</v>
      </c>
      <c r="M43" s="63">
        <v>320.77</v>
      </c>
      <c r="N43" s="66">
        <f t="shared" si="4"/>
        <v>702486.29999999993</v>
      </c>
      <c r="O43" s="65">
        <f t="shared" si="5"/>
        <v>11947694.82</v>
      </c>
      <c r="P43" s="81">
        <f t="shared" si="0"/>
        <v>156498.1683232619</v>
      </c>
    </row>
    <row r="44" spans="1:16" x14ac:dyDescent="0.3">
      <c r="A44" s="10" t="s">
        <v>73</v>
      </c>
      <c r="B44" s="4" t="s">
        <v>74</v>
      </c>
      <c r="C44" s="2">
        <v>16272</v>
      </c>
      <c r="D44" s="63">
        <v>382.36</v>
      </c>
      <c r="E44" s="64">
        <f t="shared" si="1"/>
        <v>6221761.9199999999</v>
      </c>
      <c r="F44" s="2">
        <v>84651</v>
      </c>
      <c r="G44" s="63">
        <v>379.22</v>
      </c>
      <c r="H44" s="64">
        <f t="shared" si="2"/>
        <v>32101352.220000003</v>
      </c>
      <c r="I44" s="2">
        <v>5755</v>
      </c>
      <c r="J44" s="63">
        <v>382.36</v>
      </c>
      <c r="K44" s="64">
        <f t="shared" si="3"/>
        <v>2200481.8000000003</v>
      </c>
      <c r="L44" s="2">
        <v>29936</v>
      </c>
      <c r="M44" s="63">
        <v>379.22</v>
      </c>
      <c r="N44" s="66">
        <f t="shared" si="4"/>
        <v>11352329.92</v>
      </c>
      <c r="O44" s="65">
        <f t="shared" si="5"/>
        <v>51875925.859999999</v>
      </c>
      <c r="P44" s="81">
        <f t="shared" si="0"/>
        <v>679502.40606859874</v>
      </c>
    </row>
    <row r="45" spans="1:16" x14ac:dyDescent="0.3">
      <c r="A45" s="10" t="s">
        <v>75</v>
      </c>
      <c r="B45" s="4" t="s">
        <v>76</v>
      </c>
      <c r="C45" s="2">
        <v>31</v>
      </c>
      <c r="D45" s="63">
        <v>249.41</v>
      </c>
      <c r="E45" s="64">
        <f t="shared" si="1"/>
        <v>7731.71</v>
      </c>
      <c r="F45" s="2">
        <v>23683</v>
      </c>
      <c r="G45" s="63">
        <v>247.15</v>
      </c>
      <c r="H45" s="64">
        <f t="shared" si="2"/>
        <v>5853253.4500000002</v>
      </c>
      <c r="I45" s="2">
        <v>1</v>
      </c>
      <c r="J45" s="63">
        <v>249.41</v>
      </c>
      <c r="K45" s="64">
        <f t="shared" si="3"/>
        <v>249.41</v>
      </c>
      <c r="L45" s="2">
        <v>516</v>
      </c>
      <c r="M45" s="63">
        <v>247.15</v>
      </c>
      <c r="N45" s="66">
        <f t="shared" si="4"/>
        <v>127529.40000000001</v>
      </c>
      <c r="O45" s="65">
        <f t="shared" si="5"/>
        <v>5988763.9700000007</v>
      </c>
      <c r="P45" s="81">
        <f t="shared" si="0"/>
        <v>78444.470330498967</v>
      </c>
    </row>
    <row r="46" spans="1:16" x14ac:dyDescent="0.3">
      <c r="A46" s="10" t="s">
        <v>77</v>
      </c>
      <c r="B46" s="4" t="s">
        <v>78</v>
      </c>
      <c r="C46" s="2">
        <v>0</v>
      </c>
      <c r="D46" s="63">
        <v>201.05</v>
      </c>
      <c r="E46" s="64">
        <f t="shared" si="1"/>
        <v>0</v>
      </c>
      <c r="F46" s="2">
        <v>21381</v>
      </c>
      <c r="G46" s="63">
        <v>199.3</v>
      </c>
      <c r="H46" s="64">
        <f t="shared" si="2"/>
        <v>4261233.3</v>
      </c>
      <c r="I46" s="2">
        <v>0</v>
      </c>
      <c r="J46" s="63">
        <v>201.05</v>
      </c>
      <c r="K46" s="64">
        <f t="shared" si="3"/>
        <v>0</v>
      </c>
      <c r="L46" s="2">
        <v>120</v>
      </c>
      <c r="M46" s="63">
        <v>199.3</v>
      </c>
      <c r="N46" s="66">
        <f t="shared" si="4"/>
        <v>23916</v>
      </c>
      <c r="O46" s="65">
        <f t="shared" si="5"/>
        <v>4285149.3</v>
      </c>
      <c r="P46" s="81">
        <f t="shared" si="0"/>
        <v>56129.489959780192</v>
      </c>
    </row>
    <row r="47" spans="1:16" x14ac:dyDescent="0.3">
      <c r="A47" s="10" t="s">
        <v>79</v>
      </c>
      <c r="B47" s="4" t="s">
        <v>80</v>
      </c>
      <c r="C47" s="2">
        <v>0</v>
      </c>
      <c r="D47" s="63">
        <v>246.7</v>
      </c>
      <c r="E47" s="64">
        <f t="shared" si="1"/>
        <v>0</v>
      </c>
      <c r="F47" s="2">
        <v>6334</v>
      </c>
      <c r="G47" s="63">
        <v>244.44</v>
      </c>
      <c r="H47" s="64">
        <f t="shared" si="2"/>
        <v>1548282.96</v>
      </c>
      <c r="I47" s="2">
        <v>0</v>
      </c>
      <c r="J47" s="63">
        <v>246.7</v>
      </c>
      <c r="K47" s="64">
        <f t="shared" si="3"/>
        <v>0</v>
      </c>
      <c r="L47" s="2">
        <v>0</v>
      </c>
      <c r="M47" s="63">
        <v>244.44</v>
      </c>
      <c r="N47" s="66">
        <f t="shared" si="4"/>
        <v>0</v>
      </c>
      <c r="O47" s="65">
        <f t="shared" si="5"/>
        <v>1548282.96</v>
      </c>
      <c r="P47" s="81">
        <f t="shared" si="0"/>
        <v>20280.351225619786</v>
      </c>
    </row>
    <row r="48" spans="1:16" x14ac:dyDescent="0.3">
      <c r="A48" s="10" t="s">
        <v>1314</v>
      </c>
      <c r="B48" s="1" t="s">
        <v>1313</v>
      </c>
      <c r="C48" s="2">
        <v>0</v>
      </c>
      <c r="D48" s="63">
        <v>248.3</v>
      </c>
      <c r="E48" s="64">
        <f t="shared" si="1"/>
        <v>0</v>
      </c>
      <c r="F48" s="2">
        <v>25653</v>
      </c>
      <c r="G48" s="63">
        <v>246.06</v>
      </c>
      <c r="H48" s="64">
        <f t="shared" si="2"/>
        <v>6312177.1799999997</v>
      </c>
      <c r="I48" s="2">
        <v>0</v>
      </c>
      <c r="J48" s="63">
        <v>248.3</v>
      </c>
      <c r="K48" s="64">
        <f t="shared" si="3"/>
        <v>0</v>
      </c>
      <c r="L48" s="2">
        <v>0</v>
      </c>
      <c r="M48" s="63">
        <v>246.06</v>
      </c>
      <c r="N48" s="66">
        <f t="shared" si="4"/>
        <v>0</v>
      </c>
      <c r="O48" s="65">
        <f t="shared" si="5"/>
        <v>6312177.1799999997</v>
      </c>
      <c r="P48" s="81">
        <f t="shared" si="0"/>
        <v>82680.733119185286</v>
      </c>
    </row>
    <row r="49" spans="1:16" x14ac:dyDescent="0.3">
      <c r="A49" s="10" t="s">
        <v>82</v>
      </c>
      <c r="B49" s="4" t="s">
        <v>83</v>
      </c>
      <c r="C49" s="2">
        <v>1007</v>
      </c>
      <c r="D49" s="63">
        <v>249.16</v>
      </c>
      <c r="E49" s="64">
        <f t="shared" si="1"/>
        <v>250904.12</v>
      </c>
      <c r="F49" s="2">
        <v>21920</v>
      </c>
      <c r="G49" s="63">
        <v>246.88</v>
      </c>
      <c r="H49" s="64">
        <f t="shared" si="2"/>
        <v>5411609.5999999996</v>
      </c>
      <c r="I49" s="2">
        <v>132</v>
      </c>
      <c r="J49" s="63">
        <v>249.16</v>
      </c>
      <c r="K49" s="64">
        <f t="shared" si="3"/>
        <v>32889.120000000003</v>
      </c>
      <c r="L49" s="2">
        <v>2867</v>
      </c>
      <c r="M49" s="63">
        <v>246.88</v>
      </c>
      <c r="N49" s="66">
        <f t="shared" si="4"/>
        <v>707804.96</v>
      </c>
      <c r="O49" s="65">
        <f t="shared" si="5"/>
        <v>6403207.7999999998</v>
      </c>
      <c r="P49" s="81">
        <f t="shared" si="0"/>
        <v>83873.107506542714</v>
      </c>
    </row>
    <row r="50" spans="1:16" x14ac:dyDescent="0.3">
      <c r="A50" s="10" t="s">
        <v>84</v>
      </c>
      <c r="B50" s="4" t="s">
        <v>85</v>
      </c>
      <c r="C50" s="2">
        <v>1537</v>
      </c>
      <c r="D50" s="63">
        <v>307.51</v>
      </c>
      <c r="E50" s="64">
        <f t="shared" si="1"/>
        <v>472642.87</v>
      </c>
      <c r="F50" s="2">
        <v>19567</v>
      </c>
      <c r="G50" s="63">
        <v>305.19</v>
      </c>
      <c r="H50" s="64">
        <f t="shared" si="2"/>
        <v>5971652.7299999995</v>
      </c>
      <c r="I50" s="2">
        <v>0</v>
      </c>
      <c r="J50" s="63">
        <v>307.51</v>
      </c>
      <c r="K50" s="64">
        <f t="shared" si="3"/>
        <v>0</v>
      </c>
      <c r="L50" s="2">
        <v>0</v>
      </c>
      <c r="M50" s="63">
        <v>305.19</v>
      </c>
      <c r="N50" s="66">
        <f t="shared" si="4"/>
        <v>0</v>
      </c>
      <c r="O50" s="65">
        <f t="shared" si="5"/>
        <v>6444295.5999999996</v>
      </c>
      <c r="P50" s="81">
        <f t="shared" si="0"/>
        <v>84411.300483289029</v>
      </c>
    </row>
    <row r="51" spans="1:16" x14ac:dyDescent="0.3">
      <c r="A51" s="10" t="s">
        <v>86</v>
      </c>
      <c r="B51" s="4" t="s">
        <v>87</v>
      </c>
      <c r="C51" s="2">
        <v>3650</v>
      </c>
      <c r="D51" s="63">
        <v>262.19</v>
      </c>
      <c r="E51" s="64">
        <f t="shared" si="1"/>
        <v>956993.5</v>
      </c>
      <c r="F51" s="2">
        <v>24985</v>
      </c>
      <c r="G51" s="63">
        <v>259.88</v>
      </c>
      <c r="H51" s="64">
        <f t="shared" si="2"/>
        <v>6493101.7999999998</v>
      </c>
      <c r="I51" s="2">
        <v>545</v>
      </c>
      <c r="J51" s="63">
        <v>262.19</v>
      </c>
      <c r="K51" s="64">
        <f t="shared" si="3"/>
        <v>142893.54999999999</v>
      </c>
      <c r="L51" s="2">
        <v>3733</v>
      </c>
      <c r="M51" s="63">
        <v>259.88</v>
      </c>
      <c r="N51" s="66">
        <f t="shared" si="4"/>
        <v>970132.04</v>
      </c>
      <c r="O51" s="65">
        <f t="shared" si="5"/>
        <v>8563120.8900000006</v>
      </c>
      <c r="P51" s="81">
        <f t="shared" si="0"/>
        <v>112164.96191151124</v>
      </c>
    </row>
    <row r="52" spans="1:16" x14ac:dyDescent="0.3">
      <c r="A52" s="10" t="s">
        <v>88</v>
      </c>
      <c r="B52" s="4" t="s">
        <v>89</v>
      </c>
      <c r="C52" s="2">
        <v>5415</v>
      </c>
      <c r="D52" s="63">
        <v>270.33</v>
      </c>
      <c r="E52" s="64">
        <f t="shared" si="1"/>
        <v>1463836.95</v>
      </c>
      <c r="F52" s="2">
        <v>67901</v>
      </c>
      <c r="G52" s="63">
        <v>267.98</v>
      </c>
      <c r="H52" s="64">
        <f t="shared" si="2"/>
        <v>18196109.98</v>
      </c>
      <c r="I52" s="2">
        <v>1112</v>
      </c>
      <c r="J52" s="63">
        <v>270.33</v>
      </c>
      <c r="K52" s="64">
        <f t="shared" si="3"/>
        <v>300606.95999999996</v>
      </c>
      <c r="L52" s="2">
        <v>13949</v>
      </c>
      <c r="M52" s="63">
        <v>267.98</v>
      </c>
      <c r="N52" s="66">
        <f t="shared" si="4"/>
        <v>3738053.0200000005</v>
      </c>
      <c r="O52" s="65">
        <f t="shared" si="5"/>
        <v>23698606.91</v>
      </c>
      <c r="P52" s="81">
        <f t="shared" si="0"/>
        <v>310418.75684836059</v>
      </c>
    </row>
    <row r="53" spans="1:16" x14ac:dyDescent="0.3">
      <c r="A53" s="10" t="s">
        <v>90</v>
      </c>
      <c r="B53" s="4" t="s">
        <v>91</v>
      </c>
      <c r="C53" s="2">
        <v>5844</v>
      </c>
      <c r="D53" s="63">
        <v>475.55</v>
      </c>
      <c r="E53" s="64">
        <f t="shared" si="1"/>
        <v>2779114.2</v>
      </c>
      <c r="F53" s="2">
        <v>77438</v>
      </c>
      <c r="G53" s="63">
        <v>471.83</v>
      </c>
      <c r="H53" s="64">
        <f t="shared" si="2"/>
        <v>36537571.539999999</v>
      </c>
      <c r="I53" s="2">
        <v>1895</v>
      </c>
      <c r="J53" s="63">
        <v>475.55</v>
      </c>
      <c r="K53" s="64">
        <f t="shared" si="3"/>
        <v>901167.25</v>
      </c>
      <c r="L53" s="2">
        <v>25111</v>
      </c>
      <c r="M53" s="63">
        <v>471.83</v>
      </c>
      <c r="N53" s="66">
        <f t="shared" si="4"/>
        <v>11848123.129999999</v>
      </c>
      <c r="O53" s="65">
        <f t="shared" si="5"/>
        <v>52065976.120000005</v>
      </c>
      <c r="P53" s="81">
        <f t="shared" si="0"/>
        <v>681991.79988284083</v>
      </c>
    </row>
    <row r="54" spans="1:16" x14ac:dyDescent="0.3">
      <c r="A54" s="10" t="s">
        <v>92</v>
      </c>
      <c r="B54" s="4" t="s">
        <v>93</v>
      </c>
      <c r="C54" s="2">
        <v>2190</v>
      </c>
      <c r="D54" s="63">
        <v>296.61</v>
      </c>
      <c r="E54" s="64">
        <f t="shared" si="1"/>
        <v>649575.9</v>
      </c>
      <c r="F54" s="2">
        <v>22538</v>
      </c>
      <c r="G54" s="63">
        <v>293.95</v>
      </c>
      <c r="H54" s="64">
        <f t="shared" si="2"/>
        <v>6625045.0999999996</v>
      </c>
      <c r="I54" s="2">
        <v>324</v>
      </c>
      <c r="J54" s="63">
        <v>296.61</v>
      </c>
      <c r="K54" s="64">
        <f t="shared" si="3"/>
        <v>96101.64</v>
      </c>
      <c r="L54" s="2">
        <v>3334</v>
      </c>
      <c r="M54" s="63">
        <v>293.95</v>
      </c>
      <c r="N54" s="66">
        <f t="shared" si="4"/>
        <v>980029.29999999993</v>
      </c>
      <c r="O54" s="65">
        <f t="shared" si="5"/>
        <v>8350751.9399999995</v>
      </c>
      <c r="P54" s="81">
        <f t="shared" si="0"/>
        <v>109383.22433079401</v>
      </c>
    </row>
    <row r="55" spans="1:16" x14ac:dyDescent="0.3">
      <c r="A55" s="10" t="s">
        <v>94</v>
      </c>
      <c r="B55" s="4" t="s">
        <v>95</v>
      </c>
      <c r="C55" s="2">
        <v>1163</v>
      </c>
      <c r="D55" s="63">
        <v>236.05</v>
      </c>
      <c r="E55" s="64">
        <f t="shared" si="1"/>
        <v>274526.15000000002</v>
      </c>
      <c r="F55" s="2">
        <v>53103</v>
      </c>
      <c r="G55" s="63">
        <v>234</v>
      </c>
      <c r="H55" s="64">
        <f t="shared" si="2"/>
        <v>12426102</v>
      </c>
      <c r="I55" s="2">
        <v>101</v>
      </c>
      <c r="J55" s="63">
        <v>236.05</v>
      </c>
      <c r="K55" s="64">
        <f t="shared" si="3"/>
        <v>23841.050000000003</v>
      </c>
      <c r="L55" s="2">
        <v>4590</v>
      </c>
      <c r="M55" s="63">
        <v>234</v>
      </c>
      <c r="N55" s="66">
        <f t="shared" si="4"/>
        <v>1074060</v>
      </c>
      <c r="O55" s="65">
        <f t="shared" si="5"/>
        <v>13798529.200000001</v>
      </c>
      <c r="P55" s="81">
        <f t="shared" si="0"/>
        <v>180741.52193276765</v>
      </c>
    </row>
    <row r="56" spans="1:16" x14ac:dyDescent="0.3">
      <c r="A56" s="10" t="s">
        <v>96</v>
      </c>
      <c r="B56" s="4" t="s">
        <v>97</v>
      </c>
      <c r="C56" s="2">
        <v>6874</v>
      </c>
      <c r="D56" s="63">
        <v>253.23</v>
      </c>
      <c r="E56" s="64">
        <f t="shared" si="1"/>
        <v>1740703.02</v>
      </c>
      <c r="F56" s="2">
        <v>68921</v>
      </c>
      <c r="G56" s="63">
        <v>251.06</v>
      </c>
      <c r="H56" s="64">
        <f t="shared" si="2"/>
        <v>17303306.260000002</v>
      </c>
      <c r="I56" s="2">
        <v>862</v>
      </c>
      <c r="J56" s="63">
        <v>253.23</v>
      </c>
      <c r="K56" s="64">
        <f t="shared" si="3"/>
        <v>218284.25999999998</v>
      </c>
      <c r="L56" s="2">
        <v>8647</v>
      </c>
      <c r="M56" s="63">
        <v>251.06</v>
      </c>
      <c r="N56" s="66">
        <f t="shared" si="4"/>
        <v>2170915.8199999998</v>
      </c>
      <c r="O56" s="65">
        <f t="shared" si="5"/>
        <v>21433209.360000003</v>
      </c>
      <c r="P56" s="81">
        <f t="shared" si="0"/>
        <v>280745.20287495869</v>
      </c>
    </row>
    <row r="57" spans="1:16" x14ac:dyDescent="0.3">
      <c r="A57" s="10" t="s">
        <v>98</v>
      </c>
      <c r="B57" s="4" t="s">
        <v>99</v>
      </c>
      <c r="C57" s="2">
        <v>202</v>
      </c>
      <c r="D57" s="63">
        <v>214.43</v>
      </c>
      <c r="E57" s="64">
        <f t="shared" si="1"/>
        <v>43314.86</v>
      </c>
      <c r="F57" s="2">
        <v>17851</v>
      </c>
      <c r="G57" s="63">
        <v>212.59</v>
      </c>
      <c r="H57" s="64">
        <f t="shared" si="2"/>
        <v>3794944.09</v>
      </c>
      <c r="I57" s="2">
        <v>38</v>
      </c>
      <c r="J57" s="63">
        <v>214.43</v>
      </c>
      <c r="K57" s="64">
        <f t="shared" si="3"/>
        <v>8148.34</v>
      </c>
      <c r="L57" s="2">
        <v>3327</v>
      </c>
      <c r="M57" s="63">
        <v>212.59</v>
      </c>
      <c r="N57" s="66">
        <f t="shared" si="4"/>
        <v>707286.93</v>
      </c>
      <c r="O57" s="65">
        <f t="shared" si="5"/>
        <v>4553694.22</v>
      </c>
      <c r="P57" s="81">
        <f t="shared" si="0"/>
        <v>59647.054538192897</v>
      </c>
    </row>
    <row r="58" spans="1:16" x14ac:dyDescent="0.3">
      <c r="A58" s="10" t="s">
        <v>100</v>
      </c>
      <c r="B58" s="4" t="s">
        <v>101</v>
      </c>
      <c r="C58" s="2">
        <v>2805</v>
      </c>
      <c r="D58" s="63">
        <v>317.47000000000003</v>
      </c>
      <c r="E58" s="64">
        <f t="shared" si="1"/>
        <v>890503.35000000009</v>
      </c>
      <c r="F58" s="2">
        <v>43875</v>
      </c>
      <c r="G58" s="63">
        <v>314.51</v>
      </c>
      <c r="H58" s="64">
        <f t="shared" si="2"/>
        <v>13799126.25</v>
      </c>
      <c r="I58" s="2">
        <v>666</v>
      </c>
      <c r="J58" s="63">
        <v>317.47000000000003</v>
      </c>
      <c r="K58" s="64">
        <f t="shared" si="3"/>
        <v>211435.02000000002</v>
      </c>
      <c r="L58" s="2">
        <v>10418</v>
      </c>
      <c r="M58" s="63">
        <v>314.51</v>
      </c>
      <c r="N58" s="66">
        <f t="shared" si="4"/>
        <v>3276565.1799999997</v>
      </c>
      <c r="O58" s="65">
        <f t="shared" si="5"/>
        <v>18177629.799999997</v>
      </c>
      <c r="P58" s="81">
        <f t="shared" si="0"/>
        <v>238101.64312167632</v>
      </c>
    </row>
    <row r="59" spans="1:16" x14ac:dyDescent="0.3">
      <c r="A59" s="10" t="s">
        <v>102</v>
      </c>
      <c r="B59" s="4" t="s">
        <v>103</v>
      </c>
      <c r="C59" s="2">
        <v>4234</v>
      </c>
      <c r="D59" s="63">
        <v>380.54</v>
      </c>
      <c r="E59" s="64">
        <f t="shared" si="1"/>
        <v>1611206.36</v>
      </c>
      <c r="F59" s="2">
        <v>24156</v>
      </c>
      <c r="G59" s="63">
        <v>376.97</v>
      </c>
      <c r="H59" s="64">
        <f t="shared" si="2"/>
        <v>9106087.3200000003</v>
      </c>
      <c r="I59" s="2">
        <v>1766</v>
      </c>
      <c r="J59" s="63">
        <v>380.54</v>
      </c>
      <c r="K59" s="64">
        <f t="shared" si="3"/>
        <v>672033.64</v>
      </c>
      <c r="L59" s="2">
        <v>10074</v>
      </c>
      <c r="M59" s="63">
        <v>376.97</v>
      </c>
      <c r="N59" s="66">
        <f t="shared" si="4"/>
        <v>3797595.7800000003</v>
      </c>
      <c r="O59" s="65">
        <f t="shared" si="5"/>
        <v>15186923.100000001</v>
      </c>
      <c r="P59" s="81">
        <f t="shared" si="0"/>
        <v>198927.54907312192</v>
      </c>
    </row>
    <row r="60" spans="1:16" x14ac:dyDescent="0.3">
      <c r="A60" s="10" t="s">
        <v>104</v>
      </c>
      <c r="B60" s="4" t="s">
        <v>105</v>
      </c>
      <c r="C60" s="2">
        <v>11429</v>
      </c>
      <c r="D60" s="63">
        <v>332.5</v>
      </c>
      <c r="E60" s="64">
        <f t="shared" si="1"/>
        <v>3800142.5</v>
      </c>
      <c r="F60" s="2">
        <v>41285</v>
      </c>
      <c r="G60" s="63">
        <v>329</v>
      </c>
      <c r="H60" s="64">
        <f t="shared" si="2"/>
        <v>13582765</v>
      </c>
      <c r="I60" s="2">
        <v>4826</v>
      </c>
      <c r="J60" s="63">
        <v>332.5</v>
      </c>
      <c r="K60" s="64">
        <f t="shared" si="3"/>
        <v>1604645</v>
      </c>
      <c r="L60" s="2">
        <v>17433</v>
      </c>
      <c r="M60" s="63">
        <v>329</v>
      </c>
      <c r="N60" s="66">
        <f t="shared" si="4"/>
        <v>5735457</v>
      </c>
      <c r="O60" s="65">
        <f t="shared" si="5"/>
        <v>24723009.5</v>
      </c>
      <c r="P60" s="81">
        <f t="shared" si="0"/>
        <v>323837.00458366773</v>
      </c>
    </row>
    <row r="61" spans="1:16" x14ac:dyDescent="0.3">
      <c r="A61" s="10" t="s">
        <v>106</v>
      </c>
      <c r="B61" s="4" t="s">
        <v>107</v>
      </c>
      <c r="C61" s="2">
        <v>6059</v>
      </c>
      <c r="D61" s="63">
        <v>281.87</v>
      </c>
      <c r="E61" s="64">
        <f t="shared" si="1"/>
        <v>1707850.33</v>
      </c>
      <c r="F61" s="2">
        <v>20608</v>
      </c>
      <c r="G61" s="63">
        <v>279.39</v>
      </c>
      <c r="H61" s="64">
        <f t="shared" si="2"/>
        <v>5757669.1200000001</v>
      </c>
      <c r="I61" s="2">
        <v>0</v>
      </c>
      <c r="J61" s="63">
        <v>281.87</v>
      </c>
      <c r="K61" s="64">
        <f t="shared" si="3"/>
        <v>0</v>
      </c>
      <c r="L61" s="2">
        <v>0</v>
      </c>
      <c r="M61" s="63">
        <v>279.39</v>
      </c>
      <c r="N61" s="66">
        <f t="shared" si="4"/>
        <v>0</v>
      </c>
      <c r="O61" s="65">
        <f t="shared" si="5"/>
        <v>7465519.4500000002</v>
      </c>
      <c r="P61" s="81">
        <f t="shared" si="0"/>
        <v>97787.911150101296</v>
      </c>
    </row>
    <row r="62" spans="1:16" x14ac:dyDescent="0.3">
      <c r="A62" s="10" t="s">
        <v>108</v>
      </c>
      <c r="B62" s="4" t="s">
        <v>109</v>
      </c>
      <c r="C62" s="2">
        <v>0</v>
      </c>
      <c r="D62" s="63">
        <v>299.83999999999997</v>
      </c>
      <c r="E62" s="64">
        <f t="shared" si="1"/>
        <v>0</v>
      </c>
      <c r="F62" s="2">
        <v>16003</v>
      </c>
      <c r="G62" s="63">
        <v>297.02999999999997</v>
      </c>
      <c r="H62" s="64">
        <f t="shared" si="2"/>
        <v>4753371.09</v>
      </c>
      <c r="I62" s="2">
        <v>0</v>
      </c>
      <c r="J62" s="63">
        <v>299.83999999999997</v>
      </c>
      <c r="K62" s="64">
        <f t="shared" si="3"/>
        <v>0</v>
      </c>
      <c r="L62" s="2">
        <v>1870</v>
      </c>
      <c r="M62" s="63">
        <v>297.02999999999997</v>
      </c>
      <c r="N62" s="66">
        <f t="shared" si="4"/>
        <v>555446.1</v>
      </c>
      <c r="O62" s="65">
        <f t="shared" si="5"/>
        <v>5308817.1899999995</v>
      </c>
      <c r="P62" s="81">
        <f t="shared" si="0"/>
        <v>69538.114147951273</v>
      </c>
    </row>
    <row r="63" spans="1:16" x14ac:dyDescent="0.3">
      <c r="A63" s="10" t="s">
        <v>110</v>
      </c>
      <c r="B63" s="4" t="s">
        <v>111</v>
      </c>
      <c r="C63" s="2">
        <v>20218</v>
      </c>
      <c r="D63" s="63">
        <v>307.32</v>
      </c>
      <c r="E63" s="64">
        <f t="shared" si="1"/>
        <v>6213395.7599999998</v>
      </c>
      <c r="F63" s="2">
        <v>45250</v>
      </c>
      <c r="G63" s="63">
        <v>304.55</v>
      </c>
      <c r="H63" s="64">
        <f t="shared" si="2"/>
        <v>13780887.5</v>
      </c>
      <c r="I63" s="2">
        <v>9012</v>
      </c>
      <c r="J63" s="63">
        <v>307.32</v>
      </c>
      <c r="K63" s="64">
        <f t="shared" si="3"/>
        <v>2769567.84</v>
      </c>
      <c r="L63" s="2">
        <v>20171</v>
      </c>
      <c r="M63" s="63">
        <v>304.55</v>
      </c>
      <c r="N63" s="66">
        <f t="shared" si="4"/>
        <v>6143078.0499999998</v>
      </c>
      <c r="O63" s="65">
        <f t="shared" si="5"/>
        <v>28906929.149999999</v>
      </c>
      <c r="P63" s="81">
        <f t="shared" si="0"/>
        <v>378640.52706238319</v>
      </c>
    </row>
    <row r="64" spans="1:16" x14ac:dyDescent="0.3">
      <c r="A64" s="10" t="s">
        <v>112</v>
      </c>
      <c r="B64" s="4" t="s">
        <v>113</v>
      </c>
      <c r="C64" s="2">
        <v>6766</v>
      </c>
      <c r="D64" s="63">
        <v>349.22</v>
      </c>
      <c r="E64" s="64">
        <f t="shared" si="1"/>
        <v>2362822.52</v>
      </c>
      <c r="F64" s="2">
        <v>45967</v>
      </c>
      <c r="G64" s="63">
        <v>346.09</v>
      </c>
      <c r="H64" s="64">
        <f t="shared" si="2"/>
        <v>15908719.029999999</v>
      </c>
      <c r="I64" s="2">
        <v>2329</v>
      </c>
      <c r="J64" s="63">
        <v>349.22</v>
      </c>
      <c r="K64" s="64">
        <f t="shared" si="3"/>
        <v>813333.38000000012</v>
      </c>
      <c r="L64" s="2">
        <v>15822</v>
      </c>
      <c r="M64" s="63">
        <v>346.09</v>
      </c>
      <c r="N64" s="66">
        <f t="shared" si="4"/>
        <v>5475835.9799999995</v>
      </c>
      <c r="O64" s="65">
        <f t="shared" si="5"/>
        <v>24560710.91</v>
      </c>
      <c r="P64" s="81">
        <f t="shared" si="0"/>
        <v>321711.11900999787</v>
      </c>
    </row>
    <row r="65" spans="1:16" x14ac:dyDescent="0.3">
      <c r="A65" s="10" t="s">
        <v>114</v>
      </c>
      <c r="B65" s="4" t="s">
        <v>115</v>
      </c>
      <c r="C65" s="2">
        <v>13558</v>
      </c>
      <c r="D65" s="63">
        <v>293.04000000000002</v>
      </c>
      <c r="E65" s="64">
        <f t="shared" si="1"/>
        <v>3973036.3200000003</v>
      </c>
      <c r="F65" s="2">
        <v>36119</v>
      </c>
      <c r="G65" s="63">
        <v>290.38</v>
      </c>
      <c r="H65" s="64">
        <f t="shared" si="2"/>
        <v>10488235.220000001</v>
      </c>
      <c r="I65" s="2">
        <v>6490</v>
      </c>
      <c r="J65" s="63">
        <v>293.04000000000002</v>
      </c>
      <c r="K65" s="64">
        <f t="shared" si="3"/>
        <v>1901829.6</v>
      </c>
      <c r="L65" s="2">
        <v>17288</v>
      </c>
      <c r="M65" s="63">
        <v>290.38</v>
      </c>
      <c r="N65" s="66">
        <f t="shared" si="4"/>
        <v>5020089.4399999995</v>
      </c>
      <c r="O65" s="65">
        <f t="shared" si="5"/>
        <v>21383190.579999998</v>
      </c>
      <c r="P65" s="81">
        <f t="shared" si="0"/>
        <v>280090.02649410057</v>
      </c>
    </row>
    <row r="66" spans="1:16" x14ac:dyDescent="0.3">
      <c r="A66" s="10" t="s">
        <v>116</v>
      </c>
      <c r="B66" s="4" t="s">
        <v>117</v>
      </c>
      <c r="C66" s="2">
        <v>6760</v>
      </c>
      <c r="D66" s="63">
        <v>257.14</v>
      </c>
      <c r="E66" s="64">
        <f t="shared" si="1"/>
        <v>1738266.4</v>
      </c>
      <c r="F66" s="2">
        <v>25365</v>
      </c>
      <c r="G66" s="63">
        <v>254.86</v>
      </c>
      <c r="H66" s="64">
        <f t="shared" si="2"/>
        <v>6464523.9000000004</v>
      </c>
      <c r="I66" s="2">
        <v>1272</v>
      </c>
      <c r="J66" s="63">
        <v>257.14</v>
      </c>
      <c r="K66" s="64">
        <f t="shared" si="3"/>
        <v>327082.07999999996</v>
      </c>
      <c r="L66" s="2">
        <v>4774</v>
      </c>
      <c r="M66" s="63">
        <v>254.86</v>
      </c>
      <c r="N66" s="66">
        <f t="shared" si="4"/>
        <v>1216701.6400000001</v>
      </c>
      <c r="O66" s="65">
        <f t="shared" si="5"/>
        <v>9746574.0200000014</v>
      </c>
      <c r="P66" s="81">
        <f t="shared" si="0"/>
        <v>127666.55028748813</v>
      </c>
    </row>
    <row r="67" spans="1:16" x14ac:dyDescent="0.3">
      <c r="A67" s="10" t="s">
        <v>118</v>
      </c>
      <c r="B67" s="4" t="s">
        <v>119</v>
      </c>
      <c r="C67" s="2">
        <v>6172</v>
      </c>
      <c r="D67" s="63">
        <v>385.23</v>
      </c>
      <c r="E67" s="64">
        <f t="shared" si="1"/>
        <v>2377639.56</v>
      </c>
      <c r="F67" s="2">
        <v>21445</v>
      </c>
      <c r="G67" s="63">
        <v>381.09</v>
      </c>
      <c r="H67" s="64">
        <f t="shared" si="2"/>
        <v>8172475.0499999998</v>
      </c>
      <c r="I67" s="2">
        <v>2535</v>
      </c>
      <c r="J67" s="63">
        <v>385.23</v>
      </c>
      <c r="K67" s="64">
        <f t="shared" si="3"/>
        <v>976558.05</v>
      </c>
      <c r="L67" s="2">
        <v>8809</v>
      </c>
      <c r="M67" s="63">
        <v>381.09</v>
      </c>
      <c r="N67" s="66">
        <f t="shared" si="4"/>
        <v>3357021.8099999996</v>
      </c>
      <c r="O67" s="65">
        <f t="shared" si="5"/>
        <v>14883694.469999999</v>
      </c>
      <c r="P67" s="81">
        <f t="shared" si="0"/>
        <v>194955.67618106119</v>
      </c>
    </row>
    <row r="68" spans="1:16" x14ac:dyDescent="0.3">
      <c r="A68" s="10" t="s">
        <v>120</v>
      </c>
      <c r="B68" s="4" t="s">
        <v>121</v>
      </c>
      <c r="C68" s="2">
        <v>12702</v>
      </c>
      <c r="D68" s="63">
        <v>352.01</v>
      </c>
      <c r="E68" s="64">
        <f t="shared" si="1"/>
        <v>4471231.0199999996</v>
      </c>
      <c r="F68" s="2">
        <v>60511</v>
      </c>
      <c r="G68" s="63">
        <v>348.53</v>
      </c>
      <c r="H68" s="64">
        <f t="shared" si="2"/>
        <v>21089898.829999998</v>
      </c>
      <c r="I68" s="2">
        <v>2219</v>
      </c>
      <c r="J68" s="63">
        <v>352.01</v>
      </c>
      <c r="K68" s="64">
        <f t="shared" si="3"/>
        <v>781110.19</v>
      </c>
      <c r="L68" s="2">
        <v>10572</v>
      </c>
      <c r="M68" s="63">
        <v>348.53</v>
      </c>
      <c r="N68" s="66">
        <f t="shared" si="4"/>
        <v>3684659.1599999997</v>
      </c>
      <c r="O68" s="65">
        <f t="shared" si="5"/>
        <v>30026899.199999999</v>
      </c>
      <c r="P68" s="81">
        <f t="shared" si="0"/>
        <v>393310.57547276869</v>
      </c>
    </row>
    <row r="69" spans="1:16" x14ac:dyDescent="0.3">
      <c r="A69" s="10" t="s">
        <v>122</v>
      </c>
      <c r="B69" s="4" t="s">
        <v>123</v>
      </c>
      <c r="C69" s="2">
        <v>0</v>
      </c>
      <c r="D69" s="63">
        <v>210.2</v>
      </c>
      <c r="E69" s="64">
        <f t="shared" si="1"/>
        <v>0</v>
      </c>
      <c r="F69" s="2">
        <v>37296</v>
      </c>
      <c r="G69" s="63">
        <v>208.37</v>
      </c>
      <c r="H69" s="64">
        <f t="shared" si="2"/>
        <v>7771367.5200000005</v>
      </c>
      <c r="I69" s="2">
        <v>0</v>
      </c>
      <c r="J69" s="63">
        <v>210.2</v>
      </c>
      <c r="K69" s="64">
        <f t="shared" si="3"/>
        <v>0</v>
      </c>
      <c r="L69" s="2">
        <v>773</v>
      </c>
      <c r="M69" s="63">
        <v>208.37</v>
      </c>
      <c r="N69" s="66">
        <f t="shared" si="4"/>
        <v>161070.01</v>
      </c>
      <c r="O69" s="65">
        <f t="shared" si="5"/>
        <v>7932437.5300000003</v>
      </c>
      <c r="P69" s="81">
        <f t="shared" si="0"/>
        <v>103903.88794544886</v>
      </c>
    </row>
    <row r="70" spans="1:16" x14ac:dyDescent="0.3">
      <c r="A70" s="10" t="s">
        <v>124</v>
      </c>
      <c r="B70" s="4" t="s">
        <v>125</v>
      </c>
      <c r="C70" s="2">
        <v>1352</v>
      </c>
      <c r="D70" s="63">
        <v>335.86</v>
      </c>
      <c r="E70" s="64">
        <f t="shared" si="1"/>
        <v>454082.72000000003</v>
      </c>
      <c r="F70" s="2">
        <v>50526</v>
      </c>
      <c r="G70" s="63">
        <v>332.89</v>
      </c>
      <c r="H70" s="64">
        <f t="shared" si="2"/>
        <v>16819600.140000001</v>
      </c>
      <c r="I70" s="2">
        <v>417</v>
      </c>
      <c r="J70" s="63">
        <v>335.86</v>
      </c>
      <c r="K70" s="64">
        <f t="shared" si="3"/>
        <v>140053.62</v>
      </c>
      <c r="L70" s="2">
        <v>15591</v>
      </c>
      <c r="M70" s="63">
        <v>332.89</v>
      </c>
      <c r="N70" s="66">
        <f t="shared" si="4"/>
        <v>5190087.99</v>
      </c>
      <c r="O70" s="65">
        <f t="shared" si="5"/>
        <v>22603824.469999999</v>
      </c>
      <c r="P70" s="81">
        <f t="shared" si="0"/>
        <v>296078.63106228271</v>
      </c>
    </row>
    <row r="71" spans="1:16" x14ac:dyDescent="0.3">
      <c r="A71" s="10" t="s">
        <v>126</v>
      </c>
      <c r="B71" s="4" t="s">
        <v>127</v>
      </c>
      <c r="C71" s="2">
        <v>5119</v>
      </c>
      <c r="D71" s="63">
        <v>391.23</v>
      </c>
      <c r="E71" s="64">
        <f t="shared" si="1"/>
        <v>2002706.37</v>
      </c>
      <c r="F71" s="2">
        <v>41933</v>
      </c>
      <c r="G71" s="63">
        <v>389.12</v>
      </c>
      <c r="H71" s="64">
        <f t="shared" si="2"/>
        <v>16316968.960000001</v>
      </c>
      <c r="I71" s="2">
        <v>1228</v>
      </c>
      <c r="J71" s="63">
        <v>391.23</v>
      </c>
      <c r="K71" s="64">
        <f t="shared" si="3"/>
        <v>480430.44</v>
      </c>
      <c r="L71" s="2">
        <v>10062</v>
      </c>
      <c r="M71" s="63">
        <v>389.12</v>
      </c>
      <c r="N71" s="66">
        <f t="shared" si="4"/>
        <v>3915325.4399999999</v>
      </c>
      <c r="O71" s="65">
        <f t="shared" si="5"/>
        <v>22715431.210000005</v>
      </c>
      <c r="P71" s="81">
        <f t="shared" si="0"/>
        <v>297540.52397515601</v>
      </c>
    </row>
    <row r="72" spans="1:16" x14ac:dyDescent="0.3">
      <c r="A72" s="10" t="s">
        <v>128</v>
      </c>
      <c r="B72" s="4" t="s">
        <v>129</v>
      </c>
      <c r="C72" s="2">
        <v>6255</v>
      </c>
      <c r="D72" s="63">
        <v>345.81</v>
      </c>
      <c r="E72" s="64">
        <f t="shared" si="1"/>
        <v>2163041.5499999998</v>
      </c>
      <c r="F72" s="2">
        <v>44933</v>
      </c>
      <c r="G72" s="63">
        <v>342.55</v>
      </c>
      <c r="H72" s="64">
        <f t="shared" si="2"/>
        <v>15391799.15</v>
      </c>
      <c r="I72" s="2">
        <v>1326</v>
      </c>
      <c r="J72" s="63">
        <v>345.81</v>
      </c>
      <c r="K72" s="64">
        <f t="shared" si="3"/>
        <v>458544.06</v>
      </c>
      <c r="L72" s="2">
        <v>9529</v>
      </c>
      <c r="M72" s="63">
        <v>342.55</v>
      </c>
      <c r="N72" s="66">
        <f t="shared" si="4"/>
        <v>3264158.95</v>
      </c>
      <c r="O72" s="65">
        <f t="shared" si="5"/>
        <v>21277543.709999997</v>
      </c>
      <c r="P72" s="81">
        <f t="shared" si="0"/>
        <v>278706.19958077755</v>
      </c>
    </row>
    <row r="73" spans="1:16" x14ac:dyDescent="0.3">
      <c r="A73" s="10" t="s">
        <v>130</v>
      </c>
      <c r="B73" s="4" t="s">
        <v>131</v>
      </c>
      <c r="C73" s="2">
        <v>3545</v>
      </c>
      <c r="D73" s="63">
        <v>220.64</v>
      </c>
      <c r="E73" s="64">
        <f t="shared" si="1"/>
        <v>782168.79999999993</v>
      </c>
      <c r="F73" s="2">
        <v>26421</v>
      </c>
      <c r="G73" s="63">
        <v>218.69</v>
      </c>
      <c r="H73" s="64">
        <f t="shared" si="2"/>
        <v>5778008.4900000002</v>
      </c>
      <c r="I73" s="2">
        <v>308</v>
      </c>
      <c r="J73" s="63">
        <v>220.64</v>
      </c>
      <c r="K73" s="64">
        <f t="shared" si="3"/>
        <v>67957.119999999995</v>
      </c>
      <c r="L73" s="2">
        <v>2297</v>
      </c>
      <c r="M73" s="63">
        <v>218.69</v>
      </c>
      <c r="N73" s="66">
        <f t="shared" si="4"/>
        <v>502330.93</v>
      </c>
      <c r="O73" s="65">
        <f t="shared" si="5"/>
        <v>7130465.3399999999</v>
      </c>
      <c r="P73" s="81">
        <f t="shared" si="0"/>
        <v>93399.168778107836</v>
      </c>
    </row>
    <row r="74" spans="1:16" x14ac:dyDescent="0.3">
      <c r="A74" s="10" t="s">
        <v>132</v>
      </c>
      <c r="B74" s="4" t="s">
        <v>133</v>
      </c>
      <c r="C74" s="2">
        <v>0</v>
      </c>
      <c r="D74" s="63">
        <v>192.71</v>
      </c>
      <c r="E74" s="64">
        <f t="shared" ref="E74:E137" si="6">C74*D74</f>
        <v>0</v>
      </c>
      <c r="F74" s="2">
        <v>0</v>
      </c>
      <c r="G74" s="63">
        <v>191.3</v>
      </c>
      <c r="H74" s="64">
        <f t="shared" ref="H74:H137" si="7">F74*G74</f>
        <v>0</v>
      </c>
      <c r="I74" s="2">
        <v>0</v>
      </c>
      <c r="J74" s="63">
        <v>192.71</v>
      </c>
      <c r="K74" s="64">
        <f t="shared" ref="K74:K137" si="8">I74*J74</f>
        <v>0</v>
      </c>
      <c r="L74" s="2">
        <v>0</v>
      </c>
      <c r="M74" s="63">
        <v>191.3</v>
      </c>
      <c r="N74" s="66">
        <f t="shared" ref="N74:N137" si="9">M74*L74</f>
        <v>0</v>
      </c>
      <c r="O74" s="65">
        <f t="shared" ref="O74:O137" si="10">E74+H74+K74+N74</f>
        <v>0</v>
      </c>
      <c r="P74" s="81">
        <f t="shared" ref="P74:P137" si="11">(O74/$O$7)*$P$7</f>
        <v>0</v>
      </c>
    </row>
    <row r="75" spans="1:16" x14ac:dyDescent="0.3">
      <c r="A75" s="10" t="s">
        <v>134</v>
      </c>
      <c r="B75" s="4" t="s">
        <v>135</v>
      </c>
      <c r="C75" s="2">
        <v>1842</v>
      </c>
      <c r="D75" s="63">
        <v>217.23</v>
      </c>
      <c r="E75" s="64">
        <f t="shared" si="6"/>
        <v>400137.66</v>
      </c>
      <c r="F75" s="2">
        <v>32739</v>
      </c>
      <c r="G75" s="63">
        <v>215.51</v>
      </c>
      <c r="H75" s="64">
        <f t="shared" si="7"/>
        <v>7055581.8899999997</v>
      </c>
      <c r="I75" s="2">
        <v>121</v>
      </c>
      <c r="J75" s="63">
        <v>217.23</v>
      </c>
      <c r="K75" s="64">
        <f t="shared" si="8"/>
        <v>26284.829999999998</v>
      </c>
      <c r="L75" s="2">
        <v>2151</v>
      </c>
      <c r="M75" s="63">
        <v>215.51</v>
      </c>
      <c r="N75" s="66">
        <f t="shared" si="9"/>
        <v>463562.01</v>
      </c>
      <c r="O75" s="65">
        <f t="shared" si="10"/>
        <v>7945566.3899999997</v>
      </c>
      <c r="P75" s="81">
        <f t="shared" si="11"/>
        <v>104075.85773318842</v>
      </c>
    </row>
    <row r="76" spans="1:16" x14ac:dyDescent="0.3">
      <c r="A76" s="10" t="s">
        <v>136</v>
      </c>
      <c r="B76" s="4" t="s">
        <v>137</v>
      </c>
      <c r="C76" s="2">
        <v>0</v>
      </c>
      <c r="D76" s="63">
        <v>318.01</v>
      </c>
      <c r="E76" s="64">
        <f t="shared" si="6"/>
        <v>0</v>
      </c>
      <c r="F76" s="2">
        <v>52053</v>
      </c>
      <c r="G76" s="63">
        <v>315</v>
      </c>
      <c r="H76" s="64">
        <f t="shared" si="7"/>
        <v>16396695</v>
      </c>
      <c r="I76" s="2">
        <v>0</v>
      </c>
      <c r="J76" s="63">
        <v>318.01</v>
      </c>
      <c r="K76" s="64">
        <f t="shared" si="8"/>
        <v>0</v>
      </c>
      <c r="L76" s="2">
        <v>4687</v>
      </c>
      <c r="M76" s="63">
        <v>315</v>
      </c>
      <c r="N76" s="66">
        <f t="shared" si="9"/>
        <v>1476405</v>
      </c>
      <c r="O76" s="65">
        <f t="shared" si="10"/>
        <v>17873100</v>
      </c>
      <c r="P76" s="81">
        <f t="shared" si="11"/>
        <v>234112.72671413046</v>
      </c>
    </row>
    <row r="77" spans="1:16" x14ac:dyDescent="0.3">
      <c r="A77" s="10" t="s">
        <v>138</v>
      </c>
      <c r="B77" s="4" t="s">
        <v>139</v>
      </c>
      <c r="C77" s="2">
        <v>11558</v>
      </c>
      <c r="D77" s="63">
        <v>314.73</v>
      </c>
      <c r="E77" s="64">
        <f t="shared" si="6"/>
        <v>3637649.3400000003</v>
      </c>
      <c r="F77" s="2">
        <v>36080</v>
      </c>
      <c r="G77" s="63">
        <v>311.64</v>
      </c>
      <c r="H77" s="64">
        <f t="shared" si="7"/>
        <v>11243971.199999999</v>
      </c>
      <c r="I77" s="2">
        <v>0</v>
      </c>
      <c r="J77" s="63">
        <v>314.73</v>
      </c>
      <c r="K77" s="64">
        <f t="shared" si="8"/>
        <v>0</v>
      </c>
      <c r="L77" s="2">
        <v>0</v>
      </c>
      <c r="M77" s="63">
        <v>311.64</v>
      </c>
      <c r="N77" s="66">
        <f t="shared" si="9"/>
        <v>0</v>
      </c>
      <c r="O77" s="65">
        <f t="shared" si="10"/>
        <v>14881620.539999999</v>
      </c>
      <c r="P77" s="81">
        <f t="shared" si="11"/>
        <v>194928.51058542784</v>
      </c>
    </row>
    <row r="78" spans="1:16" x14ac:dyDescent="0.3">
      <c r="A78" s="10" t="s">
        <v>140</v>
      </c>
      <c r="B78" s="4" t="s">
        <v>141</v>
      </c>
      <c r="C78" s="2">
        <v>563</v>
      </c>
      <c r="D78" s="63">
        <v>318.62</v>
      </c>
      <c r="E78" s="64">
        <f t="shared" si="6"/>
        <v>179383.06</v>
      </c>
      <c r="F78" s="2">
        <v>70159</v>
      </c>
      <c r="G78" s="63">
        <v>315.69</v>
      </c>
      <c r="H78" s="64">
        <f t="shared" si="7"/>
        <v>22148494.710000001</v>
      </c>
      <c r="I78" s="2">
        <v>70</v>
      </c>
      <c r="J78" s="63">
        <v>318.62</v>
      </c>
      <c r="K78" s="64">
        <f t="shared" si="8"/>
        <v>22303.4</v>
      </c>
      <c r="L78" s="2">
        <v>8779</v>
      </c>
      <c r="M78" s="63">
        <v>315.69</v>
      </c>
      <c r="N78" s="66">
        <f t="shared" si="9"/>
        <v>2771442.51</v>
      </c>
      <c r="O78" s="65">
        <f t="shared" si="10"/>
        <v>25121623.68</v>
      </c>
      <c r="P78" s="81">
        <f t="shared" si="11"/>
        <v>329058.29538306553</v>
      </c>
    </row>
    <row r="79" spans="1:16" x14ac:dyDescent="0.3">
      <c r="A79" s="10" t="s">
        <v>142</v>
      </c>
      <c r="B79" s="4" t="s">
        <v>143</v>
      </c>
      <c r="C79" s="2">
        <v>105</v>
      </c>
      <c r="D79" s="63">
        <v>205.97</v>
      </c>
      <c r="E79" s="64">
        <f t="shared" si="6"/>
        <v>21626.85</v>
      </c>
      <c r="F79" s="2">
        <v>22313</v>
      </c>
      <c r="G79" s="63">
        <v>204.25</v>
      </c>
      <c r="H79" s="64">
        <f t="shared" si="7"/>
        <v>4557430.25</v>
      </c>
      <c r="I79" s="2">
        <v>5</v>
      </c>
      <c r="J79" s="63">
        <v>205.97</v>
      </c>
      <c r="K79" s="64">
        <f t="shared" si="8"/>
        <v>1029.8499999999999</v>
      </c>
      <c r="L79" s="2">
        <v>1149</v>
      </c>
      <c r="M79" s="63">
        <v>204.25</v>
      </c>
      <c r="N79" s="66">
        <f t="shared" si="9"/>
        <v>234683.25</v>
      </c>
      <c r="O79" s="65">
        <f t="shared" si="10"/>
        <v>4814770.1999999993</v>
      </c>
      <c r="P79" s="81">
        <f t="shared" si="11"/>
        <v>63066.786401012636</v>
      </c>
    </row>
    <row r="80" spans="1:16" x14ac:dyDescent="0.3">
      <c r="A80" s="10" t="s">
        <v>144</v>
      </c>
      <c r="B80" s="4" t="s">
        <v>145</v>
      </c>
      <c r="C80" s="2">
        <v>3074</v>
      </c>
      <c r="D80" s="63">
        <v>303.33999999999997</v>
      </c>
      <c r="E80" s="64">
        <f t="shared" si="6"/>
        <v>932467.15999999992</v>
      </c>
      <c r="F80" s="2">
        <v>20692</v>
      </c>
      <c r="G80" s="63">
        <v>300.56</v>
      </c>
      <c r="H80" s="64">
        <f t="shared" si="7"/>
        <v>6219187.5200000005</v>
      </c>
      <c r="I80" s="2">
        <v>1272</v>
      </c>
      <c r="J80" s="63">
        <v>303.33999999999997</v>
      </c>
      <c r="K80" s="64">
        <f t="shared" si="8"/>
        <v>385848.48</v>
      </c>
      <c r="L80" s="2">
        <v>8562</v>
      </c>
      <c r="M80" s="63">
        <v>300.56</v>
      </c>
      <c r="N80" s="66">
        <f t="shared" si="9"/>
        <v>2573394.7200000002</v>
      </c>
      <c r="O80" s="65">
        <f t="shared" si="10"/>
        <v>10110897.880000001</v>
      </c>
      <c r="P80" s="81">
        <f t="shared" si="11"/>
        <v>132438.68563455256</v>
      </c>
    </row>
    <row r="81" spans="1:16" x14ac:dyDescent="0.3">
      <c r="A81" s="10" t="s">
        <v>146</v>
      </c>
      <c r="B81" s="4" t="s">
        <v>147</v>
      </c>
      <c r="C81" s="2">
        <v>414</v>
      </c>
      <c r="D81" s="63">
        <v>240.88</v>
      </c>
      <c r="E81" s="64">
        <f t="shared" si="6"/>
        <v>99724.319999999992</v>
      </c>
      <c r="F81" s="2">
        <v>27134</v>
      </c>
      <c r="G81" s="63">
        <v>239.22</v>
      </c>
      <c r="H81" s="64">
        <f t="shared" si="7"/>
        <v>6490995.4799999995</v>
      </c>
      <c r="I81" s="2">
        <v>23</v>
      </c>
      <c r="J81" s="63">
        <v>240.88</v>
      </c>
      <c r="K81" s="64">
        <f t="shared" si="8"/>
        <v>5540.24</v>
      </c>
      <c r="L81" s="2">
        <v>1477</v>
      </c>
      <c r="M81" s="63">
        <v>239.22</v>
      </c>
      <c r="N81" s="66">
        <f t="shared" si="9"/>
        <v>353327.94</v>
      </c>
      <c r="O81" s="65">
        <f t="shared" si="10"/>
        <v>6949587.9800000004</v>
      </c>
      <c r="P81" s="81">
        <f t="shared" si="11"/>
        <v>91029.927183171705</v>
      </c>
    </row>
    <row r="82" spans="1:16" x14ac:dyDescent="0.3">
      <c r="A82" s="10" t="s">
        <v>148</v>
      </c>
      <c r="B82" s="4" t="s">
        <v>149</v>
      </c>
      <c r="C82" s="2">
        <v>17</v>
      </c>
      <c r="D82" s="63">
        <v>247.75</v>
      </c>
      <c r="E82" s="64">
        <f t="shared" si="6"/>
        <v>4211.75</v>
      </c>
      <c r="F82" s="2">
        <v>26804</v>
      </c>
      <c r="G82" s="63">
        <v>245.52</v>
      </c>
      <c r="H82" s="64">
        <f t="shared" si="7"/>
        <v>6580918.0800000001</v>
      </c>
      <c r="I82" s="2">
        <v>2</v>
      </c>
      <c r="J82" s="63">
        <v>247.75</v>
      </c>
      <c r="K82" s="64">
        <f t="shared" si="8"/>
        <v>495.5</v>
      </c>
      <c r="L82" s="2">
        <v>3042</v>
      </c>
      <c r="M82" s="63">
        <v>245.52</v>
      </c>
      <c r="N82" s="66">
        <f t="shared" si="9"/>
        <v>746871.84000000008</v>
      </c>
      <c r="O82" s="65">
        <f t="shared" si="10"/>
        <v>7332497.1699999999</v>
      </c>
      <c r="P82" s="81">
        <f t="shared" si="11"/>
        <v>96045.504478369447</v>
      </c>
    </row>
    <row r="83" spans="1:16" x14ac:dyDescent="0.3">
      <c r="A83" s="10" t="s">
        <v>150</v>
      </c>
      <c r="B83" s="4" t="s">
        <v>151</v>
      </c>
      <c r="C83" s="2">
        <v>437</v>
      </c>
      <c r="D83" s="63">
        <v>282.8</v>
      </c>
      <c r="E83" s="64">
        <f t="shared" si="6"/>
        <v>123583.6</v>
      </c>
      <c r="F83" s="2">
        <v>31528</v>
      </c>
      <c r="G83" s="63">
        <v>280.16000000000003</v>
      </c>
      <c r="H83" s="64">
        <f t="shared" si="7"/>
        <v>8832884.4800000004</v>
      </c>
      <c r="I83" s="2">
        <v>35</v>
      </c>
      <c r="J83" s="63">
        <v>282.8</v>
      </c>
      <c r="K83" s="64">
        <f t="shared" si="8"/>
        <v>9898</v>
      </c>
      <c r="L83" s="2">
        <v>2543</v>
      </c>
      <c r="M83" s="63">
        <v>280.16000000000003</v>
      </c>
      <c r="N83" s="66">
        <f t="shared" si="9"/>
        <v>712446.88000000012</v>
      </c>
      <c r="O83" s="65">
        <f t="shared" si="10"/>
        <v>9678812.9600000009</v>
      </c>
      <c r="P83" s="81">
        <f t="shared" si="11"/>
        <v>126778.97473978573</v>
      </c>
    </row>
    <row r="84" spans="1:16" x14ac:dyDescent="0.3">
      <c r="A84" s="10" t="s">
        <v>152</v>
      </c>
      <c r="B84" s="4" t="s">
        <v>153</v>
      </c>
      <c r="C84" s="2">
        <v>2128</v>
      </c>
      <c r="D84" s="63">
        <v>232.33</v>
      </c>
      <c r="E84" s="64">
        <f t="shared" si="6"/>
        <v>494398.24000000005</v>
      </c>
      <c r="F84" s="2">
        <v>35609</v>
      </c>
      <c r="G84" s="63">
        <v>230.48</v>
      </c>
      <c r="H84" s="64">
        <f t="shared" si="7"/>
        <v>8207162.3199999994</v>
      </c>
      <c r="I84" s="2">
        <v>562</v>
      </c>
      <c r="J84" s="63">
        <v>232.33</v>
      </c>
      <c r="K84" s="64">
        <f t="shared" si="8"/>
        <v>130569.46</v>
      </c>
      <c r="L84" s="2">
        <v>9405</v>
      </c>
      <c r="M84" s="63">
        <v>230.48</v>
      </c>
      <c r="N84" s="66">
        <f t="shared" si="9"/>
        <v>2167664.4</v>
      </c>
      <c r="O84" s="65">
        <f t="shared" si="10"/>
        <v>10999794.42</v>
      </c>
      <c r="P84" s="81">
        <f t="shared" si="11"/>
        <v>144081.99276908187</v>
      </c>
    </row>
    <row r="85" spans="1:16" x14ac:dyDescent="0.3">
      <c r="A85" s="10" t="s">
        <v>154</v>
      </c>
      <c r="B85" s="4" t="s">
        <v>155</v>
      </c>
      <c r="C85" s="2">
        <v>696</v>
      </c>
      <c r="D85" s="63">
        <v>240.21</v>
      </c>
      <c r="E85" s="64">
        <f t="shared" si="6"/>
        <v>167186.16</v>
      </c>
      <c r="F85" s="2">
        <v>6547</v>
      </c>
      <c r="G85" s="63">
        <v>238.73</v>
      </c>
      <c r="H85" s="64">
        <f t="shared" si="7"/>
        <v>1562965.3099999998</v>
      </c>
      <c r="I85" s="2">
        <v>13</v>
      </c>
      <c r="J85" s="63">
        <v>240.21</v>
      </c>
      <c r="K85" s="64">
        <f t="shared" si="8"/>
        <v>3122.73</v>
      </c>
      <c r="L85" s="2">
        <v>124</v>
      </c>
      <c r="M85" s="63">
        <v>238.73</v>
      </c>
      <c r="N85" s="66">
        <f t="shared" si="9"/>
        <v>29602.52</v>
      </c>
      <c r="O85" s="65">
        <f t="shared" si="10"/>
        <v>1762876.7199999997</v>
      </c>
      <c r="P85" s="81">
        <f t="shared" si="11"/>
        <v>23091.230719912193</v>
      </c>
    </row>
    <row r="86" spans="1:16" x14ac:dyDescent="0.3">
      <c r="A86" s="10" t="s">
        <v>156</v>
      </c>
      <c r="B86" s="4" t="s">
        <v>157</v>
      </c>
      <c r="C86" s="2">
        <v>3642</v>
      </c>
      <c r="D86" s="63">
        <v>230.19</v>
      </c>
      <c r="E86" s="64">
        <f t="shared" si="6"/>
        <v>838351.98</v>
      </c>
      <c r="F86" s="2">
        <v>35992</v>
      </c>
      <c r="G86" s="63">
        <v>228.12</v>
      </c>
      <c r="H86" s="64">
        <f t="shared" si="7"/>
        <v>8210495.04</v>
      </c>
      <c r="I86" s="2">
        <v>689</v>
      </c>
      <c r="J86" s="63">
        <v>230.19</v>
      </c>
      <c r="K86" s="64">
        <f t="shared" si="8"/>
        <v>158600.91</v>
      </c>
      <c r="L86" s="2">
        <v>6806</v>
      </c>
      <c r="M86" s="63">
        <v>228.12</v>
      </c>
      <c r="N86" s="66">
        <f t="shared" si="9"/>
        <v>1552584.72</v>
      </c>
      <c r="O86" s="65">
        <f t="shared" si="10"/>
        <v>10760032.65</v>
      </c>
      <c r="P86" s="81">
        <f t="shared" si="11"/>
        <v>140941.44738319435</v>
      </c>
    </row>
    <row r="87" spans="1:16" x14ac:dyDescent="0.3">
      <c r="A87" s="10" t="s">
        <v>158</v>
      </c>
      <c r="B87" s="4" t="s">
        <v>159</v>
      </c>
      <c r="C87" s="2">
        <v>431</v>
      </c>
      <c r="D87" s="63">
        <v>233.82</v>
      </c>
      <c r="E87" s="64">
        <f t="shared" si="6"/>
        <v>100776.42</v>
      </c>
      <c r="F87" s="2">
        <v>30303</v>
      </c>
      <c r="G87" s="63">
        <v>232.34</v>
      </c>
      <c r="H87" s="64">
        <f t="shared" si="7"/>
        <v>7040599.0200000005</v>
      </c>
      <c r="I87" s="2">
        <v>9</v>
      </c>
      <c r="J87" s="63">
        <v>233.82</v>
      </c>
      <c r="K87" s="64">
        <f t="shared" si="8"/>
        <v>2104.38</v>
      </c>
      <c r="L87" s="2">
        <v>602</v>
      </c>
      <c r="M87" s="63">
        <v>232.34</v>
      </c>
      <c r="N87" s="66">
        <f t="shared" si="9"/>
        <v>139868.68</v>
      </c>
      <c r="O87" s="65">
        <f t="shared" si="10"/>
        <v>7283348.5</v>
      </c>
      <c r="P87" s="81">
        <f t="shared" si="11"/>
        <v>95401.725327126915</v>
      </c>
    </row>
    <row r="88" spans="1:16" x14ac:dyDescent="0.3">
      <c r="A88" s="10" t="s">
        <v>160</v>
      </c>
      <c r="B88" s="4" t="s">
        <v>161</v>
      </c>
      <c r="C88" s="2">
        <v>0</v>
      </c>
      <c r="D88" s="63">
        <v>192.16</v>
      </c>
      <c r="E88" s="64">
        <f t="shared" si="6"/>
        <v>0</v>
      </c>
      <c r="F88" s="2">
        <v>21034</v>
      </c>
      <c r="G88" s="63">
        <v>190.55</v>
      </c>
      <c r="H88" s="64">
        <f t="shared" si="7"/>
        <v>4008028.7</v>
      </c>
      <c r="I88" s="2">
        <v>0</v>
      </c>
      <c r="J88" s="63">
        <v>192.16</v>
      </c>
      <c r="K88" s="64">
        <f t="shared" si="8"/>
        <v>0</v>
      </c>
      <c r="L88" s="2">
        <v>454</v>
      </c>
      <c r="M88" s="63">
        <v>190.55</v>
      </c>
      <c r="N88" s="66">
        <f t="shared" si="9"/>
        <v>86509.700000000012</v>
      </c>
      <c r="O88" s="65">
        <f t="shared" si="10"/>
        <v>4094538.4000000004</v>
      </c>
      <c r="P88" s="81">
        <f t="shared" si="11"/>
        <v>53632.75254207234</v>
      </c>
    </row>
    <row r="89" spans="1:16" x14ac:dyDescent="0.3">
      <c r="A89" s="10" t="s">
        <v>162</v>
      </c>
      <c r="B89" s="4" t="s">
        <v>163</v>
      </c>
      <c r="C89" s="2">
        <v>996</v>
      </c>
      <c r="D89" s="63">
        <v>274.08</v>
      </c>
      <c r="E89" s="64">
        <f t="shared" si="6"/>
        <v>272983.67999999999</v>
      </c>
      <c r="F89" s="2">
        <v>50526</v>
      </c>
      <c r="G89" s="63">
        <v>271.62</v>
      </c>
      <c r="H89" s="64">
        <f t="shared" si="7"/>
        <v>13723872.120000001</v>
      </c>
      <c r="I89" s="2">
        <v>78</v>
      </c>
      <c r="J89" s="63">
        <v>274.08</v>
      </c>
      <c r="K89" s="64">
        <f t="shared" si="8"/>
        <v>21378.239999999998</v>
      </c>
      <c r="L89" s="2">
        <v>3946</v>
      </c>
      <c r="M89" s="63">
        <v>271.62</v>
      </c>
      <c r="N89" s="66">
        <f t="shared" si="9"/>
        <v>1071812.52</v>
      </c>
      <c r="O89" s="65">
        <f t="shared" si="10"/>
        <v>15090046.560000001</v>
      </c>
      <c r="P89" s="81">
        <f t="shared" si="11"/>
        <v>197658.60127257076</v>
      </c>
    </row>
    <row r="90" spans="1:16" x14ac:dyDescent="0.3">
      <c r="A90" s="10" t="s">
        <v>164</v>
      </c>
      <c r="B90" s="4" t="s">
        <v>165</v>
      </c>
      <c r="C90" s="2">
        <v>1575</v>
      </c>
      <c r="D90" s="63">
        <v>213.04</v>
      </c>
      <c r="E90" s="64">
        <f t="shared" si="6"/>
        <v>335538</v>
      </c>
      <c r="F90" s="2">
        <v>29922</v>
      </c>
      <c r="G90" s="63">
        <v>211.17</v>
      </c>
      <c r="H90" s="64">
        <f t="shared" si="7"/>
        <v>6318628.7399999993</v>
      </c>
      <c r="I90" s="2">
        <v>38</v>
      </c>
      <c r="J90" s="63">
        <v>213.04</v>
      </c>
      <c r="K90" s="64">
        <f t="shared" si="8"/>
        <v>8095.5199999999995</v>
      </c>
      <c r="L90" s="2">
        <v>729</v>
      </c>
      <c r="M90" s="63">
        <v>211.17</v>
      </c>
      <c r="N90" s="66">
        <f t="shared" si="9"/>
        <v>153942.93</v>
      </c>
      <c r="O90" s="65">
        <f t="shared" si="10"/>
        <v>6816205.1899999985</v>
      </c>
      <c r="P90" s="81">
        <f t="shared" si="11"/>
        <v>89282.798332349019</v>
      </c>
    </row>
    <row r="91" spans="1:16" x14ac:dyDescent="0.3">
      <c r="A91" s="10" t="s">
        <v>166</v>
      </c>
      <c r="B91" s="4" t="s">
        <v>167</v>
      </c>
      <c r="C91" s="2">
        <v>0</v>
      </c>
      <c r="D91" s="63">
        <v>168.33</v>
      </c>
      <c r="E91" s="64">
        <f t="shared" si="6"/>
        <v>0</v>
      </c>
      <c r="F91" s="2">
        <v>4123</v>
      </c>
      <c r="G91" s="63">
        <v>167.24</v>
      </c>
      <c r="H91" s="64">
        <f t="shared" si="7"/>
        <v>689530.52</v>
      </c>
      <c r="I91" s="2">
        <v>0</v>
      </c>
      <c r="J91" s="63">
        <v>168.33</v>
      </c>
      <c r="K91" s="64">
        <f t="shared" si="8"/>
        <v>0</v>
      </c>
      <c r="L91" s="2">
        <v>3</v>
      </c>
      <c r="M91" s="63">
        <v>167.24</v>
      </c>
      <c r="N91" s="66">
        <f t="shared" si="9"/>
        <v>501.72</v>
      </c>
      <c r="O91" s="65">
        <f t="shared" si="10"/>
        <v>690032.24</v>
      </c>
      <c r="P91" s="81">
        <f t="shared" si="11"/>
        <v>9038.4616673693581</v>
      </c>
    </row>
    <row r="92" spans="1:16" x14ac:dyDescent="0.3">
      <c r="A92" s="10" t="s">
        <v>168</v>
      </c>
      <c r="B92" s="4" t="s">
        <v>169</v>
      </c>
      <c r="C92" s="2">
        <v>146</v>
      </c>
      <c r="D92" s="63">
        <v>240.34</v>
      </c>
      <c r="E92" s="64">
        <f t="shared" si="6"/>
        <v>35089.64</v>
      </c>
      <c r="F92" s="2">
        <v>14030</v>
      </c>
      <c r="G92" s="63">
        <v>238.1</v>
      </c>
      <c r="H92" s="64">
        <f t="shared" si="7"/>
        <v>3340543</v>
      </c>
      <c r="I92" s="2">
        <v>28</v>
      </c>
      <c r="J92" s="63">
        <v>240.34</v>
      </c>
      <c r="K92" s="64">
        <f t="shared" si="8"/>
        <v>6729.52</v>
      </c>
      <c r="L92" s="2">
        <v>2716</v>
      </c>
      <c r="M92" s="63">
        <v>238.1</v>
      </c>
      <c r="N92" s="66">
        <f t="shared" si="9"/>
        <v>646679.6</v>
      </c>
      <c r="O92" s="65">
        <f t="shared" si="10"/>
        <v>4029041.7600000002</v>
      </c>
      <c r="P92" s="81">
        <f t="shared" si="11"/>
        <v>52774.837743799297</v>
      </c>
    </row>
    <row r="93" spans="1:16" x14ac:dyDescent="0.3">
      <c r="A93" s="10" t="s">
        <v>170</v>
      </c>
      <c r="B93" s="4" t="s">
        <v>171</v>
      </c>
      <c r="C93" s="2">
        <v>0</v>
      </c>
      <c r="D93" s="63">
        <v>197.76</v>
      </c>
      <c r="E93" s="64">
        <f t="shared" si="6"/>
        <v>0</v>
      </c>
      <c r="F93" s="2">
        <v>29253</v>
      </c>
      <c r="G93" s="63">
        <v>196.15</v>
      </c>
      <c r="H93" s="64">
        <f t="shared" si="7"/>
        <v>5737975.9500000002</v>
      </c>
      <c r="I93" s="2">
        <v>0</v>
      </c>
      <c r="J93" s="63">
        <v>197.76</v>
      </c>
      <c r="K93" s="64">
        <f t="shared" si="8"/>
        <v>0</v>
      </c>
      <c r="L93" s="2">
        <v>532</v>
      </c>
      <c r="M93" s="63">
        <v>196.15</v>
      </c>
      <c r="N93" s="66">
        <f t="shared" si="9"/>
        <v>104351.8</v>
      </c>
      <c r="O93" s="65">
        <f t="shared" si="10"/>
        <v>5842327.75</v>
      </c>
      <c r="P93" s="81">
        <f t="shared" si="11"/>
        <v>76526.359719921602</v>
      </c>
    </row>
    <row r="94" spans="1:16" x14ac:dyDescent="0.3">
      <c r="A94" s="10" t="s">
        <v>172</v>
      </c>
      <c r="B94" s="4" t="s">
        <v>173</v>
      </c>
      <c r="C94" s="2">
        <v>5827</v>
      </c>
      <c r="D94" s="63">
        <v>271.60000000000002</v>
      </c>
      <c r="E94" s="64">
        <f t="shared" si="6"/>
        <v>1582613.2000000002</v>
      </c>
      <c r="F94" s="2">
        <v>30945</v>
      </c>
      <c r="G94" s="63">
        <v>269.27999999999997</v>
      </c>
      <c r="H94" s="64">
        <f t="shared" si="7"/>
        <v>8332869.5999999987</v>
      </c>
      <c r="I94" s="2">
        <v>2416</v>
      </c>
      <c r="J94" s="63">
        <v>271.60000000000002</v>
      </c>
      <c r="K94" s="64">
        <f t="shared" si="8"/>
        <v>656185.60000000009</v>
      </c>
      <c r="L94" s="2">
        <v>12832</v>
      </c>
      <c r="M94" s="63">
        <v>269.27999999999997</v>
      </c>
      <c r="N94" s="66">
        <f t="shared" si="9"/>
        <v>3455400.9599999995</v>
      </c>
      <c r="O94" s="65">
        <f t="shared" si="10"/>
        <v>14027069.359999998</v>
      </c>
      <c r="P94" s="81">
        <f t="shared" si="11"/>
        <v>183735.07985060412</v>
      </c>
    </row>
    <row r="95" spans="1:16" x14ac:dyDescent="0.3">
      <c r="A95" s="10" t="s">
        <v>174</v>
      </c>
      <c r="B95" s="4" t="s">
        <v>175</v>
      </c>
      <c r="C95" s="2">
        <v>2351</v>
      </c>
      <c r="D95" s="63">
        <v>259.8</v>
      </c>
      <c r="E95" s="64">
        <f t="shared" si="6"/>
        <v>610789.80000000005</v>
      </c>
      <c r="F95" s="2">
        <v>20130</v>
      </c>
      <c r="G95" s="63">
        <v>257.98</v>
      </c>
      <c r="H95" s="64">
        <f t="shared" si="7"/>
        <v>5193137.4000000004</v>
      </c>
      <c r="I95" s="2">
        <v>516</v>
      </c>
      <c r="J95" s="63">
        <v>259.8</v>
      </c>
      <c r="K95" s="64">
        <f t="shared" si="8"/>
        <v>134056.80000000002</v>
      </c>
      <c r="L95" s="2">
        <v>4416</v>
      </c>
      <c r="M95" s="63">
        <v>257.98</v>
      </c>
      <c r="N95" s="66">
        <f t="shared" si="9"/>
        <v>1139239.6800000002</v>
      </c>
      <c r="O95" s="65">
        <f t="shared" si="10"/>
        <v>7077223.6799999997</v>
      </c>
      <c r="P95" s="81">
        <f t="shared" si="11"/>
        <v>92701.777156207521</v>
      </c>
    </row>
    <row r="96" spans="1:16" x14ac:dyDescent="0.3">
      <c r="A96" s="10" t="s">
        <v>176</v>
      </c>
      <c r="B96" s="4" t="s">
        <v>177</v>
      </c>
      <c r="C96" s="2">
        <v>730</v>
      </c>
      <c r="D96" s="63">
        <v>187.11</v>
      </c>
      <c r="E96" s="64">
        <f t="shared" si="6"/>
        <v>136590.30000000002</v>
      </c>
      <c r="F96" s="2">
        <v>12142</v>
      </c>
      <c r="G96" s="63">
        <v>185.42</v>
      </c>
      <c r="H96" s="64">
        <f t="shared" si="7"/>
        <v>2251369.6399999997</v>
      </c>
      <c r="I96" s="2">
        <v>2</v>
      </c>
      <c r="J96" s="63">
        <v>187.11</v>
      </c>
      <c r="K96" s="64">
        <f t="shared" si="8"/>
        <v>374.22</v>
      </c>
      <c r="L96" s="2">
        <v>33</v>
      </c>
      <c r="M96" s="63">
        <v>185.42</v>
      </c>
      <c r="N96" s="66">
        <f t="shared" si="9"/>
        <v>6118.86</v>
      </c>
      <c r="O96" s="65">
        <f t="shared" si="10"/>
        <v>2394453.0199999996</v>
      </c>
      <c r="P96" s="81">
        <f t="shared" si="11"/>
        <v>31364.000956805718</v>
      </c>
    </row>
    <row r="97" spans="1:16" x14ac:dyDescent="0.3">
      <c r="A97" s="10" t="s">
        <v>178</v>
      </c>
      <c r="B97" s="4" t="s">
        <v>179</v>
      </c>
      <c r="C97" s="2">
        <v>2822</v>
      </c>
      <c r="D97" s="63">
        <v>336.92</v>
      </c>
      <c r="E97" s="64">
        <f t="shared" si="6"/>
        <v>950788.24</v>
      </c>
      <c r="F97" s="2">
        <v>68537</v>
      </c>
      <c r="G97" s="63">
        <v>333.73</v>
      </c>
      <c r="H97" s="64">
        <f t="shared" si="7"/>
        <v>22872853.010000002</v>
      </c>
      <c r="I97" s="2">
        <v>817</v>
      </c>
      <c r="J97" s="63">
        <v>336.92</v>
      </c>
      <c r="K97" s="64">
        <f t="shared" si="8"/>
        <v>275263.64</v>
      </c>
      <c r="L97" s="2">
        <v>19848</v>
      </c>
      <c r="M97" s="63">
        <v>333.73</v>
      </c>
      <c r="N97" s="66">
        <f t="shared" si="9"/>
        <v>6623873.04</v>
      </c>
      <c r="O97" s="65">
        <f t="shared" si="10"/>
        <v>30722777.93</v>
      </c>
      <c r="P97" s="81">
        <f t="shared" si="11"/>
        <v>402425.61801953823</v>
      </c>
    </row>
    <row r="98" spans="1:16" x14ac:dyDescent="0.3">
      <c r="A98" s="10" t="s">
        <v>180</v>
      </c>
      <c r="B98" s="4" t="s">
        <v>181</v>
      </c>
      <c r="C98" s="2">
        <v>2879</v>
      </c>
      <c r="D98" s="63">
        <v>369.02</v>
      </c>
      <c r="E98" s="64">
        <f t="shared" si="6"/>
        <v>1062408.5799999998</v>
      </c>
      <c r="F98" s="2">
        <v>80472</v>
      </c>
      <c r="G98" s="63">
        <v>365.78</v>
      </c>
      <c r="H98" s="64">
        <f t="shared" si="7"/>
        <v>29435048.159999996</v>
      </c>
      <c r="I98" s="2">
        <v>738</v>
      </c>
      <c r="J98" s="63">
        <v>369.02</v>
      </c>
      <c r="K98" s="64">
        <f t="shared" si="8"/>
        <v>272336.76</v>
      </c>
      <c r="L98" s="2">
        <v>20634</v>
      </c>
      <c r="M98" s="63">
        <v>365.78</v>
      </c>
      <c r="N98" s="66">
        <f t="shared" si="9"/>
        <v>7547504.5199999996</v>
      </c>
      <c r="O98" s="65">
        <f t="shared" si="10"/>
        <v>38317298.019999996</v>
      </c>
      <c r="P98" s="81">
        <f t="shared" si="11"/>
        <v>501903.25795637863</v>
      </c>
    </row>
    <row r="99" spans="1:16" x14ac:dyDescent="0.3">
      <c r="A99" s="10" t="s">
        <v>182</v>
      </c>
      <c r="B99" s="4" t="s">
        <v>183</v>
      </c>
      <c r="C99" s="2">
        <v>21547</v>
      </c>
      <c r="D99" s="63">
        <v>335.15</v>
      </c>
      <c r="E99" s="64">
        <f t="shared" si="6"/>
        <v>7221477.0499999998</v>
      </c>
      <c r="F99" s="2">
        <v>124667</v>
      </c>
      <c r="G99" s="63">
        <v>332.28</v>
      </c>
      <c r="H99" s="64">
        <f t="shared" si="7"/>
        <v>41424350.759999998</v>
      </c>
      <c r="I99" s="2">
        <v>229</v>
      </c>
      <c r="J99" s="63">
        <v>335.15</v>
      </c>
      <c r="K99" s="64">
        <f t="shared" si="8"/>
        <v>76749.349999999991</v>
      </c>
      <c r="L99" s="2">
        <v>1322</v>
      </c>
      <c r="M99" s="63">
        <v>332.28</v>
      </c>
      <c r="N99" s="66">
        <f t="shared" si="9"/>
        <v>439274.16</v>
      </c>
      <c r="O99" s="65">
        <f t="shared" si="10"/>
        <v>49161851.319999993</v>
      </c>
      <c r="P99" s="81">
        <f t="shared" si="11"/>
        <v>643951.80818324035</v>
      </c>
    </row>
    <row r="100" spans="1:16" x14ac:dyDescent="0.3">
      <c r="A100" s="10" t="s">
        <v>184</v>
      </c>
      <c r="B100" s="4" t="s">
        <v>185</v>
      </c>
      <c r="C100" s="2">
        <v>41615</v>
      </c>
      <c r="D100" s="63">
        <v>380.3</v>
      </c>
      <c r="E100" s="64">
        <f t="shared" si="6"/>
        <v>15826184.5</v>
      </c>
      <c r="F100" s="2">
        <v>40846</v>
      </c>
      <c r="G100" s="63">
        <v>377.49</v>
      </c>
      <c r="H100" s="64">
        <f t="shared" si="7"/>
        <v>15418956.540000001</v>
      </c>
      <c r="I100" s="2">
        <v>10033</v>
      </c>
      <c r="J100" s="63">
        <v>380.3</v>
      </c>
      <c r="K100" s="64">
        <f t="shared" si="8"/>
        <v>3815549.9</v>
      </c>
      <c r="L100" s="2">
        <v>9847</v>
      </c>
      <c r="M100" s="63">
        <v>377.49</v>
      </c>
      <c r="N100" s="66">
        <f t="shared" si="9"/>
        <v>3717144.0300000003</v>
      </c>
      <c r="O100" s="65">
        <f t="shared" si="10"/>
        <v>38777834.969999999</v>
      </c>
      <c r="P100" s="81">
        <f t="shared" si="11"/>
        <v>507935.65083266253</v>
      </c>
    </row>
    <row r="101" spans="1:16" x14ac:dyDescent="0.3">
      <c r="A101" s="10" t="s">
        <v>186</v>
      </c>
      <c r="B101" s="4" t="s">
        <v>187</v>
      </c>
      <c r="C101" s="2">
        <v>1742</v>
      </c>
      <c r="D101" s="63">
        <v>213.45</v>
      </c>
      <c r="E101" s="64">
        <f t="shared" si="6"/>
        <v>371829.89999999997</v>
      </c>
      <c r="F101" s="2">
        <v>16324</v>
      </c>
      <c r="G101" s="63">
        <v>211.67</v>
      </c>
      <c r="H101" s="64">
        <f t="shared" si="7"/>
        <v>3455301.0799999996</v>
      </c>
      <c r="I101" s="2">
        <v>223</v>
      </c>
      <c r="J101" s="63">
        <v>213.45</v>
      </c>
      <c r="K101" s="64">
        <f t="shared" si="8"/>
        <v>47599.35</v>
      </c>
      <c r="L101" s="2">
        <v>2087</v>
      </c>
      <c r="M101" s="63">
        <v>211.67</v>
      </c>
      <c r="N101" s="66">
        <f t="shared" si="9"/>
        <v>441755.29</v>
      </c>
      <c r="O101" s="65">
        <f t="shared" si="10"/>
        <v>4316485.6199999992</v>
      </c>
      <c r="P101" s="81">
        <f t="shared" si="11"/>
        <v>56539.952124731222</v>
      </c>
    </row>
    <row r="102" spans="1:16" x14ac:dyDescent="0.3">
      <c r="A102" s="10" t="s">
        <v>188</v>
      </c>
      <c r="B102" s="4" t="s">
        <v>189</v>
      </c>
      <c r="C102" s="2">
        <v>3722</v>
      </c>
      <c r="D102" s="63">
        <v>275.22000000000003</v>
      </c>
      <c r="E102" s="64">
        <f t="shared" si="6"/>
        <v>1024368.8400000001</v>
      </c>
      <c r="F102" s="2">
        <v>22369</v>
      </c>
      <c r="G102" s="63">
        <v>272.89999999999998</v>
      </c>
      <c r="H102" s="64">
        <f t="shared" si="7"/>
        <v>6104500.0999999996</v>
      </c>
      <c r="I102" s="2">
        <v>0</v>
      </c>
      <c r="J102" s="63">
        <v>275.22000000000003</v>
      </c>
      <c r="K102" s="64">
        <f t="shared" si="8"/>
        <v>0</v>
      </c>
      <c r="L102" s="2">
        <v>0</v>
      </c>
      <c r="M102" s="63">
        <v>272.89999999999998</v>
      </c>
      <c r="N102" s="66">
        <f t="shared" si="9"/>
        <v>0</v>
      </c>
      <c r="O102" s="65">
        <f t="shared" si="10"/>
        <v>7128868.9399999995</v>
      </c>
      <c r="P102" s="81">
        <f t="shared" si="11"/>
        <v>93378.258160647718</v>
      </c>
    </row>
    <row r="103" spans="1:16" x14ac:dyDescent="0.3">
      <c r="A103" s="10" t="s">
        <v>190</v>
      </c>
      <c r="B103" s="4" t="s">
        <v>191</v>
      </c>
      <c r="C103" s="2">
        <v>9754</v>
      </c>
      <c r="D103" s="63">
        <v>335.86</v>
      </c>
      <c r="E103" s="64">
        <f t="shared" si="6"/>
        <v>3275978.44</v>
      </c>
      <c r="F103" s="2">
        <v>19948</v>
      </c>
      <c r="G103" s="63">
        <v>332.77</v>
      </c>
      <c r="H103" s="64">
        <f t="shared" si="7"/>
        <v>6638095.96</v>
      </c>
      <c r="I103" s="2">
        <v>2978</v>
      </c>
      <c r="J103" s="63">
        <v>335.86</v>
      </c>
      <c r="K103" s="64">
        <f t="shared" si="8"/>
        <v>1000191.0800000001</v>
      </c>
      <c r="L103" s="2">
        <v>6089</v>
      </c>
      <c r="M103" s="63">
        <v>332.77</v>
      </c>
      <c r="N103" s="66">
        <f t="shared" si="9"/>
        <v>2026236.5299999998</v>
      </c>
      <c r="O103" s="65">
        <f t="shared" si="10"/>
        <v>12940502.01</v>
      </c>
      <c r="P103" s="81">
        <f t="shared" si="11"/>
        <v>169502.56030631429</v>
      </c>
    </row>
    <row r="104" spans="1:16" x14ac:dyDescent="0.3">
      <c r="A104" s="10" t="s">
        <v>192</v>
      </c>
      <c r="B104" s="4" t="s">
        <v>193</v>
      </c>
      <c r="C104" s="2">
        <v>4875</v>
      </c>
      <c r="D104" s="63">
        <v>353.89</v>
      </c>
      <c r="E104" s="64">
        <f t="shared" si="6"/>
        <v>1725213.75</v>
      </c>
      <c r="F104" s="2">
        <v>36658</v>
      </c>
      <c r="G104" s="63">
        <v>350.81</v>
      </c>
      <c r="H104" s="64">
        <f t="shared" si="7"/>
        <v>12859992.98</v>
      </c>
      <c r="I104" s="2">
        <v>2260</v>
      </c>
      <c r="J104" s="63">
        <v>353.89</v>
      </c>
      <c r="K104" s="64">
        <f t="shared" si="8"/>
        <v>799791.4</v>
      </c>
      <c r="L104" s="2">
        <v>16996</v>
      </c>
      <c r="M104" s="63">
        <v>350.81</v>
      </c>
      <c r="N104" s="66">
        <f t="shared" si="9"/>
        <v>5962366.7599999998</v>
      </c>
      <c r="O104" s="65">
        <f t="shared" si="10"/>
        <v>21347364.890000001</v>
      </c>
      <c r="P104" s="81">
        <f t="shared" si="11"/>
        <v>279620.75983233983</v>
      </c>
    </row>
    <row r="105" spans="1:16" x14ac:dyDescent="0.3">
      <c r="A105" s="10" t="s">
        <v>194</v>
      </c>
      <c r="B105" s="4" t="s">
        <v>195</v>
      </c>
      <c r="C105" s="2">
        <v>0</v>
      </c>
      <c r="D105" s="63">
        <v>246.63</v>
      </c>
      <c r="E105" s="64">
        <f t="shared" si="6"/>
        <v>0</v>
      </c>
      <c r="F105" s="2">
        <v>11057</v>
      </c>
      <c r="G105" s="63">
        <v>244.58</v>
      </c>
      <c r="H105" s="64">
        <f t="shared" si="7"/>
        <v>2704321.06</v>
      </c>
      <c r="I105" s="2">
        <v>0</v>
      </c>
      <c r="J105" s="63">
        <v>246.63</v>
      </c>
      <c r="K105" s="64">
        <f t="shared" si="8"/>
        <v>0</v>
      </c>
      <c r="L105" s="2">
        <v>56</v>
      </c>
      <c r="M105" s="63">
        <v>244.58</v>
      </c>
      <c r="N105" s="66">
        <f t="shared" si="9"/>
        <v>13696.480000000001</v>
      </c>
      <c r="O105" s="65">
        <f t="shared" si="10"/>
        <v>2718017.54</v>
      </c>
      <c r="P105" s="81">
        <f t="shared" si="11"/>
        <v>35602.245695835256</v>
      </c>
    </row>
    <row r="106" spans="1:16" x14ac:dyDescent="0.3">
      <c r="A106" s="10" t="s">
        <v>196</v>
      </c>
      <c r="B106" s="4" t="s">
        <v>197</v>
      </c>
      <c r="C106" s="2">
        <v>118</v>
      </c>
      <c r="D106" s="63">
        <v>303.23</v>
      </c>
      <c r="E106" s="64">
        <f t="shared" si="6"/>
        <v>35781.14</v>
      </c>
      <c r="F106" s="2">
        <v>39172</v>
      </c>
      <c r="G106" s="63">
        <v>300.56</v>
      </c>
      <c r="H106" s="64">
        <f t="shared" si="7"/>
        <v>11773536.32</v>
      </c>
      <c r="I106" s="2">
        <v>18</v>
      </c>
      <c r="J106" s="63">
        <v>303.23</v>
      </c>
      <c r="K106" s="64">
        <f t="shared" si="8"/>
        <v>5458.14</v>
      </c>
      <c r="L106" s="2">
        <v>5855</v>
      </c>
      <c r="M106" s="63">
        <v>300.56</v>
      </c>
      <c r="N106" s="66">
        <f t="shared" si="9"/>
        <v>1759778.8</v>
      </c>
      <c r="O106" s="65">
        <f t="shared" si="10"/>
        <v>13574554.400000002</v>
      </c>
      <c r="P106" s="81">
        <f t="shared" si="11"/>
        <v>177807.76387494602</v>
      </c>
    </row>
    <row r="107" spans="1:16" x14ac:dyDescent="0.3">
      <c r="A107" s="10" t="s">
        <v>198</v>
      </c>
      <c r="B107" s="4" t="s">
        <v>199</v>
      </c>
      <c r="C107" s="2">
        <v>1042</v>
      </c>
      <c r="D107" s="63">
        <v>293.98</v>
      </c>
      <c r="E107" s="64">
        <f t="shared" si="6"/>
        <v>306327.16000000003</v>
      </c>
      <c r="F107" s="2">
        <v>30034</v>
      </c>
      <c r="G107" s="63">
        <v>291.89</v>
      </c>
      <c r="H107" s="64">
        <f t="shared" si="7"/>
        <v>8766624.2599999998</v>
      </c>
      <c r="I107" s="2">
        <v>81</v>
      </c>
      <c r="J107" s="63">
        <v>293.98</v>
      </c>
      <c r="K107" s="64">
        <f t="shared" si="8"/>
        <v>23812.38</v>
      </c>
      <c r="L107" s="2">
        <v>2346</v>
      </c>
      <c r="M107" s="63">
        <v>291.89</v>
      </c>
      <c r="N107" s="66">
        <f t="shared" si="9"/>
        <v>684773.94</v>
      </c>
      <c r="O107" s="65">
        <f t="shared" si="10"/>
        <v>9781537.7400000002</v>
      </c>
      <c r="P107" s="81">
        <f t="shared" si="11"/>
        <v>128124.52634230061</v>
      </c>
    </row>
    <row r="108" spans="1:16" x14ac:dyDescent="0.3">
      <c r="A108" s="10" t="s">
        <v>200</v>
      </c>
      <c r="B108" s="4" t="s">
        <v>201</v>
      </c>
      <c r="C108" s="2">
        <v>869</v>
      </c>
      <c r="D108" s="63">
        <v>196.82</v>
      </c>
      <c r="E108" s="64">
        <f t="shared" si="6"/>
        <v>171036.58</v>
      </c>
      <c r="F108" s="2">
        <v>28284</v>
      </c>
      <c r="G108" s="63">
        <v>195.17</v>
      </c>
      <c r="H108" s="64">
        <f t="shared" si="7"/>
        <v>5520188.2799999993</v>
      </c>
      <c r="I108" s="2">
        <v>42</v>
      </c>
      <c r="J108" s="63">
        <v>196.82</v>
      </c>
      <c r="K108" s="64">
        <f t="shared" si="8"/>
        <v>8266.44</v>
      </c>
      <c r="L108" s="2">
        <v>1374</v>
      </c>
      <c r="M108" s="63">
        <v>195.17</v>
      </c>
      <c r="N108" s="66">
        <f t="shared" si="9"/>
        <v>268163.57999999996</v>
      </c>
      <c r="O108" s="65">
        <f t="shared" si="10"/>
        <v>5967654.8799999999</v>
      </c>
      <c r="P108" s="81">
        <f t="shared" si="11"/>
        <v>78167.970639994572</v>
      </c>
    </row>
    <row r="109" spans="1:16" x14ac:dyDescent="0.3">
      <c r="A109" s="10" t="s">
        <v>202</v>
      </c>
      <c r="B109" s="4" t="s">
        <v>203</v>
      </c>
      <c r="C109" s="2">
        <v>826</v>
      </c>
      <c r="D109" s="63">
        <v>233.21</v>
      </c>
      <c r="E109" s="64">
        <f t="shared" si="6"/>
        <v>192631.46000000002</v>
      </c>
      <c r="F109" s="2">
        <v>12563</v>
      </c>
      <c r="G109" s="63">
        <v>231.59</v>
      </c>
      <c r="H109" s="64">
        <f t="shared" si="7"/>
        <v>2909465.17</v>
      </c>
      <c r="I109" s="2">
        <v>0</v>
      </c>
      <c r="J109" s="63">
        <v>233.21</v>
      </c>
      <c r="K109" s="64">
        <f t="shared" si="8"/>
        <v>0</v>
      </c>
      <c r="L109" s="2">
        <v>0</v>
      </c>
      <c r="M109" s="63">
        <v>231.59</v>
      </c>
      <c r="N109" s="66">
        <f t="shared" si="9"/>
        <v>0</v>
      </c>
      <c r="O109" s="65">
        <f t="shared" si="10"/>
        <v>3102096.63</v>
      </c>
      <c r="P109" s="81">
        <f t="shared" si="11"/>
        <v>40633.14705227493</v>
      </c>
    </row>
    <row r="110" spans="1:16" x14ac:dyDescent="0.3">
      <c r="A110" s="10" t="s">
        <v>204</v>
      </c>
      <c r="B110" s="4" t="s">
        <v>205</v>
      </c>
      <c r="C110" s="2">
        <v>115</v>
      </c>
      <c r="D110" s="63">
        <v>329.7</v>
      </c>
      <c r="E110" s="64">
        <f t="shared" si="6"/>
        <v>37915.5</v>
      </c>
      <c r="F110" s="2">
        <v>22738</v>
      </c>
      <c r="G110" s="63">
        <v>326.74</v>
      </c>
      <c r="H110" s="64">
        <f t="shared" si="7"/>
        <v>7429414.1200000001</v>
      </c>
      <c r="I110" s="2">
        <v>10</v>
      </c>
      <c r="J110" s="63">
        <v>329.7</v>
      </c>
      <c r="K110" s="64">
        <f t="shared" si="8"/>
        <v>3297</v>
      </c>
      <c r="L110" s="2">
        <v>2051</v>
      </c>
      <c r="M110" s="63">
        <v>326.74</v>
      </c>
      <c r="N110" s="66">
        <f t="shared" si="9"/>
        <v>670143.74</v>
      </c>
      <c r="O110" s="65">
        <f t="shared" si="10"/>
        <v>8140770.3600000003</v>
      </c>
      <c r="P110" s="81">
        <f t="shared" si="11"/>
        <v>106632.75797333274</v>
      </c>
    </row>
    <row r="111" spans="1:16" x14ac:dyDescent="0.3">
      <c r="A111" s="10" t="s">
        <v>1315</v>
      </c>
      <c r="B111" s="4" t="s">
        <v>206</v>
      </c>
      <c r="C111" s="2">
        <v>21</v>
      </c>
      <c r="D111" s="63">
        <v>224.47</v>
      </c>
      <c r="E111" s="64">
        <f t="shared" si="6"/>
        <v>4713.87</v>
      </c>
      <c r="F111" s="2">
        <v>15085</v>
      </c>
      <c r="G111" s="63">
        <v>222.41</v>
      </c>
      <c r="H111" s="64">
        <f t="shared" si="7"/>
        <v>3355054.85</v>
      </c>
      <c r="I111" s="2">
        <v>3</v>
      </c>
      <c r="J111" s="63">
        <v>224.47</v>
      </c>
      <c r="K111" s="64">
        <f t="shared" si="8"/>
        <v>673.41</v>
      </c>
      <c r="L111" s="2">
        <v>1908</v>
      </c>
      <c r="M111" s="63">
        <v>222.41</v>
      </c>
      <c r="N111" s="66">
        <f t="shared" si="9"/>
        <v>424358.27999999997</v>
      </c>
      <c r="O111" s="65">
        <f t="shared" si="10"/>
        <v>3784800.41</v>
      </c>
      <c r="P111" s="81">
        <f t="shared" si="11"/>
        <v>49575.616096472295</v>
      </c>
    </row>
    <row r="112" spans="1:16" x14ac:dyDescent="0.3">
      <c r="A112" s="10" t="s">
        <v>207</v>
      </c>
      <c r="B112" s="4" t="s">
        <v>208</v>
      </c>
      <c r="C112" s="2">
        <v>0</v>
      </c>
      <c r="D112" s="63">
        <v>236.71</v>
      </c>
      <c r="E112" s="64">
        <f t="shared" si="6"/>
        <v>0</v>
      </c>
      <c r="F112" s="2">
        <v>22823</v>
      </c>
      <c r="G112" s="63">
        <v>234.72</v>
      </c>
      <c r="H112" s="64">
        <f t="shared" si="7"/>
        <v>5357014.5599999996</v>
      </c>
      <c r="I112" s="2">
        <v>0</v>
      </c>
      <c r="J112" s="63">
        <v>236.71</v>
      </c>
      <c r="K112" s="64">
        <f t="shared" si="8"/>
        <v>0</v>
      </c>
      <c r="L112" s="2">
        <v>754</v>
      </c>
      <c r="M112" s="63">
        <v>234.72</v>
      </c>
      <c r="N112" s="66">
        <f t="shared" si="9"/>
        <v>176978.88</v>
      </c>
      <c r="O112" s="65">
        <f t="shared" si="10"/>
        <v>5533993.4399999995</v>
      </c>
      <c r="P112" s="81">
        <f t="shared" si="11"/>
        <v>72487.609528090295</v>
      </c>
    </row>
    <row r="113" spans="1:16" x14ac:dyDescent="0.3">
      <c r="A113" s="10" t="s">
        <v>209</v>
      </c>
      <c r="B113" s="4" t="s">
        <v>210</v>
      </c>
      <c r="C113" s="2">
        <v>10354</v>
      </c>
      <c r="D113" s="63">
        <v>344.38</v>
      </c>
      <c r="E113" s="64">
        <f t="shared" si="6"/>
        <v>3565710.52</v>
      </c>
      <c r="F113" s="2">
        <v>57856</v>
      </c>
      <c r="G113" s="63">
        <v>341.37</v>
      </c>
      <c r="H113" s="64">
        <f t="shared" si="7"/>
        <v>19750302.719999999</v>
      </c>
      <c r="I113" s="2">
        <v>2162</v>
      </c>
      <c r="J113" s="63">
        <v>344.38</v>
      </c>
      <c r="K113" s="64">
        <f t="shared" si="8"/>
        <v>744549.55999999994</v>
      </c>
      <c r="L113" s="2">
        <v>12084</v>
      </c>
      <c r="M113" s="63">
        <v>341.37</v>
      </c>
      <c r="N113" s="66">
        <f t="shared" si="9"/>
        <v>4125115.08</v>
      </c>
      <c r="O113" s="65">
        <f t="shared" si="10"/>
        <v>28185677.879999995</v>
      </c>
      <c r="P113" s="81">
        <f t="shared" si="11"/>
        <v>369193.13956576929</v>
      </c>
    </row>
    <row r="114" spans="1:16" x14ac:dyDescent="0.3">
      <c r="A114" s="10" t="s">
        <v>211</v>
      </c>
      <c r="B114" s="4" t="s">
        <v>212</v>
      </c>
      <c r="C114" s="2">
        <v>1248</v>
      </c>
      <c r="D114" s="63">
        <v>201.74</v>
      </c>
      <c r="E114" s="64">
        <f t="shared" si="6"/>
        <v>251771.52000000002</v>
      </c>
      <c r="F114" s="2">
        <v>42249</v>
      </c>
      <c r="G114" s="63">
        <v>200.15</v>
      </c>
      <c r="H114" s="64">
        <f t="shared" si="7"/>
        <v>8456137.3499999996</v>
      </c>
      <c r="I114" s="2">
        <v>182</v>
      </c>
      <c r="J114" s="63">
        <v>201.74</v>
      </c>
      <c r="K114" s="64">
        <f t="shared" si="8"/>
        <v>36716.68</v>
      </c>
      <c r="L114" s="2">
        <v>6165</v>
      </c>
      <c r="M114" s="63">
        <v>200.15</v>
      </c>
      <c r="N114" s="66">
        <f t="shared" si="9"/>
        <v>1233924.75</v>
      </c>
      <c r="O114" s="65">
        <f t="shared" si="10"/>
        <v>9978550.2999999989</v>
      </c>
      <c r="P114" s="81">
        <f t="shared" si="11"/>
        <v>130705.1165934899</v>
      </c>
    </row>
    <row r="115" spans="1:16" x14ac:dyDescent="0.3">
      <c r="A115" s="10" t="s">
        <v>213</v>
      </c>
      <c r="B115" s="4" t="s">
        <v>214</v>
      </c>
      <c r="C115" s="2">
        <v>365</v>
      </c>
      <c r="D115" s="63">
        <v>199.38</v>
      </c>
      <c r="E115" s="64">
        <f t="shared" si="6"/>
        <v>72773.7</v>
      </c>
      <c r="F115" s="2">
        <v>13421</v>
      </c>
      <c r="G115" s="63">
        <v>197.93</v>
      </c>
      <c r="H115" s="64">
        <f t="shared" si="7"/>
        <v>2656418.5300000003</v>
      </c>
      <c r="I115" s="2">
        <v>20</v>
      </c>
      <c r="J115" s="63">
        <v>199.38</v>
      </c>
      <c r="K115" s="64">
        <f t="shared" si="8"/>
        <v>3987.6</v>
      </c>
      <c r="L115" s="2">
        <v>740</v>
      </c>
      <c r="M115" s="63">
        <v>197.93</v>
      </c>
      <c r="N115" s="66">
        <f t="shared" si="9"/>
        <v>146468.20000000001</v>
      </c>
      <c r="O115" s="65">
        <f t="shared" si="10"/>
        <v>2879648.0300000007</v>
      </c>
      <c r="P115" s="81">
        <f t="shared" si="11"/>
        <v>37719.380089647253</v>
      </c>
    </row>
    <row r="116" spans="1:16" x14ac:dyDescent="0.3">
      <c r="A116" s="10" t="s">
        <v>215</v>
      </c>
      <c r="B116" s="4" t="s">
        <v>216</v>
      </c>
      <c r="C116" s="2">
        <v>2737</v>
      </c>
      <c r="D116" s="63">
        <v>293.70999999999998</v>
      </c>
      <c r="E116" s="64">
        <f t="shared" si="6"/>
        <v>803884.2699999999</v>
      </c>
      <c r="F116" s="2">
        <v>54550</v>
      </c>
      <c r="G116" s="63">
        <v>290.91000000000003</v>
      </c>
      <c r="H116" s="64">
        <f t="shared" si="7"/>
        <v>15869140.500000002</v>
      </c>
      <c r="I116" s="2">
        <v>815</v>
      </c>
      <c r="J116" s="63">
        <v>293.70999999999998</v>
      </c>
      <c r="K116" s="64">
        <f t="shared" si="8"/>
        <v>239373.65</v>
      </c>
      <c r="L116" s="2">
        <v>16234</v>
      </c>
      <c r="M116" s="63">
        <v>290.91000000000003</v>
      </c>
      <c r="N116" s="66">
        <f t="shared" si="9"/>
        <v>4722632.9400000004</v>
      </c>
      <c r="O116" s="65">
        <f t="shared" si="10"/>
        <v>21635031.360000003</v>
      </c>
      <c r="P116" s="81">
        <f t="shared" si="11"/>
        <v>283388.79009434977</v>
      </c>
    </row>
    <row r="117" spans="1:16" x14ac:dyDescent="0.3">
      <c r="A117" s="10" t="s">
        <v>217</v>
      </c>
      <c r="B117" s="4" t="s">
        <v>218</v>
      </c>
      <c r="C117" s="2">
        <v>0</v>
      </c>
      <c r="D117" s="63">
        <v>303.38</v>
      </c>
      <c r="E117" s="64">
        <f t="shared" si="6"/>
        <v>0</v>
      </c>
      <c r="F117" s="2">
        <v>27527</v>
      </c>
      <c r="G117" s="63">
        <v>300.58</v>
      </c>
      <c r="H117" s="64">
        <f t="shared" si="7"/>
        <v>8274065.6599999992</v>
      </c>
      <c r="I117" s="2">
        <v>0</v>
      </c>
      <c r="J117" s="63">
        <v>303.38</v>
      </c>
      <c r="K117" s="64">
        <f t="shared" si="8"/>
        <v>0</v>
      </c>
      <c r="L117" s="2">
        <v>1352</v>
      </c>
      <c r="M117" s="63">
        <v>300.58</v>
      </c>
      <c r="N117" s="66">
        <f t="shared" si="9"/>
        <v>406384.16</v>
      </c>
      <c r="O117" s="65">
        <f t="shared" si="10"/>
        <v>8680449.8199999984</v>
      </c>
      <c r="P117" s="81">
        <f t="shared" si="11"/>
        <v>113701.80754683756</v>
      </c>
    </row>
    <row r="118" spans="1:16" x14ac:dyDescent="0.3">
      <c r="A118" s="10" t="s">
        <v>219</v>
      </c>
      <c r="B118" s="4" t="s">
        <v>220</v>
      </c>
      <c r="C118" s="2">
        <v>338</v>
      </c>
      <c r="D118" s="63">
        <v>220.1</v>
      </c>
      <c r="E118" s="64">
        <f t="shared" si="6"/>
        <v>74393.8</v>
      </c>
      <c r="F118" s="2">
        <v>37478</v>
      </c>
      <c r="G118" s="63">
        <v>218.26</v>
      </c>
      <c r="H118" s="64">
        <f t="shared" si="7"/>
        <v>8179948.2799999993</v>
      </c>
      <c r="I118" s="2">
        <v>5</v>
      </c>
      <c r="J118" s="63">
        <v>220.1</v>
      </c>
      <c r="K118" s="64">
        <f t="shared" si="8"/>
        <v>1100.5</v>
      </c>
      <c r="L118" s="2">
        <v>547</v>
      </c>
      <c r="M118" s="63">
        <v>218.26</v>
      </c>
      <c r="N118" s="66">
        <f t="shared" si="9"/>
        <v>119388.22</v>
      </c>
      <c r="O118" s="65">
        <f t="shared" si="10"/>
        <v>8374830.7999999989</v>
      </c>
      <c r="P118" s="81">
        <f t="shared" si="11"/>
        <v>109698.62387372546</v>
      </c>
    </row>
    <row r="119" spans="1:16" x14ac:dyDescent="0.3">
      <c r="A119" s="10" t="s">
        <v>221</v>
      </c>
      <c r="B119" s="4" t="s">
        <v>222</v>
      </c>
      <c r="C119" s="2">
        <v>363</v>
      </c>
      <c r="D119" s="63">
        <v>291.72000000000003</v>
      </c>
      <c r="E119" s="64">
        <f t="shared" si="6"/>
        <v>105894.36000000002</v>
      </c>
      <c r="F119" s="2">
        <v>16284</v>
      </c>
      <c r="G119" s="63">
        <v>289.75</v>
      </c>
      <c r="H119" s="64">
        <f t="shared" si="7"/>
        <v>4718289</v>
      </c>
      <c r="I119" s="2">
        <v>20</v>
      </c>
      <c r="J119" s="63">
        <v>291.72000000000003</v>
      </c>
      <c r="K119" s="64">
        <f t="shared" si="8"/>
        <v>5834.4000000000005</v>
      </c>
      <c r="L119" s="2">
        <v>888</v>
      </c>
      <c r="M119" s="63">
        <v>289.75</v>
      </c>
      <c r="N119" s="66">
        <f t="shared" si="9"/>
        <v>257298</v>
      </c>
      <c r="O119" s="65">
        <f t="shared" si="10"/>
        <v>5087315.7600000007</v>
      </c>
      <c r="P119" s="81">
        <f t="shared" si="11"/>
        <v>66636.753793654658</v>
      </c>
    </row>
    <row r="120" spans="1:16" x14ac:dyDescent="0.3">
      <c r="A120" s="10" t="s">
        <v>223</v>
      </c>
      <c r="B120" s="4" t="s">
        <v>224</v>
      </c>
      <c r="C120" s="2">
        <v>1717</v>
      </c>
      <c r="D120" s="63">
        <v>286.07</v>
      </c>
      <c r="E120" s="64">
        <f t="shared" si="6"/>
        <v>491182.19</v>
      </c>
      <c r="F120" s="2">
        <v>43532</v>
      </c>
      <c r="G120" s="63">
        <v>283.69</v>
      </c>
      <c r="H120" s="64">
        <f t="shared" si="7"/>
        <v>12349593.08</v>
      </c>
      <c r="I120" s="2">
        <v>221</v>
      </c>
      <c r="J120" s="63">
        <v>286.07</v>
      </c>
      <c r="K120" s="64">
        <f t="shared" si="8"/>
        <v>63221.47</v>
      </c>
      <c r="L120" s="2">
        <v>5609</v>
      </c>
      <c r="M120" s="63">
        <v>283.69</v>
      </c>
      <c r="N120" s="66">
        <f t="shared" si="9"/>
        <v>1591217.21</v>
      </c>
      <c r="O120" s="65">
        <f t="shared" si="10"/>
        <v>14495213.949999999</v>
      </c>
      <c r="P120" s="81">
        <f t="shared" si="11"/>
        <v>189867.12221938005</v>
      </c>
    </row>
    <row r="121" spans="1:16" x14ac:dyDescent="0.3">
      <c r="A121" s="10" t="s">
        <v>1280</v>
      </c>
      <c r="B121" s="4" t="s">
        <v>225</v>
      </c>
      <c r="C121" s="2">
        <v>1578</v>
      </c>
      <c r="D121" s="63">
        <v>264.02999999999997</v>
      </c>
      <c r="E121" s="64">
        <f t="shared" si="6"/>
        <v>416639.33999999997</v>
      </c>
      <c r="F121" s="2">
        <v>29325</v>
      </c>
      <c r="G121" s="63">
        <v>261.83999999999997</v>
      </c>
      <c r="H121" s="64">
        <f t="shared" si="7"/>
        <v>7678457.9999999991</v>
      </c>
      <c r="I121" s="2">
        <v>123</v>
      </c>
      <c r="J121" s="63">
        <v>264.02999999999997</v>
      </c>
      <c r="K121" s="64">
        <f t="shared" si="8"/>
        <v>32475.689999999995</v>
      </c>
      <c r="L121" s="2">
        <v>2281</v>
      </c>
      <c r="M121" s="63">
        <v>261.83999999999997</v>
      </c>
      <c r="N121" s="66">
        <f t="shared" si="9"/>
        <v>597257.03999999992</v>
      </c>
      <c r="O121" s="65">
        <f t="shared" si="10"/>
        <v>8724830.0699999984</v>
      </c>
      <c r="P121" s="81">
        <f t="shared" si="11"/>
        <v>114283.12703476942</v>
      </c>
    </row>
    <row r="122" spans="1:16" x14ac:dyDescent="0.3">
      <c r="A122" s="10" t="s">
        <v>226</v>
      </c>
      <c r="B122" s="4" t="s">
        <v>227</v>
      </c>
      <c r="C122" s="2">
        <v>49</v>
      </c>
      <c r="D122" s="63">
        <v>380.35</v>
      </c>
      <c r="E122" s="64">
        <f t="shared" si="6"/>
        <v>18637.150000000001</v>
      </c>
      <c r="F122" s="2">
        <v>23093</v>
      </c>
      <c r="G122" s="63">
        <v>376.9</v>
      </c>
      <c r="H122" s="64">
        <f t="shared" si="7"/>
        <v>8703751.6999999993</v>
      </c>
      <c r="I122" s="2">
        <v>0</v>
      </c>
      <c r="J122" s="63">
        <v>380.35</v>
      </c>
      <c r="K122" s="64">
        <f t="shared" si="8"/>
        <v>0</v>
      </c>
      <c r="L122" s="2">
        <v>45</v>
      </c>
      <c r="M122" s="63">
        <v>376.9</v>
      </c>
      <c r="N122" s="66">
        <f t="shared" si="9"/>
        <v>16960.5</v>
      </c>
      <c r="O122" s="65">
        <f t="shared" si="10"/>
        <v>8739349.3499999996</v>
      </c>
      <c r="P122" s="81">
        <f t="shared" si="11"/>
        <v>114473.30938873858</v>
      </c>
    </row>
    <row r="123" spans="1:16" x14ac:dyDescent="0.3">
      <c r="A123" s="10" t="s">
        <v>228</v>
      </c>
      <c r="B123" s="4" t="s">
        <v>229</v>
      </c>
      <c r="C123" s="2">
        <v>0</v>
      </c>
      <c r="D123" s="63">
        <v>411.42</v>
      </c>
      <c r="E123" s="64">
        <f t="shared" si="6"/>
        <v>0</v>
      </c>
      <c r="F123" s="2">
        <v>66923</v>
      </c>
      <c r="G123" s="63">
        <v>408.04</v>
      </c>
      <c r="H123" s="64">
        <f t="shared" si="7"/>
        <v>27307260.920000002</v>
      </c>
      <c r="I123" s="2">
        <v>0</v>
      </c>
      <c r="J123" s="63">
        <v>411.42</v>
      </c>
      <c r="K123" s="64">
        <f t="shared" si="8"/>
        <v>0</v>
      </c>
      <c r="L123" s="2">
        <v>18113</v>
      </c>
      <c r="M123" s="63">
        <v>408.04</v>
      </c>
      <c r="N123" s="66">
        <f t="shared" si="9"/>
        <v>7390828.5200000005</v>
      </c>
      <c r="O123" s="65">
        <f t="shared" si="10"/>
        <v>34698089.440000005</v>
      </c>
      <c r="P123" s="81">
        <f t="shared" si="11"/>
        <v>454496.664292662</v>
      </c>
    </row>
    <row r="124" spans="1:16" x14ac:dyDescent="0.3">
      <c r="A124" s="10" t="s">
        <v>230</v>
      </c>
      <c r="B124" s="4" t="s">
        <v>231</v>
      </c>
      <c r="C124" s="2">
        <v>18099</v>
      </c>
      <c r="D124" s="63">
        <v>360.1</v>
      </c>
      <c r="E124" s="64">
        <f t="shared" si="6"/>
        <v>6517449.9000000004</v>
      </c>
      <c r="F124" s="2">
        <v>44648</v>
      </c>
      <c r="G124" s="63">
        <v>357.21</v>
      </c>
      <c r="H124" s="64">
        <f t="shared" si="7"/>
        <v>15948712.079999998</v>
      </c>
      <c r="I124" s="2">
        <v>6064</v>
      </c>
      <c r="J124" s="63">
        <v>360.1</v>
      </c>
      <c r="K124" s="64">
        <f t="shared" si="8"/>
        <v>2183646.4</v>
      </c>
      <c r="L124" s="2">
        <v>14959</v>
      </c>
      <c r="M124" s="63">
        <v>357.21</v>
      </c>
      <c r="N124" s="66">
        <f t="shared" si="9"/>
        <v>5343504.3899999997</v>
      </c>
      <c r="O124" s="65">
        <f t="shared" si="10"/>
        <v>29993312.769999996</v>
      </c>
      <c r="P124" s="81">
        <f t="shared" si="11"/>
        <v>392870.63999946561</v>
      </c>
    </row>
    <row r="125" spans="1:16" x14ac:dyDescent="0.3">
      <c r="A125" s="10" t="s">
        <v>232</v>
      </c>
      <c r="B125" s="4" t="s">
        <v>233</v>
      </c>
      <c r="C125" s="2">
        <v>112</v>
      </c>
      <c r="D125" s="63">
        <v>348.42</v>
      </c>
      <c r="E125" s="64">
        <f t="shared" si="6"/>
        <v>39023.040000000001</v>
      </c>
      <c r="F125" s="2">
        <v>60888</v>
      </c>
      <c r="G125" s="63">
        <v>345.28</v>
      </c>
      <c r="H125" s="64">
        <f t="shared" si="7"/>
        <v>21023408.639999997</v>
      </c>
      <c r="I125" s="2">
        <v>18</v>
      </c>
      <c r="J125" s="63">
        <v>348.42</v>
      </c>
      <c r="K125" s="64">
        <f t="shared" si="8"/>
        <v>6271.56</v>
      </c>
      <c r="L125" s="2">
        <v>9926</v>
      </c>
      <c r="M125" s="63">
        <v>345.28</v>
      </c>
      <c r="N125" s="66">
        <f t="shared" si="9"/>
        <v>3427249.28</v>
      </c>
      <c r="O125" s="65">
        <f t="shared" si="10"/>
        <v>24495952.519999996</v>
      </c>
      <c r="P125" s="81">
        <f t="shared" si="11"/>
        <v>320862.8742589184</v>
      </c>
    </row>
    <row r="126" spans="1:16" x14ac:dyDescent="0.3">
      <c r="A126" s="10" t="s">
        <v>234</v>
      </c>
      <c r="B126" s="4" t="s">
        <v>235</v>
      </c>
      <c r="C126" s="2">
        <v>1001</v>
      </c>
      <c r="D126" s="63">
        <v>349.23</v>
      </c>
      <c r="E126" s="64">
        <f t="shared" si="6"/>
        <v>349579.23000000004</v>
      </c>
      <c r="F126" s="2">
        <v>31252</v>
      </c>
      <c r="G126" s="63">
        <v>346.15</v>
      </c>
      <c r="H126" s="64">
        <f t="shared" si="7"/>
        <v>10817879.799999999</v>
      </c>
      <c r="I126" s="2">
        <v>125</v>
      </c>
      <c r="J126" s="63">
        <v>349.23</v>
      </c>
      <c r="K126" s="64">
        <f t="shared" si="8"/>
        <v>43653.75</v>
      </c>
      <c r="L126" s="2">
        <v>3916</v>
      </c>
      <c r="M126" s="63">
        <v>346.15</v>
      </c>
      <c r="N126" s="66">
        <f t="shared" si="9"/>
        <v>1355523.4</v>
      </c>
      <c r="O126" s="65">
        <f t="shared" si="10"/>
        <v>12566636.18</v>
      </c>
      <c r="P126" s="81">
        <f t="shared" si="11"/>
        <v>164605.43843677058</v>
      </c>
    </row>
    <row r="127" spans="1:16" x14ac:dyDescent="0.3">
      <c r="A127" s="10" t="s">
        <v>1316</v>
      </c>
      <c r="B127" s="4" t="s">
        <v>236</v>
      </c>
      <c r="C127" s="2">
        <v>672</v>
      </c>
      <c r="D127" s="63">
        <v>231.72</v>
      </c>
      <c r="E127" s="64">
        <f t="shared" si="6"/>
        <v>155715.84</v>
      </c>
      <c r="F127" s="2">
        <v>9988</v>
      </c>
      <c r="G127" s="63">
        <v>229.6</v>
      </c>
      <c r="H127" s="64">
        <f t="shared" si="7"/>
        <v>2293244.7999999998</v>
      </c>
      <c r="I127" s="2">
        <v>71</v>
      </c>
      <c r="J127" s="63">
        <v>231.72</v>
      </c>
      <c r="K127" s="64">
        <f t="shared" si="8"/>
        <v>16452.12</v>
      </c>
      <c r="L127" s="2">
        <v>1053</v>
      </c>
      <c r="M127" s="63">
        <v>229.6</v>
      </c>
      <c r="N127" s="66">
        <f t="shared" si="9"/>
        <v>241768.8</v>
      </c>
      <c r="O127" s="65">
        <f t="shared" si="10"/>
        <v>2707181.5599999996</v>
      </c>
      <c r="P127" s="81">
        <f t="shared" si="11"/>
        <v>35460.309443902472</v>
      </c>
    </row>
    <row r="128" spans="1:16" x14ac:dyDescent="0.3">
      <c r="A128" s="10" t="s">
        <v>1281</v>
      </c>
      <c r="B128" s="4" t="s">
        <v>1266</v>
      </c>
      <c r="C128" s="2">
        <v>0</v>
      </c>
      <c r="D128" s="63">
        <v>346.32</v>
      </c>
      <c r="E128" s="64">
        <f t="shared" si="6"/>
        <v>0</v>
      </c>
      <c r="F128" s="2">
        <v>27019</v>
      </c>
      <c r="G128" s="63">
        <v>343.24</v>
      </c>
      <c r="H128" s="64">
        <f t="shared" si="7"/>
        <v>9274001.5600000005</v>
      </c>
      <c r="I128" s="2">
        <v>0</v>
      </c>
      <c r="J128" s="63">
        <v>346.32</v>
      </c>
      <c r="K128" s="64">
        <f t="shared" si="8"/>
        <v>0</v>
      </c>
      <c r="L128" s="2">
        <v>1731</v>
      </c>
      <c r="M128" s="63">
        <v>343.24</v>
      </c>
      <c r="N128" s="66">
        <f t="shared" si="9"/>
        <v>594148.44000000006</v>
      </c>
      <c r="O128" s="65">
        <f t="shared" si="10"/>
        <v>9868150</v>
      </c>
      <c r="P128" s="81">
        <f t="shared" si="11"/>
        <v>129259.02636498684</v>
      </c>
    </row>
    <row r="129" spans="1:16" x14ac:dyDescent="0.3">
      <c r="A129" s="10" t="s">
        <v>237</v>
      </c>
      <c r="B129" s="4" t="s">
        <v>238</v>
      </c>
      <c r="C129" s="2">
        <v>12374</v>
      </c>
      <c r="D129" s="63">
        <v>262.45999999999998</v>
      </c>
      <c r="E129" s="64">
        <f t="shared" si="6"/>
        <v>3247680.0399999996</v>
      </c>
      <c r="F129" s="2">
        <v>37375</v>
      </c>
      <c r="G129" s="63">
        <v>260.11</v>
      </c>
      <c r="H129" s="64">
        <f t="shared" si="7"/>
        <v>9721611.25</v>
      </c>
      <c r="I129" s="2">
        <v>3577</v>
      </c>
      <c r="J129" s="63">
        <v>262.45999999999998</v>
      </c>
      <c r="K129" s="64">
        <f t="shared" si="8"/>
        <v>938819.41999999993</v>
      </c>
      <c r="L129" s="2">
        <v>10806</v>
      </c>
      <c r="M129" s="63">
        <v>260.11</v>
      </c>
      <c r="N129" s="66">
        <f t="shared" si="9"/>
        <v>2810748.66</v>
      </c>
      <c r="O129" s="65">
        <f t="shared" si="10"/>
        <v>16718859.369999999</v>
      </c>
      <c r="P129" s="81">
        <f t="shared" si="11"/>
        <v>218993.7814179291</v>
      </c>
    </row>
    <row r="130" spans="1:16" x14ac:dyDescent="0.3">
      <c r="A130" s="10" t="s">
        <v>239</v>
      </c>
      <c r="B130" s="4" t="s">
        <v>240</v>
      </c>
      <c r="C130" s="2">
        <v>0</v>
      </c>
      <c r="D130" s="63">
        <v>320.77</v>
      </c>
      <c r="E130" s="64">
        <f t="shared" si="6"/>
        <v>0</v>
      </c>
      <c r="F130" s="2">
        <v>55410</v>
      </c>
      <c r="G130" s="63">
        <v>317.86</v>
      </c>
      <c r="H130" s="64">
        <f t="shared" si="7"/>
        <v>17612622.600000001</v>
      </c>
      <c r="I130" s="2">
        <v>0</v>
      </c>
      <c r="J130" s="63">
        <v>320.77</v>
      </c>
      <c r="K130" s="64">
        <f t="shared" si="8"/>
        <v>0</v>
      </c>
      <c r="L130" s="2">
        <v>8209</v>
      </c>
      <c r="M130" s="63">
        <v>317.86</v>
      </c>
      <c r="N130" s="66">
        <f t="shared" si="9"/>
        <v>2609312.7400000002</v>
      </c>
      <c r="O130" s="65">
        <f t="shared" si="10"/>
        <v>20221935.340000004</v>
      </c>
      <c r="P130" s="81">
        <f t="shared" si="11"/>
        <v>264879.19957277906</v>
      </c>
    </row>
    <row r="131" spans="1:16" x14ac:dyDescent="0.3">
      <c r="A131" s="10" t="s">
        <v>1317</v>
      </c>
      <c r="B131" s="4" t="s">
        <v>241</v>
      </c>
      <c r="C131" s="2">
        <v>0</v>
      </c>
      <c r="D131" s="63">
        <v>228.24</v>
      </c>
      <c r="E131" s="64">
        <f t="shared" si="6"/>
        <v>0</v>
      </c>
      <c r="F131" s="2">
        <v>16022</v>
      </c>
      <c r="G131" s="63">
        <v>226.07</v>
      </c>
      <c r="H131" s="64">
        <f t="shared" si="7"/>
        <v>3622093.54</v>
      </c>
      <c r="I131" s="2">
        <v>0</v>
      </c>
      <c r="J131" s="63">
        <v>228.24</v>
      </c>
      <c r="K131" s="64">
        <f t="shared" si="8"/>
        <v>0</v>
      </c>
      <c r="L131" s="2">
        <v>1260</v>
      </c>
      <c r="M131" s="63">
        <v>226.07</v>
      </c>
      <c r="N131" s="66">
        <f t="shared" si="9"/>
        <v>284848.2</v>
      </c>
      <c r="O131" s="65">
        <f t="shared" si="10"/>
        <v>3906941.74</v>
      </c>
      <c r="P131" s="81">
        <f t="shared" si="11"/>
        <v>51175.497471879498</v>
      </c>
    </row>
    <row r="132" spans="1:16" x14ac:dyDescent="0.3">
      <c r="A132" s="10" t="s">
        <v>242</v>
      </c>
      <c r="B132" s="4" t="s">
        <v>243</v>
      </c>
      <c r="C132" s="2">
        <v>7142</v>
      </c>
      <c r="D132" s="63">
        <v>327.8</v>
      </c>
      <c r="E132" s="64">
        <f t="shared" si="6"/>
        <v>2341147.6</v>
      </c>
      <c r="F132" s="2">
        <v>28167</v>
      </c>
      <c r="G132" s="63">
        <v>324.52999999999997</v>
      </c>
      <c r="H132" s="64">
        <f t="shared" si="7"/>
        <v>9141036.5099999998</v>
      </c>
      <c r="I132" s="2">
        <v>2037</v>
      </c>
      <c r="J132" s="63">
        <v>327.8</v>
      </c>
      <c r="K132" s="64">
        <f t="shared" si="8"/>
        <v>667728.6</v>
      </c>
      <c r="L132" s="2">
        <v>8032</v>
      </c>
      <c r="M132" s="63">
        <v>324.52999999999997</v>
      </c>
      <c r="N132" s="66">
        <f t="shared" si="9"/>
        <v>2606624.96</v>
      </c>
      <c r="O132" s="65">
        <f t="shared" si="10"/>
        <v>14756537.669999998</v>
      </c>
      <c r="P132" s="81">
        <f t="shared" si="11"/>
        <v>193290.09913129121</v>
      </c>
    </row>
    <row r="133" spans="1:16" x14ac:dyDescent="0.3">
      <c r="A133" s="10" t="s">
        <v>244</v>
      </c>
      <c r="B133" s="4" t="s">
        <v>245</v>
      </c>
      <c r="C133" s="2">
        <v>0</v>
      </c>
      <c r="D133" s="63">
        <v>199.3</v>
      </c>
      <c r="E133" s="64">
        <f t="shared" si="6"/>
        <v>0</v>
      </c>
      <c r="F133" s="2">
        <v>7277</v>
      </c>
      <c r="G133" s="63">
        <v>197.68</v>
      </c>
      <c r="H133" s="64">
        <f t="shared" si="7"/>
        <v>1438517.36</v>
      </c>
      <c r="I133" s="2">
        <v>0</v>
      </c>
      <c r="J133" s="63">
        <v>199.3</v>
      </c>
      <c r="K133" s="64">
        <f t="shared" si="8"/>
        <v>0</v>
      </c>
      <c r="L133" s="2">
        <v>365</v>
      </c>
      <c r="M133" s="63">
        <v>197.68</v>
      </c>
      <c r="N133" s="66">
        <f t="shared" si="9"/>
        <v>72153.2</v>
      </c>
      <c r="O133" s="65">
        <f t="shared" si="10"/>
        <v>1510670.56</v>
      </c>
      <c r="P133" s="81">
        <f t="shared" si="11"/>
        <v>19787.681150352339</v>
      </c>
    </row>
    <row r="134" spans="1:16" x14ac:dyDescent="0.3">
      <c r="A134" s="10" t="s">
        <v>246</v>
      </c>
      <c r="B134" s="4" t="s">
        <v>247</v>
      </c>
      <c r="C134" s="2">
        <v>1115</v>
      </c>
      <c r="D134" s="63">
        <v>234.85</v>
      </c>
      <c r="E134" s="64">
        <f t="shared" si="6"/>
        <v>261857.75</v>
      </c>
      <c r="F134" s="2">
        <v>19798</v>
      </c>
      <c r="G134" s="63">
        <v>232.77</v>
      </c>
      <c r="H134" s="64">
        <f t="shared" si="7"/>
        <v>4608380.46</v>
      </c>
      <c r="I134" s="2">
        <v>20</v>
      </c>
      <c r="J134" s="63">
        <v>234.85</v>
      </c>
      <c r="K134" s="64">
        <f t="shared" si="8"/>
        <v>4697</v>
      </c>
      <c r="L134" s="2">
        <v>351</v>
      </c>
      <c r="M134" s="63">
        <v>232.77</v>
      </c>
      <c r="N134" s="66">
        <f t="shared" si="9"/>
        <v>81702.27</v>
      </c>
      <c r="O134" s="65">
        <f t="shared" si="10"/>
        <v>4956637.4799999995</v>
      </c>
      <c r="P134" s="81">
        <f t="shared" si="11"/>
        <v>64925.050258559291</v>
      </c>
    </row>
    <row r="135" spans="1:16" x14ac:dyDescent="0.3">
      <c r="A135" s="10" t="s">
        <v>248</v>
      </c>
      <c r="B135" s="4" t="s">
        <v>249</v>
      </c>
      <c r="C135" s="2">
        <v>641</v>
      </c>
      <c r="D135" s="63">
        <v>210.58</v>
      </c>
      <c r="E135" s="64">
        <f t="shared" si="6"/>
        <v>134981.78</v>
      </c>
      <c r="F135" s="2">
        <v>17640</v>
      </c>
      <c r="G135" s="63">
        <v>208.75</v>
      </c>
      <c r="H135" s="64">
        <f t="shared" si="7"/>
        <v>3682350</v>
      </c>
      <c r="I135" s="2">
        <v>4</v>
      </c>
      <c r="J135" s="63">
        <v>210.58</v>
      </c>
      <c r="K135" s="64">
        <f t="shared" si="8"/>
        <v>842.32</v>
      </c>
      <c r="L135" s="2">
        <v>109</v>
      </c>
      <c r="M135" s="63">
        <v>208.75</v>
      </c>
      <c r="N135" s="66">
        <f t="shared" si="9"/>
        <v>22753.75</v>
      </c>
      <c r="O135" s="65">
        <f t="shared" si="10"/>
        <v>3840927.8499999996</v>
      </c>
      <c r="P135" s="81">
        <f t="shared" si="11"/>
        <v>50310.807418732205</v>
      </c>
    </row>
    <row r="136" spans="1:16" x14ac:dyDescent="0.3">
      <c r="A136" s="10" t="s">
        <v>250</v>
      </c>
      <c r="B136" s="4" t="s">
        <v>251</v>
      </c>
      <c r="C136" s="2">
        <v>790</v>
      </c>
      <c r="D136" s="63">
        <v>246.87</v>
      </c>
      <c r="E136" s="64">
        <f t="shared" si="6"/>
        <v>195027.30000000002</v>
      </c>
      <c r="F136" s="2">
        <v>33271</v>
      </c>
      <c r="G136" s="63">
        <v>244.95</v>
      </c>
      <c r="H136" s="64">
        <f t="shared" si="7"/>
        <v>8149731.4499999993</v>
      </c>
      <c r="I136" s="2">
        <v>1</v>
      </c>
      <c r="J136" s="63">
        <v>246.87</v>
      </c>
      <c r="K136" s="64">
        <f t="shared" si="8"/>
        <v>246.87</v>
      </c>
      <c r="L136" s="2">
        <v>32</v>
      </c>
      <c r="M136" s="63">
        <v>244.95</v>
      </c>
      <c r="N136" s="66">
        <f t="shared" si="9"/>
        <v>7838.4</v>
      </c>
      <c r="O136" s="65">
        <f t="shared" si="10"/>
        <v>8352844.0199999996</v>
      </c>
      <c r="P136" s="81">
        <f t="shared" si="11"/>
        <v>109410.62766615856</v>
      </c>
    </row>
    <row r="137" spans="1:16" x14ac:dyDescent="0.3">
      <c r="A137" s="10" t="s">
        <v>252</v>
      </c>
      <c r="B137" s="4" t="s">
        <v>253</v>
      </c>
      <c r="C137" s="2">
        <v>0</v>
      </c>
      <c r="D137" s="63">
        <v>236.18</v>
      </c>
      <c r="E137" s="64">
        <f t="shared" si="6"/>
        <v>0</v>
      </c>
      <c r="F137" s="2">
        <v>3399</v>
      </c>
      <c r="G137" s="63">
        <v>234.4</v>
      </c>
      <c r="H137" s="64">
        <f t="shared" si="7"/>
        <v>796725.6</v>
      </c>
      <c r="I137" s="2">
        <v>0</v>
      </c>
      <c r="J137" s="63">
        <v>236.18</v>
      </c>
      <c r="K137" s="64">
        <f t="shared" si="8"/>
        <v>0</v>
      </c>
      <c r="L137" s="2">
        <v>0</v>
      </c>
      <c r="M137" s="63">
        <v>234.4</v>
      </c>
      <c r="N137" s="66">
        <f t="shared" si="9"/>
        <v>0</v>
      </c>
      <c r="O137" s="65">
        <f t="shared" si="10"/>
        <v>796725.6</v>
      </c>
      <c r="P137" s="81">
        <f t="shared" si="11"/>
        <v>10435.99614274813</v>
      </c>
    </row>
    <row r="138" spans="1:16" x14ac:dyDescent="0.3">
      <c r="A138" s="10" t="s">
        <v>1318</v>
      </c>
      <c r="B138" s="4" t="s">
        <v>254</v>
      </c>
      <c r="C138" s="2">
        <v>508</v>
      </c>
      <c r="D138" s="63">
        <v>242.2</v>
      </c>
      <c r="E138" s="64">
        <f t="shared" ref="E138:E201" si="12">C138*D138</f>
        <v>123037.59999999999</v>
      </c>
      <c r="F138" s="2">
        <v>10101</v>
      </c>
      <c r="G138" s="63">
        <v>239.9</v>
      </c>
      <c r="H138" s="64">
        <f t="shared" ref="H138:H201" si="13">F138*G138</f>
        <v>2423229.9</v>
      </c>
      <c r="I138" s="2">
        <v>9</v>
      </c>
      <c r="J138" s="63">
        <v>242.2</v>
      </c>
      <c r="K138" s="64">
        <f t="shared" ref="K138:K201" si="14">I138*J138</f>
        <v>2179.7999999999997</v>
      </c>
      <c r="L138" s="2">
        <v>182</v>
      </c>
      <c r="M138" s="63">
        <v>239.9</v>
      </c>
      <c r="N138" s="66">
        <f t="shared" ref="N138:N201" si="15">M138*L138</f>
        <v>43661.8</v>
      </c>
      <c r="O138" s="65">
        <f t="shared" ref="O138:O201" si="16">E138+H138+K138+N138</f>
        <v>2592109.0999999996</v>
      </c>
      <c r="P138" s="81">
        <f t="shared" ref="P138:P201" si="17">(O138/$O$7)*$P$7</f>
        <v>33953.020424073642</v>
      </c>
    </row>
    <row r="139" spans="1:16" x14ac:dyDescent="0.3">
      <c r="A139" s="10" t="s">
        <v>255</v>
      </c>
      <c r="B139" s="4" t="s">
        <v>256</v>
      </c>
      <c r="C139" s="2">
        <v>0</v>
      </c>
      <c r="D139" s="63">
        <v>212.88</v>
      </c>
      <c r="E139" s="64">
        <f t="shared" si="12"/>
        <v>0</v>
      </c>
      <c r="F139" s="2">
        <v>32451</v>
      </c>
      <c r="G139" s="63">
        <v>211.17</v>
      </c>
      <c r="H139" s="64">
        <f t="shared" si="13"/>
        <v>6852677.6699999999</v>
      </c>
      <c r="I139" s="2">
        <v>0</v>
      </c>
      <c r="J139" s="63">
        <v>212.88</v>
      </c>
      <c r="K139" s="64">
        <f t="shared" si="14"/>
        <v>0</v>
      </c>
      <c r="L139" s="2">
        <v>336</v>
      </c>
      <c r="M139" s="63">
        <v>211.17</v>
      </c>
      <c r="N139" s="66">
        <f t="shared" si="15"/>
        <v>70953.119999999995</v>
      </c>
      <c r="O139" s="65">
        <f t="shared" si="16"/>
        <v>6923630.79</v>
      </c>
      <c r="P139" s="81">
        <f t="shared" si="17"/>
        <v>90689.924132288696</v>
      </c>
    </row>
    <row r="140" spans="1:16" x14ac:dyDescent="0.3">
      <c r="A140" s="10" t="s">
        <v>257</v>
      </c>
      <c r="B140" s="4" t="s">
        <v>258</v>
      </c>
      <c r="C140" s="2">
        <v>1778</v>
      </c>
      <c r="D140" s="63">
        <v>314.98</v>
      </c>
      <c r="E140" s="64">
        <f t="shared" si="12"/>
        <v>560034.44000000006</v>
      </c>
      <c r="F140" s="2">
        <v>57487</v>
      </c>
      <c r="G140" s="63">
        <v>312.16000000000003</v>
      </c>
      <c r="H140" s="64">
        <f t="shared" si="13"/>
        <v>17945141.920000002</v>
      </c>
      <c r="I140" s="2">
        <v>355</v>
      </c>
      <c r="J140" s="63">
        <v>314.98</v>
      </c>
      <c r="K140" s="64">
        <f t="shared" si="14"/>
        <v>111817.90000000001</v>
      </c>
      <c r="L140" s="2">
        <v>11477</v>
      </c>
      <c r="M140" s="63">
        <v>312.16000000000003</v>
      </c>
      <c r="N140" s="66">
        <f t="shared" si="15"/>
        <v>3582660.3200000003</v>
      </c>
      <c r="O140" s="65">
        <f t="shared" si="16"/>
        <v>22199654.580000002</v>
      </c>
      <c r="P140" s="81">
        <f t="shared" si="17"/>
        <v>290784.56819665502</v>
      </c>
    </row>
    <row r="141" spans="1:16" x14ac:dyDescent="0.3">
      <c r="A141" s="10" t="s">
        <v>259</v>
      </c>
      <c r="B141" s="4" t="s">
        <v>260</v>
      </c>
      <c r="C141" s="2">
        <v>3628</v>
      </c>
      <c r="D141" s="63">
        <v>223.61</v>
      </c>
      <c r="E141" s="64">
        <f t="shared" si="12"/>
        <v>811257.08000000007</v>
      </c>
      <c r="F141" s="2">
        <v>62903</v>
      </c>
      <c r="G141" s="63">
        <v>221.84</v>
      </c>
      <c r="H141" s="64">
        <f t="shared" si="13"/>
        <v>13954401.52</v>
      </c>
      <c r="I141" s="2">
        <v>424</v>
      </c>
      <c r="J141" s="63">
        <v>223.61</v>
      </c>
      <c r="K141" s="64">
        <f t="shared" si="14"/>
        <v>94810.64</v>
      </c>
      <c r="L141" s="2">
        <v>7360</v>
      </c>
      <c r="M141" s="63">
        <v>221.84</v>
      </c>
      <c r="N141" s="66">
        <f t="shared" si="15"/>
        <v>1632742.4000000001</v>
      </c>
      <c r="O141" s="65">
        <f t="shared" si="16"/>
        <v>16493211.640000001</v>
      </c>
      <c r="P141" s="81">
        <f t="shared" si="17"/>
        <v>216038.11030619396</v>
      </c>
    </row>
    <row r="142" spans="1:16" x14ac:dyDescent="0.3">
      <c r="A142" s="10" t="s">
        <v>261</v>
      </c>
      <c r="B142" s="4" t="s">
        <v>262</v>
      </c>
      <c r="C142" s="2">
        <v>0</v>
      </c>
      <c r="D142" s="63">
        <v>237.19</v>
      </c>
      <c r="E142" s="64">
        <f t="shared" si="12"/>
        <v>0</v>
      </c>
      <c r="F142" s="2">
        <v>17880</v>
      </c>
      <c r="G142" s="63">
        <v>235.22</v>
      </c>
      <c r="H142" s="64">
        <f t="shared" si="13"/>
        <v>4205733.5999999996</v>
      </c>
      <c r="I142" s="2">
        <v>0</v>
      </c>
      <c r="J142" s="63">
        <v>237.19</v>
      </c>
      <c r="K142" s="64">
        <f t="shared" si="14"/>
        <v>0</v>
      </c>
      <c r="L142" s="2">
        <v>1131</v>
      </c>
      <c r="M142" s="63">
        <v>235.22</v>
      </c>
      <c r="N142" s="66">
        <f t="shared" si="15"/>
        <v>266033.82</v>
      </c>
      <c r="O142" s="65">
        <f t="shared" si="16"/>
        <v>4471767.42</v>
      </c>
      <c r="P142" s="81">
        <f t="shared" si="17"/>
        <v>58573.927518315919</v>
      </c>
    </row>
    <row r="143" spans="1:16" x14ac:dyDescent="0.3">
      <c r="A143" s="10" t="s">
        <v>263</v>
      </c>
      <c r="B143" s="4" t="s">
        <v>264</v>
      </c>
      <c r="C143" s="2">
        <v>0</v>
      </c>
      <c r="D143" s="63">
        <v>238.7</v>
      </c>
      <c r="E143" s="64">
        <f t="shared" si="12"/>
        <v>0</v>
      </c>
      <c r="F143" s="2">
        <v>34190</v>
      </c>
      <c r="G143" s="63">
        <v>236.65</v>
      </c>
      <c r="H143" s="64">
        <f t="shared" si="13"/>
        <v>8091063.5</v>
      </c>
      <c r="I143" s="2">
        <v>0</v>
      </c>
      <c r="J143" s="63">
        <v>238.7</v>
      </c>
      <c r="K143" s="64">
        <f t="shared" si="14"/>
        <v>0</v>
      </c>
      <c r="L143" s="2">
        <v>1794</v>
      </c>
      <c r="M143" s="63">
        <v>236.65</v>
      </c>
      <c r="N143" s="66">
        <f t="shared" si="15"/>
        <v>424550.10000000003</v>
      </c>
      <c r="O143" s="65">
        <f t="shared" si="16"/>
        <v>8515613.5999999996</v>
      </c>
      <c r="P143" s="81">
        <f t="shared" si="17"/>
        <v>111542.68255310676</v>
      </c>
    </row>
    <row r="144" spans="1:16" x14ac:dyDescent="0.3">
      <c r="A144" s="10" t="s">
        <v>265</v>
      </c>
      <c r="B144" s="4" t="s">
        <v>266</v>
      </c>
      <c r="C144" s="2">
        <v>317</v>
      </c>
      <c r="D144" s="63">
        <v>225.54</v>
      </c>
      <c r="E144" s="64">
        <f t="shared" si="12"/>
        <v>71496.179999999993</v>
      </c>
      <c r="F144" s="2">
        <v>14879</v>
      </c>
      <c r="G144" s="63">
        <v>223.57</v>
      </c>
      <c r="H144" s="64">
        <f t="shared" si="13"/>
        <v>3326498.03</v>
      </c>
      <c r="I144" s="2">
        <v>9</v>
      </c>
      <c r="J144" s="63">
        <v>225.54</v>
      </c>
      <c r="K144" s="64">
        <f t="shared" si="14"/>
        <v>2029.86</v>
      </c>
      <c r="L144" s="2">
        <v>432</v>
      </c>
      <c r="M144" s="63">
        <v>223.57</v>
      </c>
      <c r="N144" s="66">
        <f t="shared" si="15"/>
        <v>96582.239999999991</v>
      </c>
      <c r="O144" s="65">
        <f t="shared" si="16"/>
        <v>3496606.3099999996</v>
      </c>
      <c r="P144" s="81">
        <f t="shared" si="17"/>
        <v>45800.67461603941</v>
      </c>
    </row>
    <row r="145" spans="1:16" x14ac:dyDescent="0.3">
      <c r="A145" s="10" t="s">
        <v>267</v>
      </c>
      <c r="B145" s="4" t="s">
        <v>268</v>
      </c>
      <c r="C145" s="2">
        <v>0</v>
      </c>
      <c r="D145" s="63">
        <v>238.42</v>
      </c>
      <c r="E145" s="64">
        <f t="shared" si="12"/>
        <v>0</v>
      </c>
      <c r="F145" s="2">
        <v>26805</v>
      </c>
      <c r="G145" s="63">
        <v>236.31</v>
      </c>
      <c r="H145" s="64">
        <f t="shared" si="13"/>
        <v>6334289.5499999998</v>
      </c>
      <c r="I145" s="2">
        <v>0</v>
      </c>
      <c r="J145" s="63">
        <v>238.42</v>
      </c>
      <c r="K145" s="64">
        <f t="shared" si="14"/>
        <v>0</v>
      </c>
      <c r="L145" s="2">
        <v>742</v>
      </c>
      <c r="M145" s="63">
        <v>236.31</v>
      </c>
      <c r="N145" s="66">
        <f t="shared" si="15"/>
        <v>175342.02</v>
      </c>
      <c r="O145" s="65">
        <f t="shared" si="16"/>
        <v>6509631.5699999994</v>
      </c>
      <c r="P145" s="81">
        <f t="shared" si="17"/>
        <v>85267.110728250045</v>
      </c>
    </row>
    <row r="146" spans="1:16" x14ac:dyDescent="0.3">
      <c r="A146" s="10" t="s">
        <v>269</v>
      </c>
      <c r="B146" s="4" t="s">
        <v>270</v>
      </c>
      <c r="C146" s="2">
        <v>0</v>
      </c>
      <c r="D146" s="63">
        <v>237.87</v>
      </c>
      <c r="E146" s="64">
        <f t="shared" si="12"/>
        <v>0</v>
      </c>
      <c r="F146" s="2">
        <v>21862</v>
      </c>
      <c r="G146" s="63">
        <v>236.08</v>
      </c>
      <c r="H146" s="64">
        <f t="shared" si="13"/>
        <v>5161180.96</v>
      </c>
      <c r="I146" s="2">
        <v>0</v>
      </c>
      <c r="J146" s="63">
        <v>237.87</v>
      </c>
      <c r="K146" s="64">
        <f t="shared" si="14"/>
        <v>0</v>
      </c>
      <c r="L146" s="2">
        <v>1724</v>
      </c>
      <c r="M146" s="63">
        <v>236.08</v>
      </c>
      <c r="N146" s="66">
        <f t="shared" si="15"/>
        <v>407001.92000000004</v>
      </c>
      <c r="O146" s="65">
        <f t="shared" si="16"/>
        <v>5568182.8799999999</v>
      </c>
      <c r="P146" s="81">
        <f t="shared" si="17"/>
        <v>72935.443592870841</v>
      </c>
    </row>
    <row r="147" spans="1:16" x14ac:dyDescent="0.3">
      <c r="A147" s="10" t="s">
        <v>271</v>
      </c>
      <c r="B147" s="4" t="s">
        <v>272</v>
      </c>
      <c r="C147" s="2">
        <v>0</v>
      </c>
      <c r="D147" s="63">
        <v>243.67</v>
      </c>
      <c r="E147" s="64">
        <f t="shared" si="12"/>
        <v>0</v>
      </c>
      <c r="F147" s="2">
        <v>17578</v>
      </c>
      <c r="G147" s="63">
        <v>241.55</v>
      </c>
      <c r="H147" s="64">
        <f t="shared" si="13"/>
        <v>4245965.9000000004</v>
      </c>
      <c r="I147" s="2">
        <v>0</v>
      </c>
      <c r="J147" s="63">
        <v>243.67</v>
      </c>
      <c r="K147" s="64">
        <f t="shared" si="14"/>
        <v>0</v>
      </c>
      <c r="L147" s="2">
        <v>53</v>
      </c>
      <c r="M147" s="63">
        <v>241.55</v>
      </c>
      <c r="N147" s="66">
        <f t="shared" si="15"/>
        <v>12802.150000000001</v>
      </c>
      <c r="O147" s="65">
        <f t="shared" si="16"/>
        <v>4258768.0500000007</v>
      </c>
      <c r="P147" s="81">
        <f t="shared" si="17"/>
        <v>55783.932313281992</v>
      </c>
    </row>
    <row r="148" spans="1:16" x14ac:dyDescent="0.3">
      <c r="A148" s="10" t="s">
        <v>273</v>
      </c>
      <c r="B148" s="4" t="s">
        <v>274</v>
      </c>
      <c r="C148" s="2">
        <v>0</v>
      </c>
      <c r="D148" s="63">
        <v>240.88</v>
      </c>
      <c r="E148" s="64">
        <f t="shared" si="12"/>
        <v>0</v>
      </c>
      <c r="F148" s="2">
        <v>23070</v>
      </c>
      <c r="G148" s="63">
        <v>238.96</v>
      </c>
      <c r="H148" s="64">
        <f t="shared" si="13"/>
        <v>5512807.2000000002</v>
      </c>
      <c r="I148" s="2">
        <v>0</v>
      </c>
      <c r="J148" s="63">
        <v>240.88</v>
      </c>
      <c r="K148" s="64">
        <f t="shared" si="14"/>
        <v>0</v>
      </c>
      <c r="L148" s="2">
        <v>58</v>
      </c>
      <c r="M148" s="63">
        <v>238.96</v>
      </c>
      <c r="N148" s="66">
        <f t="shared" si="15"/>
        <v>13859.68</v>
      </c>
      <c r="O148" s="65">
        <f t="shared" si="16"/>
        <v>5526666.8799999999</v>
      </c>
      <c r="P148" s="81">
        <f t="shared" si="17"/>
        <v>72391.641792273076</v>
      </c>
    </row>
    <row r="149" spans="1:16" x14ac:dyDescent="0.3">
      <c r="A149" s="10" t="s">
        <v>275</v>
      </c>
      <c r="B149" s="4" t="s">
        <v>276</v>
      </c>
      <c r="C149" s="2">
        <v>0</v>
      </c>
      <c r="D149" s="63">
        <v>244.94</v>
      </c>
      <c r="E149" s="64">
        <f t="shared" si="12"/>
        <v>0</v>
      </c>
      <c r="F149" s="2">
        <v>22545</v>
      </c>
      <c r="G149" s="63">
        <v>242.81</v>
      </c>
      <c r="H149" s="64">
        <f t="shared" si="13"/>
        <v>5474151.4500000002</v>
      </c>
      <c r="I149" s="2">
        <v>0</v>
      </c>
      <c r="J149" s="63">
        <v>244.94</v>
      </c>
      <c r="K149" s="64">
        <f t="shared" si="14"/>
        <v>0</v>
      </c>
      <c r="L149" s="2">
        <v>314</v>
      </c>
      <c r="M149" s="63">
        <v>242.81</v>
      </c>
      <c r="N149" s="66">
        <f t="shared" si="15"/>
        <v>76242.34</v>
      </c>
      <c r="O149" s="65">
        <f t="shared" si="16"/>
        <v>5550393.79</v>
      </c>
      <c r="P149" s="81">
        <f t="shared" si="17"/>
        <v>72702.431280196324</v>
      </c>
    </row>
    <row r="150" spans="1:16" x14ac:dyDescent="0.3">
      <c r="A150" s="10" t="s">
        <v>277</v>
      </c>
      <c r="B150" s="4" t="s">
        <v>278</v>
      </c>
      <c r="C150" s="2">
        <v>0</v>
      </c>
      <c r="D150" s="63">
        <v>218.95</v>
      </c>
      <c r="E150" s="64">
        <f t="shared" si="12"/>
        <v>0</v>
      </c>
      <c r="F150" s="2">
        <v>16481</v>
      </c>
      <c r="G150" s="63">
        <v>217</v>
      </c>
      <c r="H150" s="64">
        <f t="shared" si="13"/>
        <v>3576377</v>
      </c>
      <c r="I150" s="2">
        <v>0</v>
      </c>
      <c r="J150" s="63">
        <v>218.95</v>
      </c>
      <c r="K150" s="64">
        <f t="shared" si="14"/>
        <v>0</v>
      </c>
      <c r="L150" s="2">
        <v>734</v>
      </c>
      <c r="M150" s="63">
        <v>217</v>
      </c>
      <c r="N150" s="66">
        <f t="shared" si="15"/>
        <v>159278</v>
      </c>
      <c r="O150" s="65">
        <f t="shared" si="16"/>
        <v>3735655</v>
      </c>
      <c r="P150" s="81">
        <f t="shared" si="17"/>
        <v>48931.879646691123</v>
      </c>
    </row>
    <row r="151" spans="1:16" x14ac:dyDescent="0.3">
      <c r="A151" s="10" t="s">
        <v>279</v>
      </c>
      <c r="B151" s="4" t="s">
        <v>280</v>
      </c>
      <c r="C151" s="2">
        <v>0</v>
      </c>
      <c r="D151" s="63">
        <v>225.89</v>
      </c>
      <c r="E151" s="64">
        <f t="shared" si="12"/>
        <v>0</v>
      </c>
      <c r="F151" s="2">
        <v>21307</v>
      </c>
      <c r="G151" s="63">
        <v>224.03</v>
      </c>
      <c r="H151" s="64">
        <f t="shared" si="13"/>
        <v>4773407.21</v>
      </c>
      <c r="I151" s="2">
        <v>0</v>
      </c>
      <c r="J151" s="63">
        <v>225.89</v>
      </c>
      <c r="K151" s="64">
        <f t="shared" si="14"/>
        <v>0</v>
      </c>
      <c r="L151" s="2">
        <v>1282</v>
      </c>
      <c r="M151" s="63">
        <v>224.03</v>
      </c>
      <c r="N151" s="66">
        <f t="shared" si="15"/>
        <v>287206.46000000002</v>
      </c>
      <c r="O151" s="65">
        <f t="shared" si="16"/>
        <v>5060613.67</v>
      </c>
      <c r="P151" s="81">
        <f t="shared" si="17"/>
        <v>66286.993589836275</v>
      </c>
    </row>
    <row r="152" spans="1:16" x14ac:dyDescent="0.3">
      <c r="A152" s="10" t="s">
        <v>281</v>
      </c>
      <c r="B152" s="4" t="s">
        <v>282</v>
      </c>
      <c r="C152" s="2">
        <v>0</v>
      </c>
      <c r="D152" s="63">
        <v>242.72</v>
      </c>
      <c r="E152" s="64">
        <f t="shared" si="12"/>
        <v>0</v>
      </c>
      <c r="F152" s="2">
        <v>45476</v>
      </c>
      <c r="G152" s="63">
        <v>240.68</v>
      </c>
      <c r="H152" s="64">
        <f t="shared" si="13"/>
        <v>10945163.68</v>
      </c>
      <c r="I152" s="2">
        <v>0</v>
      </c>
      <c r="J152" s="63">
        <v>242.72</v>
      </c>
      <c r="K152" s="64">
        <f t="shared" si="14"/>
        <v>0</v>
      </c>
      <c r="L152" s="2">
        <v>729</v>
      </c>
      <c r="M152" s="63">
        <v>240.68</v>
      </c>
      <c r="N152" s="66">
        <f t="shared" si="15"/>
        <v>175455.72</v>
      </c>
      <c r="O152" s="65">
        <f t="shared" si="16"/>
        <v>11120619.4</v>
      </c>
      <c r="P152" s="81">
        <f t="shared" si="17"/>
        <v>145664.63179213778</v>
      </c>
    </row>
    <row r="153" spans="1:16" x14ac:dyDescent="0.3">
      <c r="A153" s="10" t="s">
        <v>283</v>
      </c>
      <c r="B153" s="4" t="s">
        <v>284</v>
      </c>
      <c r="C153" s="2">
        <v>0</v>
      </c>
      <c r="D153" s="63">
        <v>225.29</v>
      </c>
      <c r="E153" s="64">
        <f t="shared" si="12"/>
        <v>0</v>
      </c>
      <c r="F153" s="2">
        <v>21514</v>
      </c>
      <c r="G153" s="63">
        <v>223.43</v>
      </c>
      <c r="H153" s="64">
        <f t="shared" si="13"/>
        <v>4806873.0200000005</v>
      </c>
      <c r="I153" s="2">
        <v>0</v>
      </c>
      <c r="J153" s="63">
        <v>225.29</v>
      </c>
      <c r="K153" s="64">
        <f t="shared" si="14"/>
        <v>0</v>
      </c>
      <c r="L153" s="2">
        <v>533</v>
      </c>
      <c r="M153" s="63">
        <v>223.43</v>
      </c>
      <c r="N153" s="66">
        <f t="shared" si="15"/>
        <v>119088.19</v>
      </c>
      <c r="O153" s="65">
        <f t="shared" si="16"/>
        <v>4925961.2100000009</v>
      </c>
      <c r="P153" s="81">
        <f t="shared" si="17"/>
        <v>64523.233829673503</v>
      </c>
    </row>
    <row r="154" spans="1:16" x14ac:dyDescent="0.3">
      <c r="A154" s="10" t="s">
        <v>285</v>
      </c>
      <c r="B154" s="4" t="s">
        <v>286</v>
      </c>
      <c r="C154" s="2">
        <v>0</v>
      </c>
      <c r="D154" s="63">
        <v>239.47</v>
      </c>
      <c r="E154" s="64">
        <f t="shared" si="12"/>
        <v>0</v>
      </c>
      <c r="F154" s="2">
        <v>31177</v>
      </c>
      <c r="G154" s="63">
        <v>237.29</v>
      </c>
      <c r="H154" s="64">
        <f t="shared" si="13"/>
        <v>7397990.3300000001</v>
      </c>
      <c r="I154" s="2">
        <v>0</v>
      </c>
      <c r="J154" s="63">
        <v>239.47</v>
      </c>
      <c r="K154" s="64">
        <f t="shared" si="14"/>
        <v>0</v>
      </c>
      <c r="L154" s="2">
        <v>1813</v>
      </c>
      <c r="M154" s="63">
        <v>237.29</v>
      </c>
      <c r="N154" s="66">
        <f t="shared" si="15"/>
        <v>430206.76999999996</v>
      </c>
      <c r="O154" s="65">
        <f t="shared" si="16"/>
        <v>7828197.0999999996</v>
      </c>
      <c r="P154" s="81">
        <f t="shared" si="17"/>
        <v>102538.48343805208</v>
      </c>
    </row>
    <row r="155" spans="1:16" x14ac:dyDescent="0.3">
      <c r="A155" s="10" t="s">
        <v>287</v>
      </c>
      <c r="B155" s="4" t="s">
        <v>288</v>
      </c>
      <c r="C155" s="2">
        <v>59</v>
      </c>
      <c r="D155" s="63">
        <v>246.21</v>
      </c>
      <c r="E155" s="64">
        <f t="shared" si="12"/>
        <v>14526.390000000001</v>
      </c>
      <c r="F155" s="2">
        <v>21276</v>
      </c>
      <c r="G155" s="63">
        <v>244.18</v>
      </c>
      <c r="H155" s="64">
        <f t="shared" si="13"/>
        <v>5195173.68</v>
      </c>
      <c r="I155" s="2">
        <v>1</v>
      </c>
      <c r="J155" s="63">
        <v>246.21</v>
      </c>
      <c r="K155" s="64">
        <f t="shared" si="14"/>
        <v>246.21</v>
      </c>
      <c r="L155" s="2">
        <v>443</v>
      </c>
      <c r="M155" s="63">
        <v>244.18</v>
      </c>
      <c r="N155" s="66">
        <f t="shared" si="15"/>
        <v>108171.74</v>
      </c>
      <c r="O155" s="65">
        <f t="shared" si="16"/>
        <v>5318118.0199999996</v>
      </c>
      <c r="P155" s="81">
        <f t="shared" si="17"/>
        <v>69659.942072150458</v>
      </c>
    </row>
    <row r="156" spans="1:16" x14ac:dyDescent="0.3">
      <c r="A156" s="10" t="s">
        <v>289</v>
      </c>
      <c r="B156" s="4" t="s">
        <v>290</v>
      </c>
      <c r="C156" s="2">
        <v>0</v>
      </c>
      <c r="D156" s="63">
        <v>311.91000000000003</v>
      </c>
      <c r="E156" s="64">
        <f t="shared" si="12"/>
        <v>0</v>
      </c>
      <c r="F156" s="2">
        <v>28074</v>
      </c>
      <c r="G156" s="63">
        <v>309.95999999999998</v>
      </c>
      <c r="H156" s="64">
        <f t="shared" si="13"/>
        <v>8701817.0399999991</v>
      </c>
      <c r="I156" s="2">
        <v>0</v>
      </c>
      <c r="J156" s="63">
        <v>311.91000000000003</v>
      </c>
      <c r="K156" s="64">
        <f t="shared" si="14"/>
        <v>0</v>
      </c>
      <c r="L156" s="2">
        <v>1414</v>
      </c>
      <c r="M156" s="63">
        <v>309.95999999999998</v>
      </c>
      <c r="N156" s="66">
        <f t="shared" si="15"/>
        <v>438283.43999999994</v>
      </c>
      <c r="O156" s="65">
        <f t="shared" si="16"/>
        <v>9140100.4799999986</v>
      </c>
      <c r="P156" s="81">
        <f t="shared" si="17"/>
        <v>119722.59125803203</v>
      </c>
    </row>
    <row r="157" spans="1:16" x14ac:dyDescent="0.3">
      <c r="A157" s="10" t="s">
        <v>291</v>
      </c>
      <c r="B157" s="4" t="s">
        <v>292</v>
      </c>
      <c r="C157" s="2">
        <v>240</v>
      </c>
      <c r="D157" s="63">
        <v>195.64</v>
      </c>
      <c r="E157" s="64">
        <f t="shared" si="12"/>
        <v>46953.599999999999</v>
      </c>
      <c r="F157" s="2">
        <v>22496</v>
      </c>
      <c r="G157" s="63">
        <v>194.13</v>
      </c>
      <c r="H157" s="64">
        <f t="shared" si="13"/>
        <v>4367148.4799999995</v>
      </c>
      <c r="I157" s="2">
        <v>0</v>
      </c>
      <c r="J157" s="63">
        <v>195.64</v>
      </c>
      <c r="K157" s="64">
        <f t="shared" si="14"/>
        <v>0</v>
      </c>
      <c r="L157" s="2">
        <v>0</v>
      </c>
      <c r="M157" s="63">
        <v>194.13</v>
      </c>
      <c r="N157" s="66">
        <f t="shared" si="15"/>
        <v>0</v>
      </c>
      <c r="O157" s="65">
        <f t="shared" si="16"/>
        <v>4414102.0799999991</v>
      </c>
      <c r="P157" s="81">
        <f t="shared" si="17"/>
        <v>57818.591847151009</v>
      </c>
    </row>
    <row r="158" spans="1:16" x14ac:dyDescent="0.3">
      <c r="A158" s="10" t="s">
        <v>293</v>
      </c>
      <c r="B158" s="4" t="s">
        <v>294</v>
      </c>
      <c r="C158" s="2">
        <v>6139</v>
      </c>
      <c r="D158" s="63">
        <v>266.56</v>
      </c>
      <c r="E158" s="64">
        <f t="shared" si="12"/>
        <v>1636411.84</v>
      </c>
      <c r="F158" s="2">
        <v>24287</v>
      </c>
      <c r="G158" s="63">
        <v>264.37</v>
      </c>
      <c r="H158" s="64">
        <f t="shared" si="13"/>
        <v>6420754.1900000004</v>
      </c>
      <c r="I158" s="2">
        <v>3453</v>
      </c>
      <c r="J158" s="63">
        <v>266.56</v>
      </c>
      <c r="K158" s="64">
        <f t="shared" si="14"/>
        <v>920431.68</v>
      </c>
      <c r="L158" s="2">
        <v>13662</v>
      </c>
      <c r="M158" s="63">
        <v>264.37</v>
      </c>
      <c r="N158" s="66">
        <f t="shared" si="15"/>
        <v>3611822.94</v>
      </c>
      <c r="O158" s="65">
        <f t="shared" si="16"/>
        <v>12589420.65</v>
      </c>
      <c r="P158" s="81">
        <f t="shared" si="17"/>
        <v>164903.88327277754</v>
      </c>
    </row>
    <row r="159" spans="1:16" x14ac:dyDescent="0.3">
      <c r="A159" s="10" t="s">
        <v>295</v>
      </c>
      <c r="B159" s="4" t="s">
        <v>296</v>
      </c>
      <c r="C159" s="2">
        <v>14692</v>
      </c>
      <c r="D159" s="63">
        <v>329.17</v>
      </c>
      <c r="E159" s="64">
        <f t="shared" si="12"/>
        <v>4836165.6400000006</v>
      </c>
      <c r="F159" s="2">
        <v>0</v>
      </c>
      <c r="G159" s="63">
        <v>326.82</v>
      </c>
      <c r="H159" s="64">
        <f t="shared" si="13"/>
        <v>0</v>
      </c>
      <c r="I159" s="2">
        <v>427</v>
      </c>
      <c r="J159" s="63">
        <v>329.17</v>
      </c>
      <c r="K159" s="64">
        <f t="shared" si="14"/>
        <v>140555.59</v>
      </c>
      <c r="L159" s="2">
        <v>0</v>
      </c>
      <c r="M159" s="63">
        <v>326.82</v>
      </c>
      <c r="N159" s="66">
        <f t="shared" si="15"/>
        <v>0</v>
      </c>
      <c r="O159" s="65">
        <f t="shared" si="16"/>
        <v>4976721.2300000004</v>
      </c>
      <c r="P159" s="81">
        <f t="shared" si="17"/>
        <v>65188.119422562471</v>
      </c>
    </row>
    <row r="160" spans="1:16" x14ac:dyDescent="0.3">
      <c r="A160" s="10" t="s">
        <v>297</v>
      </c>
      <c r="B160" s="4" t="s">
        <v>298</v>
      </c>
      <c r="C160" s="2">
        <v>187</v>
      </c>
      <c r="D160" s="63">
        <v>234.7</v>
      </c>
      <c r="E160" s="64">
        <f t="shared" si="12"/>
        <v>43888.9</v>
      </c>
      <c r="F160" s="2">
        <v>7053</v>
      </c>
      <c r="G160" s="63">
        <v>232.58</v>
      </c>
      <c r="H160" s="64">
        <f t="shared" si="13"/>
        <v>1640386.74</v>
      </c>
      <c r="I160" s="2">
        <v>0</v>
      </c>
      <c r="J160" s="63">
        <v>234.7</v>
      </c>
      <c r="K160" s="64">
        <f t="shared" si="14"/>
        <v>0</v>
      </c>
      <c r="L160" s="2">
        <v>0</v>
      </c>
      <c r="M160" s="63">
        <v>232.58</v>
      </c>
      <c r="N160" s="66">
        <f t="shared" si="15"/>
        <v>0</v>
      </c>
      <c r="O160" s="65">
        <f t="shared" si="16"/>
        <v>1684275.64</v>
      </c>
      <c r="P160" s="81">
        <f t="shared" si="17"/>
        <v>22061.66600190158</v>
      </c>
    </row>
    <row r="161" spans="1:16" x14ac:dyDescent="0.3">
      <c r="A161" s="10" t="s">
        <v>299</v>
      </c>
      <c r="B161" s="4" t="s">
        <v>300</v>
      </c>
      <c r="C161" s="2">
        <v>5168</v>
      </c>
      <c r="D161" s="63">
        <v>314.22000000000003</v>
      </c>
      <c r="E161" s="64">
        <f t="shared" si="12"/>
        <v>1623888.9600000002</v>
      </c>
      <c r="F161" s="2">
        <v>51834</v>
      </c>
      <c r="G161" s="63">
        <v>311.61</v>
      </c>
      <c r="H161" s="64">
        <f t="shared" si="13"/>
        <v>16151992.74</v>
      </c>
      <c r="I161" s="2">
        <v>805</v>
      </c>
      <c r="J161" s="63">
        <v>314.22000000000003</v>
      </c>
      <c r="K161" s="64">
        <f t="shared" si="14"/>
        <v>252947.10000000003</v>
      </c>
      <c r="L161" s="2">
        <v>8078</v>
      </c>
      <c r="M161" s="63">
        <v>311.61</v>
      </c>
      <c r="N161" s="66">
        <f t="shared" si="15"/>
        <v>2517185.58</v>
      </c>
      <c r="O161" s="65">
        <f t="shared" si="16"/>
        <v>20546014.380000003</v>
      </c>
      <c r="P161" s="81">
        <f t="shared" si="17"/>
        <v>269124.18380748358</v>
      </c>
    </row>
    <row r="162" spans="1:16" x14ac:dyDescent="0.3">
      <c r="A162" s="10" t="s">
        <v>301</v>
      </c>
      <c r="B162" s="4" t="s">
        <v>302</v>
      </c>
      <c r="C162" s="2">
        <v>0</v>
      </c>
      <c r="D162" s="63">
        <v>268.89999999999998</v>
      </c>
      <c r="E162" s="64">
        <f t="shared" si="12"/>
        <v>0</v>
      </c>
      <c r="F162" s="2">
        <v>12373</v>
      </c>
      <c r="G162" s="63">
        <v>266.68</v>
      </c>
      <c r="H162" s="64">
        <f t="shared" si="13"/>
        <v>3299631.64</v>
      </c>
      <c r="I162" s="2">
        <v>0</v>
      </c>
      <c r="J162" s="63">
        <v>268.89999999999998</v>
      </c>
      <c r="K162" s="64">
        <f t="shared" si="14"/>
        <v>0</v>
      </c>
      <c r="L162" s="2">
        <v>13</v>
      </c>
      <c r="M162" s="63">
        <v>266.68</v>
      </c>
      <c r="N162" s="66">
        <f t="shared" si="15"/>
        <v>3466.84</v>
      </c>
      <c r="O162" s="65">
        <f t="shared" si="16"/>
        <v>3303098.48</v>
      </c>
      <c r="P162" s="81">
        <f t="shared" si="17"/>
        <v>43265.99144849521</v>
      </c>
    </row>
    <row r="163" spans="1:16" x14ac:dyDescent="0.3">
      <c r="A163" s="10" t="s">
        <v>303</v>
      </c>
      <c r="B163" s="4" t="s">
        <v>304</v>
      </c>
      <c r="C163" s="2">
        <v>560</v>
      </c>
      <c r="D163" s="63">
        <v>303.02</v>
      </c>
      <c r="E163" s="64">
        <f t="shared" si="12"/>
        <v>169691.19999999998</v>
      </c>
      <c r="F163" s="2">
        <v>22335</v>
      </c>
      <c r="G163" s="63">
        <v>300.43</v>
      </c>
      <c r="H163" s="64">
        <f t="shared" si="13"/>
        <v>6710104.0499999998</v>
      </c>
      <c r="I163" s="2">
        <v>143</v>
      </c>
      <c r="J163" s="63">
        <v>303.02</v>
      </c>
      <c r="K163" s="64">
        <f t="shared" si="14"/>
        <v>43331.86</v>
      </c>
      <c r="L163" s="2">
        <v>5686</v>
      </c>
      <c r="M163" s="63">
        <v>300.43</v>
      </c>
      <c r="N163" s="66">
        <f t="shared" si="15"/>
        <v>1708244.98</v>
      </c>
      <c r="O163" s="65">
        <f t="shared" si="16"/>
        <v>8631372.0899999999</v>
      </c>
      <c r="P163" s="81">
        <f t="shared" si="17"/>
        <v>113058.95761083097</v>
      </c>
    </row>
    <row r="164" spans="1:16" x14ac:dyDescent="0.3">
      <c r="A164" s="10" t="s">
        <v>305</v>
      </c>
      <c r="B164" s="4" t="s">
        <v>306</v>
      </c>
      <c r="C164" s="2">
        <v>3846</v>
      </c>
      <c r="D164" s="63">
        <v>234.47</v>
      </c>
      <c r="E164" s="64">
        <f t="shared" si="12"/>
        <v>901771.62</v>
      </c>
      <c r="F164" s="2">
        <v>61130</v>
      </c>
      <c r="G164" s="63">
        <v>232.72</v>
      </c>
      <c r="H164" s="64">
        <f t="shared" si="13"/>
        <v>14226173.6</v>
      </c>
      <c r="I164" s="2">
        <v>304</v>
      </c>
      <c r="J164" s="63">
        <v>234.47</v>
      </c>
      <c r="K164" s="64">
        <f t="shared" si="14"/>
        <v>71278.880000000005</v>
      </c>
      <c r="L164" s="2">
        <v>4831</v>
      </c>
      <c r="M164" s="63">
        <v>232.72</v>
      </c>
      <c r="N164" s="66">
        <f t="shared" si="15"/>
        <v>1124270.32</v>
      </c>
      <c r="O164" s="65">
        <f t="shared" si="16"/>
        <v>16323494.42</v>
      </c>
      <c r="P164" s="81">
        <f t="shared" si="17"/>
        <v>213815.05100788857</v>
      </c>
    </row>
    <row r="165" spans="1:16" x14ac:dyDescent="0.3">
      <c r="A165" s="10" t="s">
        <v>307</v>
      </c>
      <c r="B165" s="4" t="s">
        <v>308</v>
      </c>
      <c r="C165" s="2">
        <v>0</v>
      </c>
      <c r="D165" s="63">
        <v>271.74</v>
      </c>
      <c r="E165" s="64">
        <f t="shared" si="12"/>
        <v>0</v>
      </c>
      <c r="F165" s="2">
        <v>12967</v>
      </c>
      <c r="G165" s="63">
        <v>269.36</v>
      </c>
      <c r="H165" s="64">
        <f t="shared" si="13"/>
        <v>3492791.12</v>
      </c>
      <c r="I165" s="2">
        <v>0</v>
      </c>
      <c r="J165" s="63">
        <v>271.74</v>
      </c>
      <c r="K165" s="64">
        <f t="shared" si="14"/>
        <v>0</v>
      </c>
      <c r="L165" s="2">
        <v>45</v>
      </c>
      <c r="M165" s="63">
        <v>269.36</v>
      </c>
      <c r="N165" s="66">
        <f t="shared" si="15"/>
        <v>12121.2</v>
      </c>
      <c r="O165" s="65">
        <f t="shared" si="16"/>
        <v>3504912.3200000003</v>
      </c>
      <c r="P165" s="81">
        <f t="shared" si="17"/>
        <v>45909.47178324683</v>
      </c>
    </row>
    <row r="166" spans="1:16" x14ac:dyDescent="0.3">
      <c r="A166" s="10" t="s">
        <v>309</v>
      </c>
      <c r="B166" s="4" t="s">
        <v>310</v>
      </c>
      <c r="C166" s="2">
        <v>0</v>
      </c>
      <c r="D166" s="63">
        <v>223.81</v>
      </c>
      <c r="E166" s="64">
        <f t="shared" si="12"/>
        <v>0</v>
      </c>
      <c r="F166" s="2">
        <v>20435</v>
      </c>
      <c r="G166" s="63">
        <v>221.96</v>
      </c>
      <c r="H166" s="64">
        <f t="shared" si="13"/>
        <v>4535752.6000000006</v>
      </c>
      <c r="I166" s="2">
        <v>0</v>
      </c>
      <c r="J166" s="63">
        <v>223.81</v>
      </c>
      <c r="K166" s="64">
        <f t="shared" si="14"/>
        <v>0</v>
      </c>
      <c r="L166" s="2">
        <v>545</v>
      </c>
      <c r="M166" s="63">
        <v>221.96</v>
      </c>
      <c r="N166" s="66">
        <f t="shared" si="15"/>
        <v>120968.2</v>
      </c>
      <c r="O166" s="65">
        <f t="shared" si="16"/>
        <v>4656720.8000000007</v>
      </c>
      <c r="P166" s="81">
        <f t="shared" si="17"/>
        <v>60996.559300535846</v>
      </c>
    </row>
    <row r="167" spans="1:16" x14ac:dyDescent="0.3">
      <c r="A167" s="10" t="s">
        <v>311</v>
      </c>
      <c r="B167" s="4" t="s">
        <v>312</v>
      </c>
      <c r="C167" s="2">
        <v>2786</v>
      </c>
      <c r="D167" s="63">
        <v>460.99</v>
      </c>
      <c r="E167" s="64">
        <f t="shared" si="12"/>
        <v>1284318.1400000001</v>
      </c>
      <c r="F167" s="2">
        <v>15856</v>
      </c>
      <c r="G167" s="63">
        <v>456.16</v>
      </c>
      <c r="H167" s="64">
        <f t="shared" si="13"/>
        <v>7232872.96</v>
      </c>
      <c r="I167" s="2">
        <v>2244</v>
      </c>
      <c r="J167" s="63">
        <v>460.99</v>
      </c>
      <c r="K167" s="64">
        <f t="shared" si="14"/>
        <v>1034461.56</v>
      </c>
      <c r="L167" s="2">
        <v>12773</v>
      </c>
      <c r="M167" s="63">
        <v>456.16</v>
      </c>
      <c r="N167" s="66">
        <f t="shared" si="15"/>
        <v>5826531.6800000006</v>
      </c>
      <c r="O167" s="65">
        <f t="shared" si="16"/>
        <v>15378184.34</v>
      </c>
      <c r="P167" s="81">
        <f t="shared" si="17"/>
        <v>201432.80503941345</v>
      </c>
    </row>
    <row r="168" spans="1:16" x14ac:dyDescent="0.3">
      <c r="A168" s="10" t="s">
        <v>313</v>
      </c>
      <c r="B168" s="4" t="s">
        <v>314</v>
      </c>
      <c r="C168" s="2">
        <v>7853</v>
      </c>
      <c r="D168" s="63">
        <v>264.83999999999997</v>
      </c>
      <c r="E168" s="64">
        <f t="shared" si="12"/>
        <v>2079788.5199999998</v>
      </c>
      <c r="F168" s="2">
        <v>18222</v>
      </c>
      <c r="G168" s="63">
        <v>262.33</v>
      </c>
      <c r="H168" s="64">
        <f t="shared" si="13"/>
        <v>4780177.26</v>
      </c>
      <c r="I168" s="2">
        <v>1865</v>
      </c>
      <c r="J168" s="63">
        <v>264.83999999999997</v>
      </c>
      <c r="K168" s="64">
        <f t="shared" si="14"/>
        <v>493926.6</v>
      </c>
      <c r="L168" s="2">
        <v>4327</v>
      </c>
      <c r="M168" s="63">
        <v>262.33</v>
      </c>
      <c r="N168" s="66">
        <f t="shared" si="15"/>
        <v>1135101.9099999999</v>
      </c>
      <c r="O168" s="65">
        <f t="shared" si="16"/>
        <v>8488994.2899999991</v>
      </c>
      <c r="P168" s="81">
        <f t="shared" si="17"/>
        <v>111194.00665204044</v>
      </c>
    </row>
    <row r="169" spans="1:16" x14ac:dyDescent="0.3">
      <c r="A169" s="10" t="s">
        <v>315</v>
      </c>
      <c r="B169" s="4" t="s">
        <v>316</v>
      </c>
      <c r="C169" s="2">
        <v>520</v>
      </c>
      <c r="D169" s="63">
        <v>228.17</v>
      </c>
      <c r="E169" s="64">
        <f t="shared" si="12"/>
        <v>118648.4</v>
      </c>
      <c r="F169" s="2">
        <v>29519</v>
      </c>
      <c r="G169" s="63">
        <v>226.43</v>
      </c>
      <c r="H169" s="64">
        <f t="shared" si="13"/>
        <v>6683987.1699999999</v>
      </c>
      <c r="I169" s="2">
        <v>6</v>
      </c>
      <c r="J169" s="63">
        <v>228.17</v>
      </c>
      <c r="K169" s="64">
        <f t="shared" si="14"/>
        <v>1369.02</v>
      </c>
      <c r="L169" s="2">
        <v>340</v>
      </c>
      <c r="M169" s="63">
        <v>226.43</v>
      </c>
      <c r="N169" s="66">
        <f t="shared" si="15"/>
        <v>76986.2</v>
      </c>
      <c r="O169" s="65">
        <f t="shared" si="16"/>
        <v>6880990.79</v>
      </c>
      <c r="P169" s="81">
        <f t="shared" si="17"/>
        <v>90131.399496546132</v>
      </c>
    </row>
    <row r="170" spans="1:16" x14ac:dyDescent="0.3">
      <c r="A170" s="10" t="s">
        <v>317</v>
      </c>
      <c r="B170" s="4" t="s">
        <v>318</v>
      </c>
      <c r="C170" s="2">
        <v>2380</v>
      </c>
      <c r="D170" s="63">
        <v>266.35000000000002</v>
      </c>
      <c r="E170" s="64">
        <f t="shared" si="12"/>
        <v>633913</v>
      </c>
      <c r="F170" s="2">
        <v>57165</v>
      </c>
      <c r="G170" s="63">
        <v>263.97000000000003</v>
      </c>
      <c r="H170" s="64">
        <f t="shared" si="13"/>
        <v>15089845.050000001</v>
      </c>
      <c r="I170" s="2">
        <v>243</v>
      </c>
      <c r="J170" s="63">
        <v>266.35000000000002</v>
      </c>
      <c r="K170" s="64">
        <f t="shared" si="14"/>
        <v>64723.05</v>
      </c>
      <c r="L170" s="2">
        <v>5833</v>
      </c>
      <c r="M170" s="63">
        <v>263.97000000000003</v>
      </c>
      <c r="N170" s="66">
        <f t="shared" si="15"/>
        <v>1539737.0100000002</v>
      </c>
      <c r="O170" s="65">
        <f t="shared" si="16"/>
        <v>17328218.110000003</v>
      </c>
      <c r="P170" s="81">
        <f t="shared" si="17"/>
        <v>226975.53255055234</v>
      </c>
    </row>
    <row r="171" spans="1:16" x14ac:dyDescent="0.3">
      <c r="A171" s="10" t="s">
        <v>319</v>
      </c>
      <c r="B171" s="4" t="s">
        <v>320</v>
      </c>
      <c r="C171" s="2">
        <v>784</v>
      </c>
      <c r="D171" s="63">
        <v>212.45</v>
      </c>
      <c r="E171" s="64">
        <f t="shared" si="12"/>
        <v>166560.79999999999</v>
      </c>
      <c r="F171" s="2">
        <v>19937</v>
      </c>
      <c r="G171" s="63">
        <v>210.48</v>
      </c>
      <c r="H171" s="64">
        <f t="shared" si="13"/>
        <v>4196339.76</v>
      </c>
      <c r="I171" s="2">
        <v>38</v>
      </c>
      <c r="J171" s="63">
        <v>212.45</v>
      </c>
      <c r="K171" s="64">
        <f t="shared" si="14"/>
        <v>8073.0999999999995</v>
      </c>
      <c r="L171" s="2">
        <v>962</v>
      </c>
      <c r="M171" s="63">
        <v>210.48</v>
      </c>
      <c r="N171" s="66">
        <f t="shared" si="15"/>
        <v>202481.75999999998</v>
      </c>
      <c r="O171" s="65">
        <f t="shared" si="16"/>
        <v>4573455.419999999</v>
      </c>
      <c r="P171" s="81">
        <f t="shared" si="17"/>
        <v>59905.898746256586</v>
      </c>
    </row>
    <row r="172" spans="1:16" x14ac:dyDescent="0.3">
      <c r="A172" s="10" t="s">
        <v>321</v>
      </c>
      <c r="B172" s="4" t="s">
        <v>322</v>
      </c>
      <c r="C172" s="2">
        <v>11912</v>
      </c>
      <c r="D172" s="63">
        <v>348.24</v>
      </c>
      <c r="E172" s="64">
        <f t="shared" si="12"/>
        <v>4148234.88</v>
      </c>
      <c r="F172" s="2">
        <v>30699</v>
      </c>
      <c r="G172" s="63">
        <v>344.56</v>
      </c>
      <c r="H172" s="64">
        <f t="shared" si="13"/>
        <v>10577647.439999999</v>
      </c>
      <c r="I172" s="2">
        <v>3684</v>
      </c>
      <c r="J172" s="63">
        <v>348.24</v>
      </c>
      <c r="K172" s="64">
        <f t="shared" si="14"/>
        <v>1282916.1600000001</v>
      </c>
      <c r="L172" s="2">
        <v>9493</v>
      </c>
      <c r="M172" s="63">
        <v>344.56</v>
      </c>
      <c r="N172" s="66">
        <f t="shared" si="15"/>
        <v>3270908.08</v>
      </c>
      <c r="O172" s="65">
        <f t="shared" si="16"/>
        <v>19279706.560000002</v>
      </c>
      <c r="P172" s="81">
        <f t="shared" si="17"/>
        <v>252537.31434445671</v>
      </c>
    </row>
    <row r="173" spans="1:16" x14ac:dyDescent="0.3">
      <c r="A173" s="10" t="s">
        <v>323</v>
      </c>
      <c r="B173" s="4" t="s">
        <v>324</v>
      </c>
      <c r="C173" s="2">
        <v>89</v>
      </c>
      <c r="D173" s="63">
        <v>235.9</v>
      </c>
      <c r="E173" s="64">
        <f t="shared" si="12"/>
        <v>20995.100000000002</v>
      </c>
      <c r="F173" s="2">
        <v>15729</v>
      </c>
      <c r="G173" s="63">
        <v>234.13</v>
      </c>
      <c r="H173" s="64">
        <f t="shared" si="13"/>
        <v>3682630.77</v>
      </c>
      <c r="I173" s="2">
        <v>0</v>
      </c>
      <c r="J173" s="63">
        <v>235.9</v>
      </c>
      <c r="K173" s="64">
        <f t="shared" si="14"/>
        <v>0</v>
      </c>
      <c r="L173" s="2">
        <v>0</v>
      </c>
      <c r="M173" s="63">
        <v>234.13</v>
      </c>
      <c r="N173" s="66">
        <f t="shared" si="15"/>
        <v>0</v>
      </c>
      <c r="O173" s="65">
        <f t="shared" si="16"/>
        <v>3703625.87</v>
      </c>
      <c r="P173" s="81">
        <f t="shared" si="17"/>
        <v>48512.342635283952</v>
      </c>
    </row>
    <row r="174" spans="1:16" x14ac:dyDescent="0.3">
      <c r="A174" s="10" t="s">
        <v>325</v>
      </c>
      <c r="B174" s="4" t="s">
        <v>326</v>
      </c>
      <c r="C174" s="2">
        <v>1513</v>
      </c>
      <c r="D174" s="63">
        <v>263.02</v>
      </c>
      <c r="E174" s="64">
        <f t="shared" si="12"/>
        <v>397949.25999999995</v>
      </c>
      <c r="F174" s="2">
        <v>38737</v>
      </c>
      <c r="G174" s="63">
        <v>260.74</v>
      </c>
      <c r="H174" s="64">
        <f t="shared" si="13"/>
        <v>10100285.380000001</v>
      </c>
      <c r="I174" s="2">
        <v>108</v>
      </c>
      <c r="J174" s="63">
        <v>263.02</v>
      </c>
      <c r="K174" s="64">
        <f t="shared" si="14"/>
        <v>28406.159999999996</v>
      </c>
      <c r="L174" s="2">
        <v>2752</v>
      </c>
      <c r="M174" s="63">
        <v>260.74</v>
      </c>
      <c r="N174" s="66">
        <f t="shared" si="15"/>
        <v>717556.48</v>
      </c>
      <c r="O174" s="65">
        <f t="shared" si="16"/>
        <v>11244197.280000001</v>
      </c>
      <c r="P174" s="81">
        <f t="shared" si="17"/>
        <v>147283.32997255144</v>
      </c>
    </row>
    <row r="175" spans="1:16" x14ac:dyDescent="0.3">
      <c r="A175" s="10" t="s">
        <v>327</v>
      </c>
      <c r="B175" s="4" t="s">
        <v>328</v>
      </c>
      <c r="C175" s="2">
        <v>0</v>
      </c>
      <c r="D175" s="63">
        <v>209.13</v>
      </c>
      <c r="E175" s="64">
        <f t="shared" si="12"/>
        <v>0</v>
      </c>
      <c r="F175" s="2">
        <v>36271</v>
      </c>
      <c r="G175" s="63">
        <v>207.36</v>
      </c>
      <c r="H175" s="64">
        <f t="shared" si="13"/>
        <v>7521154.5600000005</v>
      </c>
      <c r="I175" s="2">
        <v>0</v>
      </c>
      <c r="J175" s="63">
        <v>209.13</v>
      </c>
      <c r="K175" s="64">
        <f t="shared" si="14"/>
        <v>0</v>
      </c>
      <c r="L175" s="2">
        <v>0</v>
      </c>
      <c r="M175" s="63">
        <v>207.36</v>
      </c>
      <c r="N175" s="66">
        <f t="shared" si="15"/>
        <v>0</v>
      </c>
      <c r="O175" s="65">
        <f t="shared" si="16"/>
        <v>7521154.5600000005</v>
      </c>
      <c r="P175" s="81">
        <f t="shared" si="17"/>
        <v>98516.653634792863</v>
      </c>
    </row>
    <row r="176" spans="1:16" x14ac:dyDescent="0.3">
      <c r="A176" s="10" t="s">
        <v>329</v>
      </c>
      <c r="B176" s="4" t="s">
        <v>330</v>
      </c>
      <c r="C176" s="2">
        <v>0</v>
      </c>
      <c r="D176" s="63">
        <v>300.88</v>
      </c>
      <c r="E176" s="64">
        <f t="shared" si="12"/>
        <v>0</v>
      </c>
      <c r="F176" s="2">
        <v>47391</v>
      </c>
      <c r="G176" s="63">
        <v>298.06</v>
      </c>
      <c r="H176" s="64">
        <f t="shared" si="13"/>
        <v>14125361.460000001</v>
      </c>
      <c r="I176" s="2">
        <v>0</v>
      </c>
      <c r="J176" s="63">
        <v>300.88</v>
      </c>
      <c r="K176" s="64">
        <f t="shared" si="14"/>
        <v>0</v>
      </c>
      <c r="L176" s="2">
        <v>20705</v>
      </c>
      <c r="M176" s="63">
        <v>298.06</v>
      </c>
      <c r="N176" s="66">
        <f t="shared" si="15"/>
        <v>6171332.2999999998</v>
      </c>
      <c r="O176" s="65">
        <f t="shared" si="16"/>
        <v>20296693.760000002</v>
      </c>
      <c r="P176" s="81">
        <f t="shared" si="17"/>
        <v>265858.43079461745</v>
      </c>
    </row>
    <row r="177" spans="1:16" x14ac:dyDescent="0.3">
      <c r="A177" s="10" t="s">
        <v>331</v>
      </c>
      <c r="B177" s="4" t="s">
        <v>332</v>
      </c>
      <c r="C177" s="2">
        <v>623</v>
      </c>
      <c r="D177" s="63">
        <v>310.76</v>
      </c>
      <c r="E177" s="64">
        <f t="shared" si="12"/>
        <v>193603.47999999998</v>
      </c>
      <c r="F177" s="2">
        <v>18622</v>
      </c>
      <c r="G177" s="63">
        <v>307.76</v>
      </c>
      <c r="H177" s="64">
        <f t="shared" si="13"/>
        <v>5731106.7199999997</v>
      </c>
      <c r="I177" s="2">
        <v>86</v>
      </c>
      <c r="J177" s="63">
        <v>310.76</v>
      </c>
      <c r="K177" s="64">
        <f t="shared" si="14"/>
        <v>26725.360000000001</v>
      </c>
      <c r="L177" s="2">
        <v>2583</v>
      </c>
      <c r="M177" s="63">
        <v>307.76</v>
      </c>
      <c r="N177" s="66">
        <f t="shared" si="15"/>
        <v>794944.08</v>
      </c>
      <c r="O177" s="65">
        <f t="shared" si="16"/>
        <v>6746379.6399999997</v>
      </c>
      <c r="P177" s="81">
        <f t="shared" si="17"/>
        <v>88368.180839870751</v>
      </c>
    </row>
    <row r="178" spans="1:16" x14ac:dyDescent="0.3">
      <c r="A178" s="10" t="s">
        <v>333</v>
      </c>
      <c r="B178" s="4" t="s">
        <v>334</v>
      </c>
      <c r="C178" s="2">
        <v>2332</v>
      </c>
      <c r="D178" s="63">
        <v>253.87</v>
      </c>
      <c r="E178" s="64">
        <f t="shared" si="12"/>
        <v>592024.84</v>
      </c>
      <c r="F178" s="2">
        <v>26564</v>
      </c>
      <c r="G178" s="63">
        <v>251.66</v>
      </c>
      <c r="H178" s="64">
        <f t="shared" si="13"/>
        <v>6685096.2400000002</v>
      </c>
      <c r="I178" s="2">
        <v>544</v>
      </c>
      <c r="J178" s="63">
        <v>253.87</v>
      </c>
      <c r="K178" s="64">
        <f t="shared" si="14"/>
        <v>138105.28</v>
      </c>
      <c r="L178" s="2">
        <v>6193</v>
      </c>
      <c r="M178" s="63">
        <v>251.66</v>
      </c>
      <c r="N178" s="66">
        <f t="shared" si="15"/>
        <v>1558530.38</v>
      </c>
      <c r="O178" s="65">
        <f t="shared" si="16"/>
        <v>8973756.7400000002</v>
      </c>
      <c r="P178" s="81">
        <f t="shared" si="17"/>
        <v>117543.7198511006</v>
      </c>
    </row>
    <row r="179" spans="1:16" x14ac:dyDescent="0.3">
      <c r="A179" s="10" t="s">
        <v>335</v>
      </c>
      <c r="B179" s="4" t="s">
        <v>336</v>
      </c>
      <c r="C179" s="2">
        <v>105</v>
      </c>
      <c r="D179" s="63">
        <v>218.87</v>
      </c>
      <c r="E179" s="64">
        <f t="shared" si="12"/>
        <v>22981.350000000002</v>
      </c>
      <c r="F179" s="2">
        <v>48633</v>
      </c>
      <c r="G179" s="63">
        <v>216.95</v>
      </c>
      <c r="H179" s="64">
        <f t="shared" si="13"/>
        <v>10550929.35</v>
      </c>
      <c r="I179" s="2">
        <v>1</v>
      </c>
      <c r="J179" s="63">
        <v>218.87</v>
      </c>
      <c r="K179" s="64">
        <f t="shared" si="14"/>
        <v>218.87</v>
      </c>
      <c r="L179" s="2">
        <v>308</v>
      </c>
      <c r="M179" s="63">
        <v>216.95</v>
      </c>
      <c r="N179" s="66">
        <f t="shared" si="15"/>
        <v>66820.599999999991</v>
      </c>
      <c r="O179" s="65">
        <f t="shared" si="16"/>
        <v>10640950.169999998</v>
      </c>
      <c r="P179" s="81">
        <f t="shared" si="17"/>
        <v>139381.63268419524</v>
      </c>
    </row>
    <row r="180" spans="1:16" x14ac:dyDescent="0.3">
      <c r="A180" s="10" t="s">
        <v>337</v>
      </c>
      <c r="B180" s="4" t="s">
        <v>338</v>
      </c>
      <c r="C180" s="2">
        <v>6794</v>
      </c>
      <c r="D180" s="63">
        <v>342.59</v>
      </c>
      <c r="E180" s="64">
        <f t="shared" si="12"/>
        <v>2327556.46</v>
      </c>
      <c r="F180" s="2">
        <v>37241</v>
      </c>
      <c r="G180" s="63">
        <v>339.31</v>
      </c>
      <c r="H180" s="64">
        <f t="shared" si="13"/>
        <v>12636243.710000001</v>
      </c>
      <c r="I180" s="2">
        <v>3340</v>
      </c>
      <c r="J180" s="63">
        <v>342.59</v>
      </c>
      <c r="K180" s="64">
        <f t="shared" si="14"/>
        <v>1144250.5999999999</v>
      </c>
      <c r="L180" s="2">
        <v>18310</v>
      </c>
      <c r="M180" s="63">
        <v>339.31</v>
      </c>
      <c r="N180" s="66">
        <f t="shared" si="15"/>
        <v>6212766.0999999996</v>
      </c>
      <c r="O180" s="65">
        <f t="shared" si="16"/>
        <v>22320816.870000001</v>
      </c>
      <c r="P180" s="81">
        <f t="shared" si="17"/>
        <v>292371.62551110121</v>
      </c>
    </row>
    <row r="181" spans="1:16" x14ac:dyDescent="0.3">
      <c r="A181" s="10" t="s">
        <v>339</v>
      </c>
      <c r="B181" s="4" t="s">
        <v>340</v>
      </c>
      <c r="C181" s="2">
        <v>5054</v>
      </c>
      <c r="D181" s="63">
        <v>322.54000000000002</v>
      </c>
      <c r="E181" s="64">
        <f t="shared" si="12"/>
        <v>1630117.1600000001</v>
      </c>
      <c r="F181" s="2">
        <v>45282</v>
      </c>
      <c r="G181" s="63">
        <v>319.74</v>
      </c>
      <c r="H181" s="64">
        <f t="shared" si="13"/>
        <v>14478466.68</v>
      </c>
      <c r="I181" s="2">
        <v>1869</v>
      </c>
      <c r="J181" s="63">
        <v>322.54000000000002</v>
      </c>
      <c r="K181" s="64">
        <f t="shared" si="14"/>
        <v>602827.26</v>
      </c>
      <c r="L181" s="2">
        <v>16741</v>
      </c>
      <c r="M181" s="63">
        <v>319.74</v>
      </c>
      <c r="N181" s="66">
        <f t="shared" si="15"/>
        <v>5352767.34</v>
      </c>
      <c r="O181" s="65">
        <f t="shared" si="16"/>
        <v>22064178.439999998</v>
      </c>
      <c r="P181" s="81">
        <f t="shared" si="17"/>
        <v>289010.01937523589</v>
      </c>
    </row>
    <row r="182" spans="1:16" x14ac:dyDescent="0.3">
      <c r="A182" s="10" t="s">
        <v>341</v>
      </c>
      <c r="B182" s="4" t="s">
        <v>342</v>
      </c>
      <c r="C182" s="2">
        <v>0</v>
      </c>
      <c r="D182" s="63">
        <v>219.26</v>
      </c>
      <c r="E182" s="64">
        <f t="shared" si="12"/>
        <v>0</v>
      </c>
      <c r="F182" s="2">
        <v>1404</v>
      </c>
      <c r="G182" s="63">
        <v>217.89</v>
      </c>
      <c r="H182" s="64">
        <f t="shared" si="13"/>
        <v>305917.56</v>
      </c>
      <c r="I182" s="2">
        <v>0</v>
      </c>
      <c r="J182" s="63">
        <v>219.26</v>
      </c>
      <c r="K182" s="64">
        <f t="shared" si="14"/>
        <v>0</v>
      </c>
      <c r="L182" s="2">
        <v>0</v>
      </c>
      <c r="M182" s="63">
        <v>217.89</v>
      </c>
      <c r="N182" s="66">
        <f t="shared" si="15"/>
        <v>0</v>
      </c>
      <c r="O182" s="65">
        <f t="shared" si="16"/>
        <v>305917.56</v>
      </c>
      <c r="P182" s="81">
        <f t="shared" si="17"/>
        <v>4007.0941314787924</v>
      </c>
    </row>
    <row r="183" spans="1:16" x14ac:dyDescent="0.3">
      <c r="A183" s="10" t="s">
        <v>343</v>
      </c>
      <c r="B183" s="4" t="s">
        <v>344</v>
      </c>
      <c r="C183" s="2">
        <v>26562</v>
      </c>
      <c r="D183" s="63">
        <v>387.96</v>
      </c>
      <c r="E183" s="64">
        <f t="shared" si="12"/>
        <v>10304993.52</v>
      </c>
      <c r="F183" s="2">
        <v>43528</v>
      </c>
      <c r="G183" s="63">
        <v>384.36</v>
      </c>
      <c r="H183" s="64">
        <f t="shared" si="13"/>
        <v>16730422.08</v>
      </c>
      <c r="I183" s="2">
        <v>11600</v>
      </c>
      <c r="J183" s="63">
        <v>387.96</v>
      </c>
      <c r="K183" s="64">
        <f t="shared" si="14"/>
        <v>4500336</v>
      </c>
      <c r="L183" s="2">
        <v>19010</v>
      </c>
      <c r="M183" s="63">
        <v>384.36</v>
      </c>
      <c r="N183" s="66">
        <f t="shared" si="15"/>
        <v>7306683.6000000006</v>
      </c>
      <c r="O183" s="65">
        <f t="shared" si="16"/>
        <v>38842435.200000003</v>
      </c>
      <c r="P183" s="81">
        <f t="shared" si="17"/>
        <v>508781.82390793547</v>
      </c>
    </row>
    <row r="184" spans="1:16" x14ac:dyDescent="0.3">
      <c r="A184" s="10" t="s">
        <v>345</v>
      </c>
      <c r="B184" s="4" t="s">
        <v>346</v>
      </c>
      <c r="C184" s="2">
        <v>2496</v>
      </c>
      <c r="D184" s="63">
        <v>341.28</v>
      </c>
      <c r="E184" s="64">
        <f t="shared" si="12"/>
        <v>851834.87999999989</v>
      </c>
      <c r="F184" s="2">
        <v>24830</v>
      </c>
      <c r="G184" s="63">
        <v>337.95</v>
      </c>
      <c r="H184" s="64">
        <f t="shared" si="13"/>
        <v>8391298.5</v>
      </c>
      <c r="I184" s="2">
        <v>531</v>
      </c>
      <c r="J184" s="63">
        <v>341.28</v>
      </c>
      <c r="K184" s="64">
        <f t="shared" si="14"/>
        <v>181219.68</v>
      </c>
      <c r="L184" s="2">
        <v>5284</v>
      </c>
      <c r="M184" s="63">
        <v>337.95</v>
      </c>
      <c r="N184" s="66">
        <f t="shared" si="15"/>
        <v>1785727.8</v>
      </c>
      <c r="O184" s="65">
        <f t="shared" si="16"/>
        <v>11210080.859999999</v>
      </c>
      <c r="P184" s="81">
        <f t="shared" si="17"/>
        <v>146836.45236811097</v>
      </c>
    </row>
    <row r="185" spans="1:16" x14ac:dyDescent="0.3">
      <c r="A185" s="10" t="s">
        <v>347</v>
      </c>
      <c r="B185" s="4" t="s">
        <v>348</v>
      </c>
      <c r="C185" s="2">
        <v>2515</v>
      </c>
      <c r="D185" s="63">
        <v>264.94</v>
      </c>
      <c r="E185" s="64">
        <f t="shared" si="12"/>
        <v>666324.1</v>
      </c>
      <c r="F185" s="2">
        <v>38939</v>
      </c>
      <c r="G185" s="63">
        <v>262.61</v>
      </c>
      <c r="H185" s="64">
        <f t="shared" si="13"/>
        <v>10225770.790000001</v>
      </c>
      <c r="I185" s="2">
        <v>566</v>
      </c>
      <c r="J185" s="63">
        <v>264.94</v>
      </c>
      <c r="K185" s="64">
        <f t="shared" si="14"/>
        <v>149956.04</v>
      </c>
      <c r="L185" s="2">
        <v>8766</v>
      </c>
      <c r="M185" s="63">
        <v>262.61</v>
      </c>
      <c r="N185" s="66">
        <f t="shared" si="15"/>
        <v>2302039.2600000002</v>
      </c>
      <c r="O185" s="65">
        <f t="shared" si="16"/>
        <v>13344090.189999999</v>
      </c>
      <c r="P185" s="81">
        <f t="shared" si="17"/>
        <v>174789.00358081021</v>
      </c>
    </row>
    <row r="186" spans="1:16" x14ac:dyDescent="0.3">
      <c r="A186" s="10" t="s">
        <v>349</v>
      </c>
      <c r="B186" s="4" t="s">
        <v>350</v>
      </c>
      <c r="C186" s="2">
        <v>481</v>
      </c>
      <c r="D186" s="63">
        <v>264.04000000000002</v>
      </c>
      <c r="E186" s="64">
        <f t="shared" si="12"/>
        <v>127003.24</v>
      </c>
      <c r="F186" s="2">
        <v>51743</v>
      </c>
      <c r="G186" s="63">
        <v>261.92</v>
      </c>
      <c r="H186" s="64">
        <f t="shared" si="13"/>
        <v>13552526.560000001</v>
      </c>
      <c r="I186" s="2">
        <v>19</v>
      </c>
      <c r="J186" s="63">
        <v>264.04000000000002</v>
      </c>
      <c r="K186" s="64">
        <f t="shared" si="14"/>
        <v>5016.76</v>
      </c>
      <c r="L186" s="2">
        <v>2076</v>
      </c>
      <c r="M186" s="63">
        <v>261.92</v>
      </c>
      <c r="N186" s="66">
        <f t="shared" si="15"/>
        <v>543745.92000000004</v>
      </c>
      <c r="O186" s="65">
        <f t="shared" si="16"/>
        <v>14228292.48</v>
      </c>
      <c r="P186" s="81">
        <f t="shared" si="17"/>
        <v>186370.82257576793</v>
      </c>
    </row>
    <row r="187" spans="1:16" x14ac:dyDescent="0.3">
      <c r="A187" s="10" t="s">
        <v>351</v>
      </c>
      <c r="B187" s="4" t="s">
        <v>352</v>
      </c>
      <c r="C187" s="2">
        <v>1900</v>
      </c>
      <c r="D187" s="63">
        <v>369.62</v>
      </c>
      <c r="E187" s="64">
        <f t="shared" si="12"/>
        <v>702278</v>
      </c>
      <c r="F187" s="2">
        <v>25279</v>
      </c>
      <c r="G187" s="63">
        <v>365.82</v>
      </c>
      <c r="H187" s="64">
        <f t="shared" si="13"/>
        <v>9247563.7799999993</v>
      </c>
      <c r="I187" s="2">
        <v>253</v>
      </c>
      <c r="J187" s="63">
        <v>369.62</v>
      </c>
      <c r="K187" s="64">
        <f t="shared" si="14"/>
        <v>93513.86</v>
      </c>
      <c r="L187" s="2">
        <v>3361</v>
      </c>
      <c r="M187" s="63">
        <v>365.82</v>
      </c>
      <c r="N187" s="66">
        <f t="shared" si="15"/>
        <v>1229521.02</v>
      </c>
      <c r="O187" s="65">
        <f t="shared" si="16"/>
        <v>11272876.659999998</v>
      </c>
      <c r="P187" s="81">
        <f t="shared" si="17"/>
        <v>147658.98992254725</v>
      </c>
    </row>
    <row r="188" spans="1:16" x14ac:dyDescent="0.3">
      <c r="A188" s="10" t="s">
        <v>353</v>
      </c>
      <c r="B188" s="4" t="s">
        <v>354</v>
      </c>
      <c r="C188" s="2">
        <v>0</v>
      </c>
      <c r="D188" s="63">
        <v>251.05</v>
      </c>
      <c r="E188" s="64">
        <f t="shared" si="12"/>
        <v>0</v>
      </c>
      <c r="F188" s="2">
        <v>38463</v>
      </c>
      <c r="G188" s="63">
        <v>248.88</v>
      </c>
      <c r="H188" s="64">
        <f t="shared" si="13"/>
        <v>9572671.4399999995</v>
      </c>
      <c r="I188" s="2">
        <v>0</v>
      </c>
      <c r="J188" s="63">
        <v>251.05</v>
      </c>
      <c r="K188" s="64">
        <f t="shared" si="14"/>
        <v>0</v>
      </c>
      <c r="L188" s="2">
        <v>5876</v>
      </c>
      <c r="M188" s="63">
        <v>248.88</v>
      </c>
      <c r="N188" s="66">
        <f t="shared" si="15"/>
        <v>1462418.88</v>
      </c>
      <c r="O188" s="65">
        <f t="shared" si="16"/>
        <v>11035090.32</v>
      </c>
      <c r="P188" s="81">
        <f t="shared" si="17"/>
        <v>144544.31991942675</v>
      </c>
    </row>
    <row r="189" spans="1:16" x14ac:dyDescent="0.3">
      <c r="A189" s="10" t="s">
        <v>355</v>
      </c>
      <c r="B189" s="4" t="s">
        <v>356</v>
      </c>
      <c r="C189" s="2">
        <v>648</v>
      </c>
      <c r="D189" s="63">
        <v>283.45999999999998</v>
      </c>
      <c r="E189" s="64">
        <f t="shared" si="12"/>
        <v>183682.08</v>
      </c>
      <c r="F189" s="2">
        <v>26265</v>
      </c>
      <c r="G189" s="63">
        <v>281.11</v>
      </c>
      <c r="H189" s="64">
        <f t="shared" si="13"/>
        <v>7383354.1500000004</v>
      </c>
      <c r="I189" s="2">
        <v>81</v>
      </c>
      <c r="J189" s="63">
        <v>283.45999999999998</v>
      </c>
      <c r="K189" s="64">
        <f t="shared" si="14"/>
        <v>22960.26</v>
      </c>
      <c r="L189" s="2">
        <v>3272</v>
      </c>
      <c r="M189" s="63">
        <v>281.11</v>
      </c>
      <c r="N189" s="66">
        <f t="shared" si="15"/>
        <v>919791.92</v>
      </c>
      <c r="O189" s="65">
        <f t="shared" si="16"/>
        <v>8509788.4100000001</v>
      </c>
      <c r="P189" s="81">
        <f t="shared" si="17"/>
        <v>111466.38067405233</v>
      </c>
    </row>
    <row r="190" spans="1:16" x14ac:dyDescent="0.3">
      <c r="A190" s="10" t="s">
        <v>357</v>
      </c>
      <c r="B190" s="4" t="s">
        <v>358</v>
      </c>
      <c r="C190" s="2">
        <v>0</v>
      </c>
      <c r="D190" s="63">
        <v>212.38</v>
      </c>
      <c r="E190" s="64">
        <f t="shared" si="12"/>
        <v>0</v>
      </c>
      <c r="F190" s="2">
        <v>1065</v>
      </c>
      <c r="G190" s="63">
        <v>210.73</v>
      </c>
      <c r="H190" s="64">
        <f t="shared" si="13"/>
        <v>224427.44999999998</v>
      </c>
      <c r="I190" s="2">
        <v>0</v>
      </c>
      <c r="J190" s="63">
        <v>212.38</v>
      </c>
      <c r="K190" s="64">
        <f t="shared" si="14"/>
        <v>0</v>
      </c>
      <c r="L190" s="2">
        <v>0</v>
      </c>
      <c r="M190" s="63">
        <v>210.73</v>
      </c>
      <c r="N190" s="66">
        <f t="shared" si="15"/>
        <v>0</v>
      </c>
      <c r="O190" s="65">
        <f t="shared" si="16"/>
        <v>224427.44999999998</v>
      </c>
      <c r="P190" s="81">
        <f t="shared" si="17"/>
        <v>2939.6871426332968</v>
      </c>
    </row>
    <row r="191" spans="1:16" x14ac:dyDescent="0.3">
      <c r="A191" s="10" t="s">
        <v>359</v>
      </c>
      <c r="B191" s="4" t="s">
        <v>360</v>
      </c>
      <c r="C191" s="2">
        <v>0</v>
      </c>
      <c r="D191" s="63">
        <v>267.41000000000003</v>
      </c>
      <c r="E191" s="64">
        <f t="shared" si="12"/>
        <v>0</v>
      </c>
      <c r="F191" s="2">
        <v>17756</v>
      </c>
      <c r="G191" s="63">
        <v>265.04000000000002</v>
      </c>
      <c r="H191" s="64">
        <f t="shared" si="13"/>
        <v>4706050.24</v>
      </c>
      <c r="I191" s="2">
        <v>0</v>
      </c>
      <c r="J191" s="63">
        <v>267.41000000000003</v>
      </c>
      <c r="K191" s="64">
        <f t="shared" si="14"/>
        <v>0</v>
      </c>
      <c r="L191" s="2">
        <v>111</v>
      </c>
      <c r="M191" s="63">
        <v>265.04000000000002</v>
      </c>
      <c r="N191" s="66">
        <f t="shared" si="15"/>
        <v>29419.440000000002</v>
      </c>
      <c r="O191" s="65">
        <f t="shared" si="16"/>
        <v>4735469.6800000006</v>
      </c>
      <c r="P191" s="81">
        <f t="shared" si="17"/>
        <v>62028.05999277634</v>
      </c>
    </row>
    <row r="192" spans="1:16" x14ac:dyDescent="0.3">
      <c r="A192" s="10" t="s">
        <v>361</v>
      </c>
      <c r="B192" s="4" t="s">
        <v>362</v>
      </c>
      <c r="C192" s="2">
        <v>11394</v>
      </c>
      <c r="D192" s="63">
        <v>268.83999999999997</v>
      </c>
      <c r="E192" s="64">
        <f t="shared" si="12"/>
        <v>3063162.9599999995</v>
      </c>
      <c r="F192" s="2">
        <v>28902</v>
      </c>
      <c r="G192" s="63">
        <v>266.3</v>
      </c>
      <c r="H192" s="64">
        <f t="shared" si="13"/>
        <v>7696602.6000000006</v>
      </c>
      <c r="I192" s="2">
        <v>1515</v>
      </c>
      <c r="J192" s="63">
        <v>268.83999999999997</v>
      </c>
      <c r="K192" s="64">
        <f t="shared" si="14"/>
        <v>407292.6</v>
      </c>
      <c r="L192" s="2">
        <v>3842</v>
      </c>
      <c r="M192" s="63">
        <v>266.3</v>
      </c>
      <c r="N192" s="66">
        <f t="shared" si="15"/>
        <v>1023124.6000000001</v>
      </c>
      <c r="O192" s="65">
        <f t="shared" si="16"/>
        <v>12190182.76</v>
      </c>
      <c r="P192" s="81">
        <f t="shared" si="17"/>
        <v>159674.4227407212</v>
      </c>
    </row>
    <row r="193" spans="1:16" x14ac:dyDescent="0.3">
      <c r="A193" s="10" t="s">
        <v>363</v>
      </c>
      <c r="B193" s="4" t="s">
        <v>364</v>
      </c>
      <c r="C193" s="2">
        <v>280</v>
      </c>
      <c r="D193" s="63">
        <v>275.01</v>
      </c>
      <c r="E193" s="64">
        <f t="shared" si="12"/>
        <v>77002.8</v>
      </c>
      <c r="F193" s="2">
        <v>38801</v>
      </c>
      <c r="G193" s="63">
        <v>272.98</v>
      </c>
      <c r="H193" s="64">
        <f t="shared" si="13"/>
        <v>10591896.98</v>
      </c>
      <c r="I193" s="2">
        <v>0</v>
      </c>
      <c r="J193" s="63">
        <v>275.01</v>
      </c>
      <c r="K193" s="64">
        <f t="shared" si="14"/>
        <v>0</v>
      </c>
      <c r="L193" s="2">
        <v>0</v>
      </c>
      <c r="M193" s="63">
        <v>272.98</v>
      </c>
      <c r="N193" s="66">
        <f t="shared" si="15"/>
        <v>0</v>
      </c>
      <c r="O193" s="65">
        <f t="shared" si="16"/>
        <v>10668899.780000001</v>
      </c>
      <c r="P193" s="81">
        <f t="shared" si="17"/>
        <v>139747.73366319144</v>
      </c>
    </row>
    <row r="194" spans="1:16" x14ac:dyDescent="0.3">
      <c r="A194" s="10" t="s">
        <v>365</v>
      </c>
      <c r="B194" s="4" t="s">
        <v>366</v>
      </c>
      <c r="C194" s="2">
        <v>3046</v>
      </c>
      <c r="D194" s="63">
        <v>319.10000000000002</v>
      </c>
      <c r="E194" s="64">
        <f t="shared" si="12"/>
        <v>971978.60000000009</v>
      </c>
      <c r="F194" s="2">
        <v>44058</v>
      </c>
      <c r="G194" s="63">
        <v>316.11</v>
      </c>
      <c r="H194" s="64">
        <f t="shared" si="13"/>
        <v>13927174.380000001</v>
      </c>
      <c r="I194" s="2">
        <v>464</v>
      </c>
      <c r="J194" s="63">
        <v>319.10000000000002</v>
      </c>
      <c r="K194" s="64">
        <f t="shared" si="14"/>
        <v>148062.40000000002</v>
      </c>
      <c r="L194" s="2">
        <v>6718</v>
      </c>
      <c r="M194" s="63">
        <v>316.11</v>
      </c>
      <c r="N194" s="66">
        <f t="shared" si="15"/>
        <v>2123626.98</v>
      </c>
      <c r="O194" s="65">
        <f t="shared" si="16"/>
        <v>17170842.359999999</v>
      </c>
      <c r="P194" s="81">
        <f t="shared" si="17"/>
        <v>224914.12932720652</v>
      </c>
    </row>
    <row r="195" spans="1:16" x14ac:dyDescent="0.3">
      <c r="A195" s="10" t="s">
        <v>367</v>
      </c>
      <c r="B195" s="4" t="s">
        <v>368</v>
      </c>
      <c r="C195" s="2">
        <v>525</v>
      </c>
      <c r="D195" s="63">
        <v>230.17</v>
      </c>
      <c r="E195" s="64">
        <f t="shared" si="12"/>
        <v>120839.25</v>
      </c>
      <c r="F195" s="2">
        <v>25271</v>
      </c>
      <c r="G195" s="63">
        <v>228.16</v>
      </c>
      <c r="H195" s="64">
        <f t="shared" si="13"/>
        <v>5765831.3600000003</v>
      </c>
      <c r="I195" s="2">
        <v>34</v>
      </c>
      <c r="J195" s="63">
        <v>230.17</v>
      </c>
      <c r="K195" s="64">
        <f t="shared" si="14"/>
        <v>7825.78</v>
      </c>
      <c r="L195" s="2">
        <v>1632</v>
      </c>
      <c r="M195" s="63">
        <v>228.16</v>
      </c>
      <c r="N195" s="66">
        <f t="shared" si="15"/>
        <v>372357.12</v>
      </c>
      <c r="O195" s="65">
        <f t="shared" si="16"/>
        <v>6266853.5100000007</v>
      </c>
      <c r="P195" s="81">
        <f t="shared" si="17"/>
        <v>82087.056142701564</v>
      </c>
    </row>
    <row r="196" spans="1:16" x14ac:dyDescent="0.3">
      <c r="A196" s="10" t="s">
        <v>369</v>
      </c>
      <c r="B196" s="4" t="s">
        <v>370</v>
      </c>
      <c r="C196" s="2">
        <v>5598</v>
      </c>
      <c r="D196" s="63">
        <v>325.57</v>
      </c>
      <c r="E196" s="64">
        <f t="shared" si="12"/>
        <v>1822540.8599999999</v>
      </c>
      <c r="F196" s="2">
        <v>31983</v>
      </c>
      <c r="G196" s="63">
        <v>322.3</v>
      </c>
      <c r="H196" s="64">
        <f t="shared" si="13"/>
        <v>10308120.9</v>
      </c>
      <c r="I196" s="2">
        <v>2030</v>
      </c>
      <c r="J196" s="63">
        <v>325.57</v>
      </c>
      <c r="K196" s="64">
        <f t="shared" si="14"/>
        <v>660907.1</v>
      </c>
      <c r="L196" s="2">
        <v>11596</v>
      </c>
      <c r="M196" s="63">
        <v>322.3</v>
      </c>
      <c r="N196" s="66">
        <f t="shared" si="15"/>
        <v>3737390.8000000003</v>
      </c>
      <c r="O196" s="65">
        <f t="shared" si="16"/>
        <v>16528959.66</v>
      </c>
      <c r="P196" s="81">
        <f t="shared" si="17"/>
        <v>216506.35959908841</v>
      </c>
    </row>
    <row r="197" spans="1:16" x14ac:dyDescent="0.3">
      <c r="A197" s="10" t="s">
        <v>371</v>
      </c>
      <c r="B197" s="4" t="s">
        <v>372</v>
      </c>
      <c r="C197" s="2">
        <v>5302</v>
      </c>
      <c r="D197" s="63">
        <v>307.3</v>
      </c>
      <c r="E197" s="64">
        <f t="shared" si="12"/>
        <v>1629304.6</v>
      </c>
      <c r="F197" s="2">
        <v>45423</v>
      </c>
      <c r="G197" s="63">
        <v>304.33</v>
      </c>
      <c r="H197" s="64">
        <f t="shared" si="13"/>
        <v>13823581.59</v>
      </c>
      <c r="I197" s="2">
        <v>335</v>
      </c>
      <c r="J197" s="63">
        <v>307.3</v>
      </c>
      <c r="K197" s="64">
        <f t="shared" si="14"/>
        <v>102945.5</v>
      </c>
      <c r="L197" s="2">
        <v>2874</v>
      </c>
      <c r="M197" s="63">
        <v>304.33</v>
      </c>
      <c r="N197" s="66">
        <f t="shared" si="15"/>
        <v>874644.41999999993</v>
      </c>
      <c r="O197" s="65">
        <f t="shared" si="16"/>
        <v>16430476.109999999</v>
      </c>
      <c r="P197" s="81">
        <f t="shared" si="17"/>
        <v>215216.36220484858</v>
      </c>
    </row>
    <row r="198" spans="1:16" x14ac:dyDescent="0.3">
      <c r="A198" s="10" t="s">
        <v>373</v>
      </c>
      <c r="B198" s="4" t="s">
        <v>374</v>
      </c>
      <c r="C198" s="2">
        <v>1089</v>
      </c>
      <c r="D198" s="63">
        <v>310.29000000000002</v>
      </c>
      <c r="E198" s="64">
        <f t="shared" si="12"/>
        <v>337905.81</v>
      </c>
      <c r="F198" s="2">
        <v>62241</v>
      </c>
      <c r="G198" s="63">
        <v>307.3</v>
      </c>
      <c r="H198" s="64">
        <f t="shared" si="13"/>
        <v>19126659.300000001</v>
      </c>
      <c r="I198" s="2">
        <v>74</v>
      </c>
      <c r="J198" s="63">
        <v>310.29000000000002</v>
      </c>
      <c r="K198" s="64">
        <f t="shared" si="14"/>
        <v>22961.460000000003</v>
      </c>
      <c r="L198" s="2">
        <v>4214</v>
      </c>
      <c r="M198" s="63">
        <v>307.3</v>
      </c>
      <c r="N198" s="66">
        <f t="shared" si="15"/>
        <v>1294962.2</v>
      </c>
      <c r="O198" s="65">
        <f t="shared" si="16"/>
        <v>20782488.77</v>
      </c>
      <c r="P198" s="81">
        <f t="shared" si="17"/>
        <v>272221.66909212701</v>
      </c>
    </row>
    <row r="199" spans="1:16" x14ac:dyDescent="0.3">
      <c r="A199" s="10" t="s">
        <v>375</v>
      </c>
      <c r="B199" s="4" t="s">
        <v>376</v>
      </c>
      <c r="C199" s="2">
        <v>274</v>
      </c>
      <c r="D199" s="63">
        <v>274.64</v>
      </c>
      <c r="E199" s="64">
        <f t="shared" si="12"/>
        <v>75251.360000000001</v>
      </c>
      <c r="F199" s="2">
        <v>17948</v>
      </c>
      <c r="G199" s="63">
        <v>272.14999999999998</v>
      </c>
      <c r="H199" s="64">
        <f t="shared" si="13"/>
        <v>4884548.1999999993</v>
      </c>
      <c r="I199" s="2">
        <v>0</v>
      </c>
      <c r="J199" s="63">
        <v>274.64</v>
      </c>
      <c r="K199" s="64">
        <f t="shared" si="14"/>
        <v>0</v>
      </c>
      <c r="L199" s="2">
        <v>0</v>
      </c>
      <c r="M199" s="63">
        <v>272.14999999999998</v>
      </c>
      <c r="N199" s="66">
        <f t="shared" si="15"/>
        <v>0</v>
      </c>
      <c r="O199" s="65">
        <f t="shared" si="16"/>
        <v>4959799.5599999996</v>
      </c>
      <c r="P199" s="81">
        <f t="shared" si="17"/>
        <v>64966.469104248528</v>
      </c>
    </row>
    <row r="200" spans="1:16" x14ac:dyDescent="0.3">
      <c r="A200" s="10" t="s">
        <v>377</v>
      </c>
      <c r="B200" s="4" t="s">
        <v>378</v>
      </c>
      <c r="C200" s="2">
        <v>0</v>
      </c>
      <c r="D200" s="63">
        <v>211.46</v>
      </c>
      <c r="E200" s="64">
        <f t="shared" si="12"/>
        <v>0</v>
      </c>
      <c r="F200" s="2">
        <v>2874</v>
      </c>
      <c r="G200" s="63">
        <v>209.67</v>
      </c>
      <c r="H200" s="64">
        <f t="shared" si="13"/>
        <v>602591.57999999996</v>
      </c>
      <c r="I200" s="2">
        <v>0</v>
      </c>
      <c r="J200" s="63">
        <v>211.46</v>
      </c>
      <c r="K200" s="64">
        <f t="shared" si="14"/>
        <v>0</v>
      </c>
      <c r="L200" s="2">
        <v>0</v>
      </c>
      <c r="M200" s="63">
        <v>209.67</v>
      </c>
      <c r="N200" s="66">
        <f t="shared" si="15"/>
        <v>0</v>
      </c>
      <c r="O200" s="65">
        <f t="shared" si="16"/>
        <v>602591.57999999996</v>
      </c>
      <c r="P200" s="81">
        <f t="shared" si="17"/>
        <v>7893.1107579981117</v>
      </c>
    </row>
    <row r="201" spans="1:16" x14ac:dyDescent="0.3">
      <c r="A201" s="10" t="s">
        <v>379</v>
      </c>
      <c r="B201" s="4" t="s">
        <v>380</v>
      </c>
      <c r="C201" s="2">
        <v>0</v>
      </c>
      <c r="D201" s="63">
        <v>198.91</v>
      </c>
      <c r="E201" s="64">
        <f t="shared" si="12"/>
        <v>0</v>
      </c>
      <c r="F201" s="2">
        <v>9733</v>
      </c>
      <c r="G201" s="63">
        <v>197.32</v>
      </c>
      <c r="H201" s="64">
        <f t="shared" si="13"/>
        <v>1920515.5599999998</v>
      </c>
      <c r="I201" s="2">
        <v>0</v>
      </c>
      <c r="J201" s="63">
        <v>198.91</v>
      </c>
      <c r="K201" s="64">
        <f t="shared" si="14"/>
        <v>0</v>
      </c>
      <c r="L201" s="2">
        <v>0</v>
      </c>
      <c r="M201" s="63">
        <v>197.32</v>
      </c>
      <c r="N201" s="66">
        <f t="shared" si="15"/>
        <v>0</v>
      </c>
      <c r="O201" s="65">
        <f t="shared" si="16"/>
        <v>1920515.5599999998</v>
      </c>
      <c r="P201" s="81">
        <f t="shared" si="17"/>
        <v>25156.080055978829</v>
      </c>
    </row>
    <row r="202" spans="1:16" x14ac:dyDescent="0.3">
      <c r="A202" s="10" t="s">
        <v>381</v>
      </c>
      <c r="B202" s="4" t="s">
        <v>382</v>
      </c>
      <c r="C202" s="2">
        <v>1583</v>
      </c>
      <c r="D202" s="63">
        <v>270.64</v>
      </c>
      <c r="E202" s="64">
        <f t="shared" ref="E202:E265" si="18">C202*D202</f>
        <v>428423.12</v>
      </c>
      <c r="F202" s="2">
        <v>32504</v>
      </c>
      <c r="G202" s="63">
        <v>268.14</v>
      </c>
      <c r="H202" s="64">
        <f t="shared" ref="H202:H265" si="19">F202*G202</f>
        <v>8715622.5599999987</v>
      </c>
      <c r="I202" s="2">
        <v>166</v>
      </c>
      <c r="J202" s="63">
        <v>270.64</v>
      </c>
      <c r="K202" s="64">
        <f t="shared" ref="K202:K265" si="20">I202*J202</f>
        <v>44926.239999999998</v>
      </c>
      <c r="L202" s="2">
        <v>3411</v>
      </c>
      <c r="M202" s="63">
        <v>268.14</v>
      </c>
      <c r="N202" s="66">
        <f t="shared" ref="N202:N265" si="21">M202*L202</f>
        <v>914625.53999999992</v>
      </c>
      <c r="O202" s="65">
        <f t="shared" ref="O202:O265" si="22">E202+H202+K202+N202</f>
        <v>10103597.459999997</v>
      </c>
      <c r="P202" s="81">
        <f t="shared" ref="P202:P265" si="23">(O202/$O$7)*$P$7</f>
        <v>132343.06029634268</v>
      </c>
    </row>
    <row r="203" spans="1:16" x14ac:dyDescent="0.3">
      <c r="A203" s="10" t="s">
        <v>383</v>
      </c>
      <c r="B203" s="4" t="s">
        <v>384</v>
      </c>
      <c r="C203" s="2">
        <v>11488</v>
      </c>
      <c r="D203" s="63">
        <v>230.51</v>
      </c>
      <c r="E203" s="64">
        <f t="shared" si="18"/>
        <v>2648098.88</v>
      </c>
      <c r="F203" s="2">
        <v>40168</v>
      </c>
      <c r="G203" s="63">
        <v>228.51</v>
      </c>
      <c r="H203" s="64">
        <f t="shared" si="19"/>
        <v>9178789.6799999997</v>
      </c>
      <c r="I203" s="2">
        <v>4853</v>
      </c>
      <c r="J203" s="63">
        <v>230.51</v>
      </c>
      <c r="K203" s="64">
        <f t="shared" si="20"/>
        <v>1118665.03</v>
      </c>
      <c r="L203" s="2">
        <v>16968</v>
      </c>
      <c r="M203" s="63">
        <v>228.51</v>
      </c>
      <c r="N203" s="66">
        <f t="shared" si="21"/>
        <v>3877357.6799999997</v>
      </c>
      <c r="O203" s="65">
        <f t="shared" si="22"/>
        <v>16822911.269999996</v>
      </c>
      <c r="P203" s="81">
        <f t="shared" si="23"/>
        <v>220356.7164448011</v>
      </c>
    </row>
    <row r="204" spans="1:16" x14ac:dyDescent="0.3">
      <c r="A204" s="10" t="s">
        <v>385</v>
      </c>
      <c r="B204" s="4" t="s">
        <v>386</v>
      </c>
      <c r="C204" s="2">
        <v>5324</v>
      </c>
      <c r="D204" s="63">
        <v>305.74</v>
      </c>
      <c r="E204" s="64">
        <f t="shared" si="18"/>
        <v>1627759.76</v>
      </c>
      <c r="F204" s="2">
        <v>50948</v>
      </c>
      <c r="G204" s="63">
        <v>302.95999999999998</v>
      </c>
      <c r="H204" s="64">
        <f t="shared" si="19"/>
        <v>15435206.079999998</v>
      </c>
      <c r="I204" s="2">
        <v>1053</v>
      </c>
      <c r="J204" s="63">
        <v>305.74</v>
      </c>
      <c r="K204" s="64">
        <f t="shared" si="20"/>
        <v>321944.22000000003</v>
      </c>
      <c r="L204" s="2">
        <v>10081</v>
      </c>
      <c r="M204" s="63">
        <v>302.95999999999998</v>
      </c>
      <c r="N204" s="66">
        <f t="shared" si="21"/>
        <v>3054139.76</v>
      </c>
      <c r="O204" s="65">
        <f t="shared" si="22"/>
        <v>20439049.82</v>
      </c>
      <c r="P204" s="81">
        <f t="shared" si="23"/>
        <v>267723.09698967484</v>
      </c>
    </row>
    <row r="205" spans="1:16" x14ac:dyDescent="0.3">
      <c r="A205" s="10" t="s">
        <v>387</v>
      </c>
      <c r="B205" s="4" t="s">
        <v>388</v>
      </c>
      <c r="C205" s="2">
        <v>228</v>
      </c>
      <c r="D205" s="63">
        <v>240.31</v>
      </c>
      <c r="E205" s="64">
        <f t="shared" si="18"/>
        <v>54790.68</v>
      </c>
      <c r="F205" s="2">
        <v>22184</v>
      </c>
      <c r="G205" s="63">
        <v>238.38</v>
      </c>
      <c r="H205" s="64">
        <f t="shared" si="19"/>
        <v>5288221.92</v>
      </c>
      <c r="I205" s="2">
        <v>28</v>
      </c>
      <c r="J205" s="63">
        <v>240.31</v>
      </c>
      <c r="K205" s="64">
        <f t="shared" si="20"/>
        <v>6728.68</v>
      </c>
      <c r="L205" s="2">
        <v>2688</v>
      </c>
      <c r="M205" s="63">
        <v>238.38</v>
      </c>
      <c r="N205" s="66">
        <f t="shared" si="21"/>
        <v>640765.43999999994</v>
      </c>
      <c r="O205" s="65">
        <f t="shared" si="22"/>
        <v>5990506.7199999988</v>
      </c>
      <c r="P205" s="81">
        <f t="shared" si="23"/>
        <v>78467.297929207678</v>
      </c>
    </row>
    <row r="206" spans="1:16" x14ac:dyDescent="0.3">
      <c r="A206" s="10" t="s">
        <v>389</v>
      </c>
      <c r="B206" s="4" t="s">
        <v>390</v>
      </c>
      <c r="C206" s="2">
        <v>2873</v>
      </c>
      <c r="D206" s="63">
        <v>335.58</v>
      </c>
      <c r="E206" s="64">
        <f t="shared" si="18"/>
        <v>964121.34</v>
      </c>
      <c r="F206" s="2">
        <v>23634</v>
      </c>
      <c r="G206" s="63">
        <v>333.13</v>
      </c>
      <c r="H206" s="64">
        <f t="shared" si="19"/>
        <v>7873194.4199999999</v>
      </c>
      <c r="I206" s="2">
        <v>194</v>
      </c>
      <c r="J206" s="63">
        <v>335.58</v>
      </c>
      <c r="K206" s="64">
        <f t="shared" si="20"/>
        <v>65102.52</v>
      </c>
      <c r="L206" s="2">
        <v>1593</v>
      </c>
      <c r="M206" s="63">
        <v>333.13</v>
      </c>
      <c r="N206" s="66">
        <f t="shared" si="21"/>
        <v>530676.09</v>
      </c>
      <c r="O206" s="65">
        <f t="shared" si="22"/>
        <v>9433094.3699999992</v>
      </c>
      <c r="P206" s="81">
        <f t="shared" si="23"/>
        <v>123560.40330510164</v>
      </c>
    </row>
    <row r="207" spans="1:16" x14ac:dyDescent="0.3">
      <c r="A207" s="10" t="s">
        <v>391</v>
      </c>
      <c r="B207" s="4" t="s">
        <v>392</v>
      </c>
      <c r="C207" s="2">
        <v>269</v>
      </c>
      <c r="D207" s="63">
        <v>239.51</v>
      </c>
      <c r="E207" s="64">
        <f t="shared" si="18"/>
        <v>64428.189999999995</v>
      </c>
      <c r="F207" s="2">
        <v>17006</v>
      </c>
      <c r="G207" s="63">
        <v>237.43</v>
      </c>
      <c r="H207" s="64">
        <f t="shared" si="19"/>
        <v>4037734.58</v>
      </c>
      <c r="I207" s="2">
        <v>5</v>
      </c>
      <c r="J207" s="63">
        <v>239.51</v>
      </c>
      <c r="K207" s="64">
        <f t="shared" si="20"/>
        <v>1197.55</v>
      </c>
      <c r="L207" s="2">
        <v>318</v>
      </c>
      <c r="M207" s="63">
        <v>237.43</v>
      </c>
      <c r="N207" s="66">
        <f t="shared" si="21"/>
        <v>75502.740000000005</v>
      </c>
      <c r="O207" s="65">
        <f t="shared" si="22"/>
        <v>4178863.06</v>
      </c>
      <c r="P207" s="81">
        <f t="shared" si="23"/>
        <v>54737.288189600855</v>
      </c>
    </row>
    <row r="208" spans="1:16" x14ac:dyDescent="0.3">
      <c r="A208" s="10" t="s">
        <v>393</v>
      </c>
      <c r="B208" s="4" t="s">
        <v>394</v>
      </c>
      <c r="C208" s="2">
        <v>419</v>
      </c>
      <c r="D208" s="63">
        <v>169.01</v>
      </c>
      <c r="E208" s="64">
        <f t="shared" si="18"/>
        <v>70815.19</v>
      </c>
      <c r="F208" s="2">
        <v>15560</v>
      </c>
      <c r="G208" s="63">
        <v>167.72</v>
      </c>
      <c r="H208" s="64">
        <f t="shared" si="19"/>
        <v>2609723.2000000002</v>
      </c>
      <c r="I208" s="2">
        <v>28</v>
      </c>
      <c r="J208" s="63">
        <v>169.01</v>
      </c>
      <c r="K208" s="64">
        <f t="shared" si="20"/>
        <v>4732.28</v>
      </c>
      <c r="L208" s="2">
        <v>1033</v>
      </c>
      <c r="M208" s="63">
        <v>167.72</v>
      </c>
      <c r="N208" s="66">
        <f t="shared" si="21"/>
        <v>173254.76</v>
      </c>
      <c r="O208" s="65">
        <f t="shared" si="22"/>
        <v>2858525.4299999997</v>
      </c>
      <c r="P208" s="81">
        <f t="shared" si="23"/>
        <v>37442.703436951742</v>
      </c>
    </row>
    <row r="209" spans="1:16" x14ac:dyDescent="0.3">
      <c r="A209" s="10" t="s">
        <v>395</v>
      </c>
      <c r="B209" s="4" t="s">
        <v>396</v>
      </c>
      <c r="C209" s="2">
        <v>1161</v>
      </c>
      <c r="D209" s="63">
        <v>325.49</v>
      </c>
      <c r="E209" s="64">
        <f t="shared" si="18"/>
        <v>377893.89</v>
      </c>
      <c r="F209" s="2">
        <v>71844</v>
      </c>
      <c r="G209" s="63">
        <v>322.77</v>
      </c>
      <c r="H209" s="64">
        <f t="shared" si="19"/>
        <v>23189087.879999999</v>
      </c>
      <c r="I209" s="2">
        <v>89</v>
      </c>
      <c r="J209" s="63">
        <v>325.49</v>
      </c>
      <c r="K209" s="64">
        <f t="shared" si="20"/>
        <v>28968.61</v>
      </c>
      <c r="L209" s="2">
        <v>5497</v>
      </c>
      <c r="M209" s="63">
        <v>322.77</v>
      </c>
      <c r="N209" s="66">
        <f t="shared" si="21"/>
        <v>1774266.69</v>
      </c>
      <c r="O209" s="65">
        <f t="shared" si="22"/>
        <v>25370217.07</v>
      </c>
      <c r="P209" s="81">
        <f t="shared" si="23"/>
        <v>332314.52269539575</v>
      </c>
    </row>
    <row r="210" spans="1:16" x14ac:dyDescent="0.3">
      <c r="A210" s="10" t="s">
        <v>397</v>
      </c>
      <c r="B210" s="4" t="s">
        <v>398</v>
      </c>
      <c r="C210" s="2">
        <v>0</v>
      </c>
      <c r="D210" s="63">
        <v>239.6</v>
      </c>
      <c r="E210" s="64">
        <f t="shared" si="18"/>
        <v>0</v>
      </c>
      <c r="F210" s="2">
        <v>8892</v>
      </c>
      <c r="G210" s="63">
        <v>237.27</v>
      </c>
      <c r="H210" s="64">
        <f t="shared" si="19"/>
        <v>2109804.8400000003</v>
      </c>
      <c r="I210" s="2">
        <v>0</v>
      </c>
      <c r="J210" s="63">
        <v>239.6</v>
      </c>
      <c r="K210" s="64">
        <f t="shared" si="20"/>
        <v>0</v>
      </c>
      <c r="L210" s="2">
        <v>17</v>
      </c>
      <c r="M210" s="63">
        <v>237.27</v>
      </c>
      <c r="N210" s="66">
        <f t="shared" si="21"/>
        <v>4033.59</v>
      </c>
      <c r="O210" s="65">
        <f t="shared" si="22"/>
        <v>2113838.4300000002</v>
      </c>
      <c r="P210" s="81">
        <f t="shared" si="23"/>
        <v>27688.340505028042</v>
      </c>
    </row>
    <row r="211" spans="1:16" x14ac:dyDescent="0.3">
      <c r="A211" s="10" t="s">
        <v>399</v>
      </c>
      <c r="B211" s="4" t="s">
        <v>400</v>
      </c>
      <c r="C211" s="2">
        <v>2679</v>
      </c>
      <c r="D211" s="63">
        <v>397.11</v>
      </c>
      <c r="E211" s="64">
        <f t="shared" si="18"/>
        <v>1063857.69</v>
      </c>
      <c r="F211" s="2">
        <v>36567</v>
      </c>
      <c r="G211" s="63">
        <v>393.97</v>
      </c>
      <c r="H211" s="64">
        <f t="shared" si="19"/>
        <v>14406300.99</v>
      </c>
      <c r="I211" s="2">
        <v>413</v>
      </c>
      <c r="J211" s="63">
        <v>397.11</v>
      </c>
      <c r="K211" s="64">
        <f t="shared" si="20"/>
        <v>164006.43</v>
      </c>
      <c r="L211" s="2">
        <v>5631</v>
      </c>
      <c r="M211" s="63">
        <v>393.97</v>
      </c>
      <c r="N211" s="66">
        <f t="shared" si="21"/>
        <v>2218445.0700000003</v>
      </c>
      <c r="O211" s="65">
        <f t="shared" si="22"/>
        <v>17852610.18</v>
      </c>
      <c r="P211" s="81">
        <f t="shared" si="23"/>
        <v>233844.33859846601</v>
      </c>
    </row>
    <row r="212" spans="1:16" x14ac:dyDescent="0.3">
      <c r="A212" s="10" t="s">
        <v>401</v>
      </c>
      <c r="B212" s="4" t="s">
        <v>402</v>
      </c>
      <c r="C212" s="2">
        <v>1623</v>
      </c>
      <c r="D212" s="63">
        <v>387.87</v>
      </c>
      <c r="E212" s="64">
        <f t="shared" si="18"/>
        <v>629513.01</v>
      </c>
      <c r="F212" s="2">
        <v>41020</v>
      </c>
      <c r="G212" s="63">
        <v>384.37</v>
      </c>
      <c r="H212" s="64">
        <f t="shared" si="19"/>
        <v>15766857.4</v>
      </c>
      <c r="I212" s="2">
        <v>321</v>
      </c>
      <c r="J212" s="63">
        <v>387.87</v>
      </c>
      <c r="K212" s="64">
        <f t="shared" si="20"/>
        <v>124506.27</v>
      </c>
      <c r="L212" s="2">
        <v>8102</v>
      </c>
      <c r="M212" s="63">
        <v>384.37</v>
      </c>
      <c r="N212" s="66">
        <f t="shared" si="21"/>
        <v>3114165.74</v>
      </c>
      <c r="O212" s="65">
        <f t="shared" si="22"/>
        <v>19635042.420000002</v>
      </c>
      <c r="P212" s="81">
        <f t="shared" si="23"/>
        <v>257191.71940479372</v>
      </c>
    </row>
    <row r="213" spans="1:16" x14ac:dyDescent="0.3">
      <c r="A213" s="10" t="s">
        <v>403</v>
      </c>
      <c r="B213" s="4" t="s">
        <v>404</v>
      </c>
      <c r="C213" s="2">
        <v>365</v>
      </c>
      <c r="D213" s="63">
        <v>238.82</v>
      </c>
      <c r="E213" s="64">
        <f t="shared" si="18"/>
        <v>87169.3</v>
      </c>
      <c r="F213" s="2">
        <v>40179</v>
      </c>
      <c r="G213" s="63">
        <v>236.7</v>
      </c>
      <c r="H213" s="64">
        <f t="shared" si="19"/>
        <v>9510369.2999999989</v>
      </c>
      <c r="I213" s="2">
        <v>21</v>
      </c>
      <c r="J213" s="63">
        <v>238.82</v>
      </c>
      <c r="K213" s="64">
        <f t="shared" si="20"/>
        <v>5015.22</v>
      </c>
      <c r="L213" s="2">
        <v>2281</v>
      </c>
      <c r="M213" s="63">
        <v>236.7</v>
      </c>
      <c r="N213" s="66">
        <f t="shared" si="21"/>
        <v>539912.69999999995</v>
      </c>
      <c r="O213" s="65">
        <f t="shared" si="22"/>
        <v>10142466.52</v>
      </c>
      <c r="P213" s="81">
        <f t="shared" si="23"/>
        <v>132852.19086806304</v>
      </c>
    </row>
    <row r="214" spans="1:16" x14ac:dyDescent="0.3">
      <c r="A214" s="10" t="s">
        <v>405</v>
      </c>
      <c r="B214" s="4" t="s">
        <v>406</v>
      </c>
      <c r="C214" s="2">
        <v>18002</v>
      </c>
      <c r="D214" s="63">
        <v>270.27999999999997</v>
      </c>
      <c r="E214" s="64">
        <f t="shared" si="18"/>
        <v>4865580.5599999996</v>
      </c>
      <c r="F214" s="2">
        <v>50328</v>
      </c>
      <c r="G214" s="63">
        <v>267.86</v>
      </c>
      <c r="H214" s="64">
        <f t="shared" si="19"/>
        <v>13480858.08</v>
      </c>
      <c r="I214" s="2">
        <v>1265</v>
      </c>
      <c r="J214" s="63">
        <v>270.27999999999997</v>
      </c>
      <c r="K214" s="64">
        <f t="shared" si="20"/>
        <v>341904.19999999995</v>
      </c>
      <c r="L214" s="2">
        <v>3536</v>
      </c>
      <c r="M214" s="63">
        <v>267.86</v>
      </c>
      <c r="N214" s="66">
        <f t="shared" si="21"/>
        <v>947152.96000000008</v>
      </c>
      <c r="O214" s="65">
        <f t="shared" si="22"/>
        <v>19635495.800000001</v>
      </c>
      <c r="P214" s="81">
        <f t="shared" si="23"/>
        <v>257197.65805158907</v>
      </c>
    </row>
    <row r="215" spans="1:16" x14ac:dyDescent="0.3">
      <c r="A215" s="10" t="s">
        <v>407</v>
      </c>
      <c r="B215" s="4" t="s">
        <v>408</v>
      </c>
      <c r="C215" s="2">
        <v>1700</v>
      </c>
      <c r="D215" s="63">
        <v>348.28</v>
      </c>
      <c r="E215" s="64">
        <f t="shared" si="18"/>
        <v>592076</v>
      </c>
      <c r="F215" s="2">
        <v>35462</v>
      </c>
      <c r="G215" s="63">
        <v>345.2</v>
      </c>
      <c r="H215" s="64">
        <f t="shared" si="19"/>
        <v>12241482.4</v>
      </c>
      <c r="I215" s="2">
        <v>392</v>
      </c>
      <c r="J215" s="63">
        <v>348.28</v>
      </c>
      <c r="K215" s="64">
        <f t="shared" si="20"/>
        <v>136525.75999999998</v>
      </c>
      <c r="L215" s="2">
        <v>8167</v>
      </c>
      <c r="M215" s="63">
        <v>345.2</v>
      </c>
      <c r="N215" s="66">
        <f t="shared" si="21"/>
        <v>2819248.4</v>
      </c>
      <c r="O215" s="65">
        <f t="shared" si="22"/>
        <v>15789332.560000001</v>
      </c>
      <c r="P215" s="81">
        <f t="shared" si="23"/>
        <v>206818.2743126711</v>
      </c>
    </row>
    <row r="216" spans="1:16" x14ac:dyDescent="0.3">
      <c r="A216" s="10" t="s">
        <v>409</v>
      </c>
      <c r="B216" s="4" t="s">
        <v>410</v>
      </c>
      <c r="C216" s="2">
        <v>2792</v>
      </c>
      <c r="D216" s="63">
        <v>325.36</v>
      </c>
      <c r="E216" s="64">
        <f t="shared" si="18"/>
        <v>908405.12</v>
      </c>
      <c r="F216" s="2">
        <v>130618</v>
      </c>
      <c r="G216" s="63">
        <v>322.45999999999998</v>
      </c>
      <c r="H216" s="64">
        <f t="shared" si="19"/>
        <v>42119080.279999994</v>
      </c>
      <c r="I216" s="2">
        <v>381</v>
      </c>
      <c r="J216" s="63">
        <v>325.36</v>
      </c>
      <c r="K216" s="64">
        <f t="shared" si="20"/>
        <v>123962.16</v>
      </c>
      <c r="L216" s="2">
        <v>17848</v>
      </c>
      <c r="M216" s="63">
        <v>322.45999999999998</v>
      </c>
      <c r="N216" s="66">
        <f t="shared" si="21"/>
        <v>5755266.0800000001</v>
      </c>
      <c r="O216" s="65">
        <f t="shared" si="22"/>
        <v>48906713.639999986</v>
      </c>
      <c r="P216" s="81">
        <f t="shared" si="23"/>
        <v>640609.85978300089</v>
      </c>
    </row>
    <row r="217" spans="1:16" x14ac:dyDescent="0.3">
      <c r="A217" s="10" t="s">
        <v>411</v>
      </c>
      <c r="B217" s="4" t="s">
        <v>412</v>
      </c>
      <c r="C217" s="2">
        <v>0</v>
      </c>
      <c r="D217" s="63">
        <v>537.19000000000005</v>
      </c>
      <c r="E217" s="64">
        <f t="shared" si="18"/>
        <v>0</v>
      </c>
      <c r="F217" s="2">
        <v>0</v>
      </c>
      <c r="G217" s="63">
        <v>532.74</v>
      </c>
      <c r="H217" s="64">
        <f t="shared" si="19"/>
        <v>0</v>
      </c>
      <c r="I217" s="2">
        <v>0</v>
      </c>
      <c r="J217" s="63">
        <v>537.19000000000005</v>
      </c>
      <c r="K217" s="64">
        <f t="shared" si="20"/>
        <v>0</v>
      </c>
      <c r="L217" s="2">
        <v>0</v>
      </c>
      <c r="M217" s="63">
        <v>532.74</v>
      </c>
      <c r="N217" s="66">
        <f t="shared" si="21"/>
        <v>0</v>
      </c>
      <c r="O217" s="65">
        <f t="shared" si="22"/>
        <v>0</v>
      </c>
      <c r="P217" s="81">
        <f t="shared" si="23"/>
        <v>0</v>
      </c>
    </row>
    <row r="218" spans="1:16" x14ac:dyDescent="0.3">
      <c r="A218" s="10" t="s">
        <v>413</v>
      </c>
      <c r="B218" s="4" t="s">
        <v>414</v>
      </c>
      <c r="C218" s="2">
        <v>10931</v>
      </c>
      <c r="D218" s="63">
        <v>283.24</v>
      </c>
      <c r="E218" s="64">
        <f t="shared" si="18"/>
        <v>3096096.44</v>
      </c>
      <c r="F218" s="2">
        <v>46944</v>
      </c>
      <c r="G218" s="63">
        <v>280.54000000000002</v>
      </c>
      <c r="H218" s="64">
        <f t="shared" si="19"/>
        <v>13169669.760000002</v>
      </c>
      <c r="I218" s="2">
        <v>3185</v>
      </c>
      <c r="J218" s="63">
        <v>283.24</v>
      </c>
      <c r="K218" s="64">
        <f t="shared" si="20"/>
        <v>902119.4</v>
      </c>
      <c r="L218" s="2">
        <v>13676</v>
      </c>
      <c r="M218" s="63">
        <v>280.54000000000002</v>
      </c>
      <c r="N218" s="66">
        <f t="shared" si="21"/>
        <v>3836665.0400000005</v>
      </c>
      <c r="O218" s="65">
        <f t="shared" si="22"/>
        <v>21004550.640000001</v>
      </c>
      <c r="P218" s="81">
        <f t="shared" si="23"/>
        <v>275130.37043016794</v>
      </c>
    </row>
    <row r="219" spans="1:16" x14ac:dyDescent="0.3">
      <c r="A219" s="10" t="s">
        <v>415</v>
      </c>
      <c r="B219" s="4" t="s">
        <v>416</v>
      </c>
      <c r="C219" s="2">
        <v>10510</v>
      </c>
      <c r="D219" s="63">
        <v>646.13</v>
      </c>
      <c r="E219" s="64">
        <f t="shared" si="18"/>
        <v>6790826.2999999998</v>
      </c>
      <c r="F219" s="2">
        <v>19544</v>
      </c>
      <c r="G219" s="63">
        <v>642.38</v>
      </c>
      <c r="H219" s="64">
        <f t="shared" si="19"/>
        <v>12554674.720000001</v>
      </c>
      <c r="I219" s="2">
        <v>5076</v>
      </c>
      <c r="J219" s="63">
        <v>646.13</v>
      </c>
      <c r="K219" s="64">
        <f t="shared" si="20"/>
        <v>3279755.88</v>
      </c>
      <c r="L219" s="2">
        <v>9439</v>
      </c>
      <c r="M219" s="63">
        <v>642.38</v>
      </c>
      <c r="N219" s="66">
        <f t="shared" si="21"/>
        <v>6063424.8200000003</v>
      </c>
      <c r="O219" s="65">
        <f t="shared" si="22"/>
        <v>28688681.719999999</v>
      </c>
      <c r="P219" s="81">
        <f t="shared" si="23"/>
        <v>375781.78957780293</v>
      </c>
    </row>
    <row r="220" spans="1:16" x14ac:dyDescent="0.3">
      <c r="A220" s="10" t="s">
        <v>417</v>
      </c>
      <c r="B220" s="4" t="s">
        <v>418</v>
      </c>
      <c r="C220" s="2">
        <v>237</v>
      </c>
      <c r="D220" s="63">
        <v>215.99</v>
      </c>
      <c r="E220" s="64">
        <f t="shared" si="18"/>
        <v>51189.630000000005</v>
      </c>
      <c r="F220" s="2">
        <v>26559</v>
      </c>
      <c r="G220" s="63">
        <v>214.29</v>
      </c>
      <c r="H220" s="64">
        <f t="shared" si="19"/>
        <v>5691328.1099999994</v>
      </c>
      <c r="I220" s="2">
        <v>6</v>
      </c>
      <c r="J220" s="63">
        <v>215.99</v>
      </c>
      <c r="K220" s="64">
        <f t="shared" si="20"/>
        <v>1295.94</v>
      </c>
      <c r="L220" s="2">
        <v>625</v>
      </c>
      <c r="M220" s="63">
        <v>214.29</v>
      </c>
      <c r="N220" s="66">
        <f t="shared" si="21"/>
        <v>133931.25</v>
      </c>
      <c r="O220" s="65">
        <f t="shared" si="22"/>
        <v>5877744.9299999997</v>
      </c>
      <c r="P220" s="81">
        <f t="shared" si="23"/>
        <v>76990.275469418048</v>
      </c>
    </row>
    <row r="221" spans="1:16" x14ac:dyDescent="0.3">
      <c r="A221" s="10" t="s">
        <v>419</v>
      </c>
      <c r="B221" s="4" t="s">
        <v>420</v>
      </c>
      <c r="C221" s="2">
        <v>934</v>
      </c>
      <c r="D221" s="63">
        <v>191.53</v>
      </c>
      <c r="E221" s="64">
        <f t="shared" si="18"/>
        <v>178889.02</v>
      </c>
      <c r="F221" s="2">
        <v>35352</v>
      </c>
      <c r="G221" s="63">
        <v>189.95</v>
      </c>
      <c r="H221" s="64">
        <f t="shared" si="19"/>
        <v>6715112.3999999994</v>
      </c>
      <c r="I221" s="2">
        <v>27</v>
      </c>
      <c r="J221" s="63">
        <v>191.53</v>
      </c>
      <c r="K221" s="64">
        <f t="shared" si="20"/>
        <v>5171.3100000000004</v>
      </c>
      <c r="L221" s="2">
        <v>1010</v>
      </c>
      <c r="M221" s="63">
        <v>189.95</v>
      </c>
      <c r="N221" s="66">
        <f t="shared" si="21"/>
        <v>191849.5</v>
      </c>
      <c r="O221" s="65">
        <f t="shared" si="22"/>
        <v>7091022.2299999986</v>
      </c>
      <c r="P221" s="81">
        <f t="shared" si="23"/>
        <v>92882.518950591315</v>
      </c>
    </row>
    <row r="222" spans="1:16" x14ac:dyDescent="0.3">
      <c r="A222" s="10" t="s">
        <v>421</v>
      </c>
      <c r="B222" s="4" t="s">
        <v>422</v>
      </c>
      <c r="C222" s="2">
        <v>365</v>
      </c>
      <c r="D222" s="63">
        <v>210.41</v>
      </c>
      <c r="E222" s="64">
        <f t="shared" si="18"/>
        <v>76799.649999999994</v>
      </c>
      <c r="F222" s="2">
        <v>21421</v>
      </c>
      <c r="G222" s="63">
        <v>208.75</v>
      </c>
      <c r="H222" s="64">
        <f t="shared" si="19"/>
        <v>4471633.75</v>
      </c>
      <c r="I222" s="2">
        <v>0</v>
      </c>
      <c r="J222" s="63">
        <v>210.41</v>
      </c>
      <c r="K222" s="64">
        <f t="shared" si="20"/>
        <v>0</v>
      </c>
      <c r="L222" s="2">
        <v>0</v>
      </c>
      <c r="M222" s="63">
        <v>208.75</v>
      </c>
      <c r="N222" s="66">
        <f t="shared" si="21"/>
        <v>0</v>
      </c>
      <c r="O222" s="65">
        <f t="shared" si="22"/>
        <v>4548433.4000000004</v>
      </c>
      <c r="P222" s="81">
        <f t="shared" si="23"/>
        <v>59578.145120411304</v>
      </c>
    </row>
    <row r="223" spans="1:16" x14ac:dyDescent="0.3">
      <c r="A223" s="10" t="s">
        <v>423</v>
      </c>
      <c r="B223" s="4" t="s">
        <v>424</v>
      </c>
      <c r="C223" s="2">
        <v>1929</v>
      </c>
      <c r="D223" s="63">
        <v>395.46</v>
      </c>
      <c r="E223" s="64">
        <f t="shared" si="18"/>
        <v>762842.34</v>
      </c>
      <c r="F223" s="2">
        <v>43860</v>
      </c>
      <c r="G223" s="63">
        <v>391.34</v>
      </c>
      <c r="H223" s="64">
        <f t="shared" si="19"/>
        <v>17164172.399999999</v>
      </c>
      <c r="I223" s="2">
        <v>190</v>
      </c>
      <c r="J223" s="63">
        <v>395.46</v>
      </c>
      <c r="K223" s="64">
        <f t="shared" si="20"/>
        <v>75137.399999999994</v>
      </c>
      <c r="L223" s="2">
        <v>4310</v>
      </c>
      <c r="M223" s="63">
        <v>391.34</v>
      </c>
      <c r="N223" s="66">
        <f t="shared" si="21"/>
        <v>1686675.4</v>
      </c>
      <c r="O223" s="65">
        <f t="shared" si="22"/>
        <v>19688827.539999995</v>
      </c>
      <c r="P223" s="81">
        <f t="shared" si="23"/>
        <v>257896.22959607816</v>
      </c>
    </row>
    <row r="224" spans="1:16" x14ac:dyDescent="0.3">
      <c r="A224" s="10" t="s">
        <v>425</v>
      </c>
      <c r="B224" s="4" t="s">
        <v>426</v>
      </c>
      <c r="C224" s="2">
        <v>1825</v>
      </c>
      <c r="D224" s="63">
        <v>358.48</v>
      </c>
      <c r="E224" s="64">
        <f t="shared" si="18"/>
        <v>654226</v>
      </c>
      <c r="F224" s="2">
        <v>76397</v>
      </c>
      <c r="G224" s="63">
        <v>355.24</v>
      </c>
      <c r="H224" s="64">
        <f t="shared" si="19"/>
        <v>27139270.280000001</v>
      </c>
      <c r="I224" s="2">
        <v>342</v>
      </c>
      <c r="J224" s="63">
        <v>358.48</v>
      </c>
      <c r="K224" s="64">
        <f t="shared" si="20"/>
        <v>122600.16</v>
      </c>
      <c r="L224" s="2">
        <v>14324</v>
      </c>
      <c r="M224" s="63">
        <v>355.24</v>
      </c>
      <c r="N224" s="66">
        <f t="shared" si="21"/>
        <v>5088457.76</v>
      </c>
      <c r="O224" s="65">
        <f t="shared" si="22"/>
        <v>33004554.200000003</v>
      </c>
      <c r="P224" s="81">
        <f t="shared" si="23"/>
        <v>432313.71042215999</v>
      </c>
    </row>
    <row r="225" spans="1:16" x14ac:dyDescent="0.3">
      <c r="A225" s="10" t="s">
        <v>427</v>
      </c>
      <c r="B225" s="4" t="s">
        <v>428</v>
      </c>
      <c r="C225" s="2">
        <v>688</v>
      </c>
      <c r="D225" s="63">
        <v>190.57</v>
      </c>
      <c r="E225" s="64">
        <f t="shared" si="18"/>
        <v>131112.16</v>
      </c>
      <c r="F225" s="2">
        <v>33224</v>
      </c>
      <c r="G225" s="63">
        <v>188.94</v>
      </c>
      <c r="H225" s="64">
        <f t="shared" si="19"/>
        <v>6277342.5599999996</v>
      </c>
      <c r="I225" s="2">
        <v>21</v>
      </c>
      <c r="J225" s="63">
        <v>190.57</v>
      </c>
      <c r="K225" s="64">
        <f t="shared" si="20"/>
        <v>4001.97</v>
      </c>
      <c r="L225" s="2">
        <v>1013</v>
      </c>
      <c r="M225" s="63">
        <v>188.94</v>
      </c>
      <c r="N225" s="66">
        <f t="shared" si="21"/>
        <v>191396.22</v>
      </c>
      <c r="O225" s="65">
        <f t="shared" si="22"/>
        <v>6603852.9099999992</v>
      </c>
      <c r="P225" s="81">
        <f t="shared" si="23"/>
        <v>86501.279105423513</v>
      </c>
    </row>
    <row r="226" spans="1:16" x14ac:dyDescent="0.3">
      <c r="A226" s="10" t="s">
        <v>429</v>
      </c>
      <c r="B226" s="4" t="s">
        <v>430</v>
      </c>
      <c r="C226" s="2">
        <v>755</v>
      </c>
      <c r="D226" s="63">
        <v>238.78</v>
      </c>
      <c r="E226" s="64">
        <f t="shared" si="18"/>
        <v>180278.9</v>
      </c>
      <c r="F226" s="2">
        <v>15394</v>
      </c>
      <c r="G226" s="63">
        <v>236.54</v>
      </c>
      <c r="H226" s="64">
        <f t="shared" si="19"/>
        <v>3641296.76</v>
      </c>
      <c r="I226" s="2">
        <v>63</v>
      </c>
      <c r="J226" s="63">
        <v>238.78</v>
      </c>
      <c r="K226" s="64">
        <f t="shared" si="20"/>
        <v>15043.14</v>
      </c>
      <c r="L226" s="2">
        <v>1280</v>
      </c>
      <c r="M226" s="63">
        <v>236.54</v>
      </c>
      <c r="N226" s="66">
        <f t="shared" si="21"/>
        <v>302771.20000000001</v>
      </c>
      <c r="O226" s="65">
        <f t="shared" si="22"/>
        <v>4139390</v>
      </c>
      <c r="P226" s="81">
        <f t="shared" si="23"/>
        <v>54220.246058781318</v>
      </c>
    </row>
    <row r="227" spans="1:16" x14ac:dyDescent="0.3">
      <c r="A227" s="10" t="s">
        <v>431</v>
      </c>
      <c r="B227" s="4" t="s">
        <v>432</v>
      </c>
      <c r="C227" s="2">
        <v>775</v>
      </c>
      <c r="D227" s="63">
        <v>347.5</v>
      </c>
      <c r="E227" s="64">
        <f t="shared" si="18"/>
        <v>269312.5</v>
      </c>
      <c r="F227" s="2">
        <v>22524</v>
      </c>
      <c r="G227" s="63">
        <v>344.98</v>
      </c>
      <c r="H227" s="64">
        <f t="shared" si="19"/>
        <v>7770329.5200000005</v>
      </c>
      <c r="I227" s="2">
        <v>66</v>
      </c>
      <c r="J227" s="63">
        <v>347.5</v>
      </c>
      <c r="K227" s="64">
        <f t="shared" si="20"/>
        <v>22935</v>
      </c>
      <c r="L227" s="2">
        <v>1919</v>
      </c>
      <c r="M227" s="63">
        <v>344.98</v>
      </c>
      <c r="N227" s="66">
        <f t="shared" si="21"/>
        <v>662016.62</v>
      </c>
      <c r="O227" s="65">
        <f t="shared" si="22"/>
        <v>8724593.6400000006</v>
      </c>
      <c r="P227" s="81">
        <f t="shared" si="23"/>
        <v>114280.03013093199</v>
      </c>
    </row>
    <row r="228" spans="1:16" x14ac:dyDescent="0.3">
      <c r="A228" s="10" t="s">
        <v>433</v>
      </c>
      <c r="B228" s="4" t="s">
        <v>434</v>
      </c>
      <c r="C228" s="2">
        <v>1216</v>
      </c>
      <c r="D228" s="63">
        <v>326.25</v>
      </c>
      <c r="E228" s="64">
        <f t="shared" si="18"/>
        <v>396720</v>
      </c>
      <c r="F228" s="2">
        <v>53920</v>
      </c>
      <c r="G228" s="63">
        <v>324</v>
      </c>
      <c r="H228" s="64">
        <f t="shared" si="19"/>
        <v>17470080</v>
      </c>
      <c r="I228" s="2">
        <v>286</v>
      </c>
      <c r="J228" s="63">
        <v>326.25</v>
      </c>
      <c r="K228" s="64">
        <f t="shared" si="20"/>
        <v>93307.5</v>
      </c>
      <c r="L228" s="2">
        <v>12702</v>
      </c>
      <c r="M228" s="63">
        <v>324</v>
      </c>
      <c r="N228" s="66">
        <f t="shared" si="21"/>
        <v>4115448</v>
      </c>
      <c r="O228" s="65">
        <f t="shared" si="22"/>
        <v>22075555.5</v>
      </c>
      <c r="P228" s="81">
        <f t="shared" si="23"/>
        <v>289159.04302186635</v>
      </c>
    </row>
    <row r="229" spans="1:16" x14ac:dyDescent="0.3">
      <c r="A229" s="10" t="s">
        <v>1320</v>
      </c>
      <c r="B229" s="1" t="s">
        <v>1319</v>
      </c>
      <c r="C229" s="2">
        <v>796</v>
      </c>
      <c r="D229" s="63">
        <v>340.66</v>
      </c>
      <c r="E229" s="64">
        <f t="shared" si="18"/>
        <v>271165.36000000004</v>
      </c>
      <c r="F229" s="2">
        <v>16271</v>
      </c>
      <c r="G229" s="63">
        <v>337.3</v>
      </c>
      <c r="H229" s="64">
        <f t="shared" si="19"/>
        <v>5488208.2999999998</v>
      </c>
      <c r="I229" s="2">
        <v>14</v>
      </c>
      <c r="J229" s="63">
        <v>340.66</v>
      </c>
      <c r="K229" s="64">
        <f t="shared" si="20"/>
        <v>4769.2400000000007</v>
      </c>
      <c r="L229" s="2">
        <v>289</v>
      </c>
      <c r="M229" s="63">
        <v>337.3</v>
      </c>
      <c r="N229" s="66">
        <f t="shared" si="21"/>
        <v>97479.7</v>
      </c>
      <c r="O229" s="65">
        <f t="shared" si="22"/>
        <v>5861622.6000000006</v>
      </c>
      <c r="P229" s="81">
        <f t="shared" si="23"/>
        <v>76779.095392247065</v>
      </c>
    </row>
    <row r="230" spans="1:16" x14ac:dyDescent="0.3">
      <c r="A230" s="10" t="s">
        <v>436</v>
      </c>
      <c r="B230" s="4" t="s">
        <v>437</v>
      </c>
      <c r="C230" s="2">
        <v>5085</v>
      </c>
      <c r="D230" s="63">
        <v>318.20999999999998</v>
      </c>
      <c r="E230" s="64">
        <f t="shared" si="18"/>
        <v>1618097.8499999999</v>
      </c>
      <c r="F230" s="2">
        <v>75602</v>
      </c>
      <c r="G230" s="63">
        <v>315.27</v>
      </c>
      <c r="H230" s="64">
        <f t="shared" si="19"/>
        <v>23835042.539999999</v>
      </c>
      <c r="I230" s="2">
        <v>1268</v>
      </c>
      <c r="J230" s="63">
        <v>318.20999999999998</v>
      </c>
      <c r="K230" s="64">
        <f t="shared" si="20"/>
        <v>403490.27999999997</v>
      </c>
      <c r="L230" s="2">
        <v>18855</v>
      </c>
      <c r="M230" s="63">
        <v>315.27</v>
      </c>
      <c r="N230" s="66">
        <f t="shared" si="21"/>
        <v>5944415.8499999996</v>
      </c>
      <c r="O230" s="65">
        <f t="shared" si="22"/>
        <v>31801046.520000003</v>
      </c>
      <c r="P230" s="81">
        <f t="shared" si="23"/>
        <v>416549.43536152708</v>
      </c>
    </row>
    <row r="231" spans="1:16" x14ac:dyDescent="0.3">
      <c r="A231" s="10" t="s">
        <v>438</v>
      </c>
      <c r="B231" s="4" t="s">
        <v>439</v>
      </c>
      <c r="C231" s="2">
        <v>4807</v>
      </c>
      <c r="D231" s="63">
        <v>309.89999999999998</v>
      </c>
      <c r="E231" s="64">
        <f t="shared" si="18"/>
        <v>1489689.2999999998</v>
      </c>
      <c r="F231" s="2">
        <v>13504</v>
      </c>
      <c r="G231" s="63">
        <v>306.81</v>
      </c>
      <c r="H231" s="64">
        <f t="shared" si="19"/>
        <v>4143162.24</v>
      </c>
      <c r="I231" s="2">
        <v>1591</v>
      </c>
      <c r="J231" s="63">
        <v>309.89999999999998</v>
      </c>
      <c r="K231" s="64">
        <f t="shared" si="20"/>
        <v>493050.89999999997</v>
      </c>
      <c r="L231" s="2">
        <v>4469</v>
      </c>
      <c r="M231" s="63">
        <v>306.81</v>
      </c>
      <c r="N231" s="66">
        <f t="shared" si="21"/>
        <v>1371133.89</v>
      </c>
      <c r="O231" s="65">
        <f t="shared" si="22"/>
        <v>7497036.3300000001</v>
      </c>
      <c r="P231" s="81">
        <f t="shared" si="23"/>
        <v>98200.738399673122</v>
      </c>
    </row>
    <row r="232" spans="1:16" x14ac:dyDescent="0.3">
      <c r="A232" s="10" t="s">
        <v>440</v>
      </c>
      <c r="B232" s="4" t="s">
        <v>441</v>
      </c>
      <c r="C232" s="2">
        <v>9471</v>
      </c>
      <c r="D232" s="63">
        <v>320.36</v>
      </c>
      <c r="E232" s="64">
        <f t="shared" si="18"/>
        <v>3034129.56</v>
      </c>
      <c r="F232" s="2">
        <v>71969</v>
      </c>
      <c r="G232" s="63">
        <v>317.31</v>
      </c>
      <c r="H232" s="64">
        <f t="shared" si="19"/>
        <v>22836483.390000001</v>
      </c>
      <c r="I232" s="2">
        <v>1736</v>
      </c>
      <c r="J232" s="63">
        <v>320.36</v>
      </c>
      <c r="K232" s="64">
        <f t="shared" si="20"/>
        <v>556144.96000000008</v>
      </c>
      <c r="L232" s="2">
        <v>13192</v>
      </c>
      <c r="M232" s="63">
        <v>317.31</v>
      </c>
      <c r="N232" s="66">
        <f t="shared" si="21"/>
        <v>4185953.52</v>
      </c>
      <c r="O232" s="65">
        <f t="shared" si="22"/>
        <v>30612711.43</v>
      </c>
      <c r="P232" s="81">
        <f t="shared" si="23"/>
        <v>400983.90010631212</v>
      </c>
    </row>
    <row r="233" spans="1:16" x14ac:dyDescent="0.3">
      <c r="A233" s="10" t="s">
        <v>442</v>
      </c>
      <c r="B233" s="4" t="s">
        <v>443</v>
      </c>
      <c r="C233" s="2">
        <v>9031</v>
      </c>
      <c r="D233" s="63">
        <v>366.37</v>
      </c>
      <c r="E233" s="64">
        <f t="shared" si="18"/>
        <v>3308687.47</v>
      </c>
      <c r="F233" s="2">
        <v>60290</v>
      </c>
      <c r="G233" s="63">
        <v>362.76</v>
      </c>
      <c r="H233" s="64">
        <f t="shared" si="19"/>
        <v>21870800.399999999</v>
      </c>
      <c r="I233" s="2">
        <v>1551</v>
      </c>
      <c r="J233" s="63">
        <v>366.37</v>
      </c>
      <c r="K233" s="64">
        <f t="shared" si="20"/>
        <v>568239.87</v>
      </c>
      <c r="L233" s="2">
        <v>10352</v>
      </c>
      <c r="M233" s="63">
        <v>362.76</v>
      </c>
      <c r="N233" s="66">
        <f t="shared" si="21"/>
        <v>3755291.52</v>
      </c>
      <c r="O233" s="65">
        <f t="shared" si="22"/>
        <v>29503019.259999998</v>
      </c>
      <c r="P233" s="81">
        <f t="shared" si="23"/>
        <v>386448.47761485731</v>
      </c>
    </row>
    <row r="234" spans="1:16" x14ac:dyDescent="0.3">
      <c r="A234" s="10" t="s">
        <v>444</v>
      </c>
      <c r="B234" s="4" t="s">
        <v>445</v>
      </c>
      <c r="C234" s="2">
        <v>10228</v>
      </c>
      <c r="D234" s="63">
        <v>258.20999999999998</v>
      </c>
      <c r="E234" s="64">
        <f t="shared" si="18"/>
        <v>2640971.88</v>
      </c>
      <c r="F234" s="2">
        <v>54634</v>
      </c>
      <c r="G234" s="63">
        <v>255.82</v>
      </c>
      <c r="H234" s="64">
        <f t="shared" si="19"/>
        <v>13976469.879999999</v>
      </c>
      <c r="I234" s="2">
        <v>892</v>
      </c>
      <c r="J234" s="63">
        <v>258.20999999999998</v>
      </c>
      <c r="K234" s="64">
        <f t="shared" si="20"/>
        <v>230323.31999999998</v>
      </c>
      <c r="L234" s="2">
        <v>4764</v>
      </c>
      <c r="M234" s="63">
        <v>255.82</v>
      </c>
      <c r="N234" s="66">
        <f t="shared" si="21"/>
        <v>1218726.48</v>
      </c>
      <c r="O234" s="65">
        <f t="shared" si="22"/>
        <v>18066491.559999999</v>
      </c>
      <c r="P234" s="81">
        <f t="shared" si="23"/>
        <v>236645.88690654808</v>
      </c>
    </row>
    <row r="235" spans="1:16" x14ac:dyDescent="0.3">
      <c r="A235" s="10" t="s">
        <v>446</v>
      </c>
      <c r="B235" s="4" t="s">
        <v>447</v>
      </c>
      <c r="C235" s="2">
        <v>309</v>
      </c>
      <c r="D235" s="63">
        <v>190.36</v>
      </c>
      <c r="E235" s="64">
        <f t="shared" si="18"/>
        <v>58821.240000000005</v>
      </c>
      <c r="F235" s="2">
        <v>24457</v>
      </c>
      <c r="G235" s="63">
        <v>188.79</v>
      </c>
      <c r="H235" s="64">
        <f t="shared" si="19"/>
        <v>4617237.03</v>
      </c>
      <c r="I235" s="2">
        <v>40</v>
      </c>
      <c r="J235" s="63">
        <v>190.36</v>
      </c>
      <c r="K235" s="64">
        <f t="shared" si="20"/>
        <v>7614.4000000000005</v>
      </c>
      <c r="L235" s="2">
        <v>3167</v>
      </c>
      <c r="M235" s="63">
        <v>188.79</v>
      </c>
      <c r="N235" s="66">
        <f t="shared" si="21"/>
        <v>597897.92999999993</v>
      </c>
      <c r="O235" s="65">
        <f t="shared" si="22"/>
        <v>5281570.6000000006</v>
      </c>
      <c r="P235" s="81">
        <f t="shared" si="23"/>
        <v>69181.221752196667</v>
      </c>
    </row>
    <row r="236" spans="1:16" x14ac:dyDescent="0.3">
      <c r="A236" s="10" t="s">
        <v>1321</v>
      </c>
      <c r="B236" s="4" t="s">
        <v>448</v>
      </c>
      <c r="C236" s="2">
        <v>2018</v>
      </c>
      <c r="D236" s="63">
        <v>219.29</v>
      </c>
      <c r="E236" s="64">
        <f t="shared" si="18"/>
        <v>442527.22</v>
      </c>
      <c r="F236" s="2">
        <v>21075</v>
      </c>
      <c r="G236" s="63">
        <v>217.37</v>
      </c>
      <c r="H236" s="64">
        <f t="shared" si="19"/>
        <v>4581072.75</v>
      </c>
      <c r="I236" s="2">
        <v>305</v>
      </c>
      <c r="J236" s="63">
        <v>219.29</v>
      </c>
      <c r="K236" s="64">
        <f t="shared" si="20"/>
        <v>66883.45</v>
      </c>
      <c r="L236" s="2">
        <v>3182</v>
      </c>
      <c r="M236" s="63">
        <v>217.37</v>
      </c>
      <c r="N236" s="66">
        <f t="shared" si="21"/>
        <v>691671.34</v>
      </c>
      <c r="O236" s="65">
        <f t="shared" si="22"/>
        <v>5782154.7599999998</v>
      </c>
      <c r="P236" s="81">
        <f t="shared" si="23"/>
        <v>75738.177324956967</v>
      </c>
    </row>
    <row r="237" spans="1:16" x14ac:dyDescent="0.3">
      <c r="A237" s="10" t="s">
        <v>449</v>
      </c>
      <c r="B237" s="4" t="s">
        <v>450</v>
      </c>
      <c r="C237" s="2">
        <v>7896</v>
      </c>
      <c r="D237" s="63">
        <v>200.85</v>
      </c>
      <c r="E237" s="64">
        <f t="shared" si="18"/>
        <v>1585911.5999999999</v>
      </c>
      <c r="F237" s="2">
        <v>39142</v>
      </c>
      <c r="G237" s="63">
        <v>199.21</v>
      </c>
      <c r="H237" s="64">
        <f t="shared" si="19"/>
        <v>7797477.8200000003</v>
      </c>
      <c r="I237" s="2">
        <v>1617</v>
      </c>
      <c r="J237" s="63">
        <v>200.85</v>
      </c>
      <c r="K237" s="64">
        <f t="shared" si="20"/>
        <v>324774.45</v>
      </c>
      <c r="L237" s="2">
        <v>8014</v>
      </c>
      <c r="M237" s="63">
        <v>199.21</v>
      </c>
      <c r="N237" s="66">
        <f t="shared" si="21"/>
        <v>1596468.9400000002</v>
      </c>
      <c r="O237" s="65">
        <f t="shared" si="22"/>
        <v>11304632.809999999</v>
      </c>
      <c r="P237" s="81">
        <f t="shared" si="23"/>
        <v>148074.95127600263</v>
      </c>
    </row>
    <row r="238" spans="1:16" x14ac:dyDescent="0.3">
      <c r="A238" s="10" t="s">
        <v>451</v>
      </c>
      <c r="B238" s="4" t="s">
        <v>452</v>
      </c>
      <c r="C238" s="2">
        <v>1544</v>
      </c>
      <c r="D238" s="63">
        <v>320.75</v>
      </c>
      <c r="E238" s="64">
        <f t="shared" si="18"/>
        <v>495238</v>
      </c>
      <c r="F238" s="2">
        <v>33562</v>
      </c>
      <c r="G238" s="63">
        <v>317.66000000000003</v>
      </c>
      <c r="H238" s="64">
        <f t="shared" si="19"/>
        <v>10661304.92</v>
      </c>
      <c r="I238" s="2">
        <v>499</v>
      </c>
      <c r="J238" s="63">
        <v>320.75</v>
      </c>
      <c r="K238" s="64">
        <f t="shared" si="20"/>
        <v>160054.25</v>
      </c>
      <c r="L238" s="2">
        <v>10852</v>
      </c>
      <c r="M238" s="63">
        <v>317.66000000000003</v>
      </c>
      <c r="N238" s="66">
        <f t="shared" si="21"/>
        <v>3447246.3200000003</v>
      </c>
      <c r="O238" s="65">
        <f t="shared" si="22"/>
        <v>14763843.49</v>
      </c>
      <c r="P238" s="81">
        <f t="shared" si="23"/>
        <v>193385.7952019831</v>
      </c>
    </row>
    <row r="239" spans="1:16" x14ac:dyDescent="0.3">
      <c r="A239" s="10" t="s">
        <v>453</v>
      </c>
      <c r="B239" s="4" t="s">
        <v>454</v>
      </c>
      <c r="C239" s="2">
        <v>2409</v>
      </c>
      <c r="D239" s="63">
        <v>217.84</v>
      </c>
      <c r="E239" s="64">
        <f t="shared" si="18"/>
        <v>524776.56000000006</v>
      </c>
      <c r="F239" s="2">
        <v>19480</v>
      </c>
      <c r="G239" s="63">
        <v>216.12</v>
      </c>
      <c r="H239" s="64">
        <f t="shared" si="19"/>
        <v>4210017.5999999996</v>
      </c>
      <c r="I239" s="2">
        <v>125</v>
      </c>
      <c r="J239" s="63">
        <v>217.84</v>
      </c>
      <c r="K239" s="64">
        <f t="shared" si="20"/>
        <v>27230</v>
      </c>
      <c r="L239" s="2">
        <v>1012</v>
      </c>
      <c r="M239" s="63">
        <v>216.12</v>
      </c>
      <c r="N239" s="66">
        <f t="shared" si="21"/>
        <v>218713.44</v>
      </c>
      <c r="O239" s="65">
        <f t="shared" si="22"/>
        <v>4980737.6000000006</v>
      </c>
      <c r="P239" s="81">
        <f t="shared" si="23"/>
        <v>65240.728277892144</v>
      </c>
    </row>
    <row r="240" spans="1:16" x14ac:dyDescent="0.3">
      <c r="A240" s="10" t="s">
        <v>455</v>
      </c>
      <c r="B240" s="4" t="s">
        <v>456</v>
      </c>
      <c r="C240" s="2">
        <v>0</v>
      </c>
      <c r="D240" s="63">
        <v>212.43</v>
      </c>
      <c r="E240" s="64">
        <f t="shared" si="18"/>
        <v>0</v>
      </c>
      <c r="F240" s="2">
        <v>32611</v>
      </c>
      <c r="G240" s="63">
        <v>210.49</v>
      </c>
      <c r="H240" s="64">
        <f t="shared" si="19"/>
        <v>6864289.3900000006</v>
      </c>
      <c r="I240" s="2">
        <v>0</v>
      </c>
      <c r="J240" s="63">
        <v>212.43</v>
      </c>
      <c r="K240" s="64">
        <f t="shared" si="20"/>
        <v>0</v>
      </c>
      <c r="L240" s="2">
        <v>15693</v>
      </c>
      <c r="M240" s="63">
        <v>210.49</v>
      </c>
      <c r="N240" s="66">
        <f t="shared" si="21"/>
        <v>3303219.5700000003</v>
      </c>
      <c r="O240" s="65">
        <f t="shared" si="22"/>
        <v>10167508.960000001</v>
      </c>
      <c r="P240" s="81">
        <f t="shared" si="23"/>
        <v>133180.21196747923</v>
      </c>
    </row>
    <row r="241" spans="1:16" x14ac:dyDescent="0.3">
      <c r="A241" s="10" t="s">
        <v>457</v>
      </c>
      <c r="B241" s="4" t="s">
        <v>458</v>
      </c>
      <c r="C241" s="2">
        <v>0</v>
      </c>
      <c r="D241" s="63">
        <v>316.01</v>
      </c>
      <c r="E241" s="64">
        <f t="shared" si="18"/>
        <v>0</v>
      </c>
      <c r="F241" s="2">
        <v>71341</v>
      </c>
      <c r="G241" s="63">
        <v>313.33</v>
      </c>
      <c r="H241" s="64">
        <f t="shared" si="19"/>
        <v>22353275.529999997</v>
      </c>
      <c r="I241" s="2">
        <v>0</v>
      </c>
      <c r="J241" s="63">
        <v>316.01</v>
      </c>
      <c r="K241" s="64">
        <f t="shared" si="20"/>
        <v>0</v>
      </c>
      <c r="L241" s="2">
        <v>3461</v>
      </c>
      <c r="M241" s="63">
        <v>313.33</v>
      </c>
      <c r="N241" s="66">
        <f t="shared" si="21"/>
        <v>1084435.1299999999</v>
      </c>
      <c r="O241" s="65">
        <f t="shared" si="22"/>
        <v>23437710.659999996</v>
      </c>
      <c r="P241" s="81">
        <f t="shared" si="23"/>
        <v>307001.37919831712</v>
      </c>
    </row>
    <row r="242" spans="1:16" x14ac:dyDescent="0.3">
      <c r="A242" s="10" t="s">
        <v>459</v>
      </c>
      <c r="B242" s="4" t="s">
        <v>460</v>
      </c>
      <c r="C242" s="2">
        <v>1304</v>
      </c>
      <c r="D242" s="63">
        <v>187.82</v>
      </c>
      <c r="E242" s="64">
        <f t="shared" si="18"/>
        <v>244917.28</v>
      </c>
      <c r="F242" s="2">
        <v>30005</v>
      </c>
      <c r="G242" s="63">
        <v>186.41</v>
      </c>
      <c r="H242" s="64">
        <f t="shared" si="19"/>
        <v>5593232.0499999998</v>
      </c>
      <c r="I242" s="2">
        <v>93</v>
      </c>
      <c r="J242" s="63">
        <v>187.82</v>
      </c>
      <c r="K242" s="64">
        <f t="shared" si="20"/>
        <v>17467.259999999998</v>
      </c>
      <c r="L242" s="2">
        <v>2134</v>
      </c>
      <c r="M242" s="63">
        <v>186.41</v>
      </c>
      <c r="N242" s="66">
        <f t="shared" si="21"/>
        <v>397798.94</v>
      </c>
      <c r="O242" s="65">
        <f t="shared" si="22"/>
        <v>6253415.5300000003</v>
      </c>
      <c r="P242" s="81">
        <f t="shared" si="23"/>
        <v>81911.03731332501</v>
      </c>
    </row>
    <row r="243" spans="1:16" x14ac:dyDescent="0.3">
      <c r="A243" s="10" t="s">
        <v>461</v>
      </c>
      <c r="B243" s="4" t="s">
        <v>462</v>
      </c>
      <c r="C243" s="2">
        <v>0</v>
      </c>
      <c r="D243" s="63">
        <v>182.55</v>
      </c>
      <c r="E243" s="64">
        <f t="shared" si="18"/>
        <v>0</v>
      </c>
      <c r="F243" s="2">
        <v>23621</v>
      </c>
      <c r="G243" s="63">
        <v>181.01</v>
      </c>
      <c r="H243" s="64">
        <f t="shared" si="19"/>
        <v>4275637.21</v>
      </c>
      <c r="I243" s="2">
        <v>0</v>
      </c>
      <c r="J243" s="63">
        <v>182.55</v>
      </c>
      <c r="K243" s="64">
        <f t="shared" si="20"/>
        <v>0</v>
      </c>
      <c r="L243" s="2">
        <v>1140</v>
      </c>
      <c r="M243" s="63">
        <v>181.01</v>
      </c>
      <c r="N243" s="66">
        <f t="shared" si="21"/>
        <v>206351.4</v>
      </c>
      <c r="O243" s="65">
        <f t="shared" si="22"/>
        <v>4481988.6100000003</v>
      </c>
      <c r="P243" s="81">
        <f t="shared" si="23"/>
        <v>58707.810877171585</v>
      </c>
    </row>
    <row r="244" spans="1:16" x14ac:dyDescent="0.3">
      <c r="A244" s="10" t="s">
        <v>463</v>
      </c>
      <c r="B244" s="4" t="s">
        <v>464</v>
      </c>
      <c r="C244" s="2">
        <v>0</v>
      </c>
      <c r="D244" s="63">
        <v>191.75</v>
      </c>
      <c r="E244" s="64">
        <f t="shared" si="18"/>
        <v>0</v>
      </c>
      <c r="F244" s="2">
        <v>26393</v>
      </c>
      <c r="G244" s="63">
        <v>190.26</v>
      </c>
      <c r="H244" s="64">
        <f t="shared" si="19"/>
        <v>5021532.18</v>
      </c>
      <c r="I244" s="2">
        <v>0</v>
      </c>
      <c r="J244" s="63">
        <v>191.75</v>
      </c>
      <c r="K244" s="64">
        <f t="shared" si="20"/>
        <v>0</v>
      </c>
      <c r="L244" s="2">
        <v>2288</v>
      </c>
      <c r="M244" s="63">
        <v>190.26</v>
      </c>
      <c r="N244" s="66">
        <f t="shared" si="21"/>
        <v>435314.88</v>
      </c>
      <c r="O244" s="65">
        <f t="shared" si="22"/>
        <v>5456847.0599999996</v>
      </c>
      <c r="P244" s="81">
        <f t="shared" si="23"/>
        <v>71477.099354817357</v>
      </c>
    </row>
    <row r="245" spans="1:16" x14ac:dyDescent="0.3">
      <c r="A245" s="10" t="s">
        <v>465</v>
      </c>
      <c r="B245" s="4" t="s">
        <v>466</v>
      </c>
      <c r="C245" s="2">
        <v>1229</v>
      </c>
      <c r="D245" s="63">
        <v>199.53</v>
      </c>
      <c r="E245" s="64">
        <f t="shared" si="18"/>
        <v>245222.37</v>
      </c>
      <c r="F245" s="2">
        <v>17297</v>
      </c>
      <c r="G245" s="63">
        <v>197.99</v>
      </c>
      <c r="H245" s="64">
        <f t="shared" si="19"/>
        <v>3424633.0300000003</v>
      </c>
      <c r="I245" s="2">
        <v>14</v>
      </c>
      <c r="J245" s="63">
        <v>199.53</v>
      </c>
      <c r="K245" s="64">
        <f t="shared" si="20"/>
        <v>2793.42</v>
      </c>
      <c r="L245" s="2">
        <v>203</v>
      </c>
      <c r="M245" s="63">
        <v>197.99</v>
      </c>
      <c r="N245" s="66">
        <f t="shared" si="21"/>
        <v>40191.97</v>
      </c>
      <c r="O245" s="65">
        <f t="shared" si="22"/>
        <v>3712840.7900000005</v>
      </c>
      <c r="P245" s="81">
        <f t="shared" si="23"/>
        <v>48633.045258088765</v>
      </c>
    </row>
    <row r="246" spans="1:16" x14ac:dyDescent="0.3">
      <c r="A246" s="10" t="s">
        <v>467</v>
      </c>
      <c r="B246" s="4" t="s">
        <v>468</v>
      </c>
      <c r="C246" s="2">
        <v>4376</v>
      </c>
      <c r="D246" s="63">
        <v>329.03</v>
      </c>
      <c r="E246" s="64">
        <f t="shared" si="18"/>
        <v>1439835.2799999998</v>
      </c>
      <c r="F246" s="2">
        <v>141485</v>
      </c>
      <c r="G246" s="63">
        <v>326.12</v>
      </c>
      <c r="H246" s="64">
        <f t="shared" si="19"/>
        <v>46141088.200000003</v>
      </c>
      <c r="I246" s="2">
        <v>1666</v>
      </c>
      <c r="J246" s="63">
        <v>329.03</v>
      </c>
      <c r="K246" s="64">
        <f t="shared" si="20"/>
        <v>548163.98</v>
      </c>
      <c r="L246" s="2">
        <v>53869</v>
      </c>
      <c r="M246" s="63">
        <v>326.12</v>
      </c>
      <c r="N246" s="66">
        <f t="shared" si="21"/>
        <v>17567758.280000001</v>
      </c>
      <c r="O246" s="65">
        <f t="shared" si="22"/>
        <v>65696845.740000002</v>
      </c>
      <c r="P246" s="81">
        <f t="shared" si="23"/>
        <v>860537.21473661577</v>
      </c>
    </row>
    <row r="247" spans="1:16" x14ac:dyDescent="0.3">
      <c r="A247" s="10" t="s">
        <v>469</v>
      </c>
      <c r="B247" s="4" t="s">
        <v>470</v>
      </c>
      <c r="C247" s="2">
        <v>0</v>
      </c>
      <c r="D247" s="63">
        <v>289.61</v>
      </c>
      <c r="E247" s="64">
        <f t="shared" si="18"/>
        <v>0</v>
      </c>
      <c r="F247" s="2">
        <v>21694</v>
      </c>
      <c r="G247" s="63">
        <v>287.24</v>
      </c>
      <c r="H247" s="64">
        <f t="shared" si="19"/>
        <v>6231384.5600000005</v>
      </c>
      <c r="I247" s="2">
        <v>0</v>
      </c>
      <c r="J247" s="63">
        <v>289.61</v>
      </c>
      <c r="K247" s="64">
        <f t="shared" si="20"/>
        <v>0</v>
      </c>
      <c r="L247" s="2">
        <v>1279</v>
      </c>
      <c r="M247" s="63">
        <v>287.24</v>
      </c>
      <c r="N247" s="66">
        <f t="shared" si="21"/>
        <v>367379.96</v>
      </c>
      <c r="O247" s="65">
        <f t="shared" si="22"/>
        <v>6598764.5200000005</v>
      </c>
      <c r="P247" s="81">
        <f t="shared" si="23"/>
        <v>86434.628280581455</v>
      </c>
    </row>
    <row r="248" spans="1:16" x14ac:dyDescent="0.3">
      <c r="A248" s="10" t="s">
        <v>471</v>
      </c>
      <c r="B248" s="4" t="s">
        <v>472</v>
      </c>
      <c r="C248" s="2">
        <v>7070</v>
      </c>
      <c r="D248" s="63">
        <v>352.29</v>
      </c>
      <c r="E248" s="64">
        <f t="shared" si="18"/>
        <v>2490690.3000000003</v>
      </c>
      <c r="F248" s="2">
        <v>35817</v>
      </c>
      <c r="G248" s="63">
        <v>349.65</v>
      </c>
      <c r="H248" s="64">
        <f t="shared" si="19"/>
        <v>12523414.049999999</v>
      </c>
      <c r="I248" s="2">
        <v>2667</v>
      </c>
      <c r="J248" s="63">
        <v>352.29</v>
      </c>
      <c r="K248" s="64">
        <f t="shared" si="20"/>
        <v>939557.43</v>
      </c>
      <c r="L248" s="2">
        <v>13511</v>
      </c>
      <c r="M248" s="63">
        <v>349.65</v>
      </c>
      <c r="N248" s="66">
        <f t="shared" si="21"/>
        <v>4724121.1499999994</v>
      </c>
      <c r="O248" s="65">
        <f t="shared" si="22"/>
        <v>20677782.93</v>
      </c>
      <c r="P248" s="81">
        <f t="shared" si="23"/>
        <v>270850.16836168326</v>
      </c>
    </row>
    <row r="249" spans="1:16" x14ac:dyDescent="0.3">
      <c r="A249" s="10" t="s">
        <v>473</v>
      </c>
      <c r="B249" s="4" t="s">
        <v>474</v>
      </c>
      <c r="C249" s="2">
        <v>0</v>
      </c>
      <c r="D249" s="63">
        <v>216.56</v>
      </c>
      <c r="E249" s="64">
        <f t="shared" si="18"/>
        <v>0</v>
      </c>
      <c r="F249" s="2">
        <v>12522</v>
      </c>
      <c r="G249" s="63">
        <v>214.81</v>
      </c>
      <c r="H249" s="64">
        <f t="shared" si="19"/>
        <v>2689850.82</v>
      </c>
      <c r="I249" s="2">
        <v>0</v>
      </c>
      <c r="J249" s="63">
        <v>216.56</v>
      </c>
      <c r="K249" s="64">
        <f t="shared" si="20"/>
        <v>0</v>
      </c>
      <c r="L249" s="2">
        <v>0</v>
      </c>
      <c r="M249" s="63">
        <v>214.81</v>
      </c>
      <c r="N249" s="66">
        <f t="shared" si="21"/>
        <v>0</v>
      </c>
      <c r="O249" s="65">
        <f t="shared" si="22"/>
        <v>2689850.82</v>
      </c>
      <c r="P249" s="81">
        <f t="shared" si="23"/>
        <v>35233.300878103946</v>
      </c>
    </row>
    <row r="250" spans="1:16" x14ac:dyDescent="0.3">
      <c r="A250" s="10" t="s">
        <v>477</v>
      </c>
      <c r="B250" s="4" t="s">
        <v>478</v>
      </c>
      <c r="C250" s="2">
        <v>0</v>
      </c>
      <c r="D250" s="63">
        <v>286.95999999999998</v>
      </c>
      <c r="E250" s="64">
        <f t="shared" si="18"/>
        <v>0</v>
      </c>
      <c r="F250" s="2">
        <v>1798</v>
      </c>
      <c r="G250" s="63">
        <v>284.92</v>
      </c>
      <c r="H250" s="64">
        <f t="shared" si="19"/>
        <v>512286.16000000003</v>
      </c>
      <c r="I250" s="2">
        <v>0</v>
      </c>
      <c r="J250" s="63">
        <v>286.95999999999998</v>
      </c>
      <c r="K250" s="64">
        <f t="shared" si="20"/>
        <v>0</v>
      </c>
      <c r="L250" s="2">
        <v>294</v>
      </c>
      <c r="M250" s="63">
        <v>284.92</v>
      </c>
      <c r="N250" s="66">
        <f t="shared" si="21"/>
        <v>83766.48000000001</v>
      </c>
      <c r="O250" s="65">
        <f t="shared" si="22"/>
        <v>596052.64</v>
      </c>
      <c r="P250" s="81">
        <f t="shared" si="23"/>
        <v>7807.4597476406443</v>
      </c>
    </row>
    <row r="251" spans="1:16" x14ac:dyDescent="0.3">
      <c r="A251" s="10" t="s">
        <v>479</v>
      </c>
      <c r="B251" s="4" t="s">
        <v>480</v>
      </c>
      <c r="C251" s="2">
        <v>0</v>
      </c>
      <c r="D251" s="63">
        <v>214.29</v>
      </c>
      <c r="E251" s="64">
        <f t="shared" si="18"/>
        <v>0</v>
      </c>
      <c r="F251" s="2">
        <v>10389</v>
      </c>
      <c r="G251" s="63">
        <v>212.49</v>
      </c>
      <c r="H251" s="64">
        <f t="shared" si="19"/>
        <v>2207558.61</v>
      </c>
      <c r="I251" s="2">
        <v>0</v>
      </c>
      <c r="J251" s="63">
        <v>214.29</v>
      </c>
      <c r="K251" s="64">
        <f t="shared" si="20"/>
        <v>0</v>
      </c>
      <c r="L251" s="2">
        <v>0</v>
      </c>
      <c r="M251" s="63">
        <v>212.49</v>
      </c>
      <c r="N251" s="66">
        <f t="shared" si="21"/>
        <v>0</v>
      </c>
      <c r="O251" s="65">
        <f t="shared" si="22"/>
        <v>2207558.61</v>
      </c>
      <c r="P251" s="81">
        <f t="shared" si="23"/>
        <v>28915.944383926439</v>
      </c>
    </row>
    <row r="252" spans="1:16" x14ac:dyDescent="0.3">
      <c r="A252" s="10" t="s">
        <v>481</v>
      </c>
      <c r="B252" s="4" t="s">
        <v>482</v>
      </c>
      <c r="C252" s="2">
        <v>0</v>
      </c>
      <c r="D252" s="63">
        <v>282.26</v>
      </c>
      <c r="E252" s="64">
        <f t="shared" si="18"/>
        <v>0</v>
      </c>
      <c r="F252" s="2">
        <v>45069</v>
      </c>
      <c r="G252" s="63">
        <v>280.39999999999998</v>
      </c>
      <c r="H252" s="64">
        <f t="shared" si="19"/>
        <v>12637347.6</v>
      </c>
      <c r="I252" s="2">
        <v>0</v>
      </c>
      <c r="J252" s="63">
        <v>282.26</v>
      </c>
      <c r="K252" s="64">
        <f t="shared" si="20"/>
        <v>0</v>
      </c>
      <c r="L252" s="2">
        <v>807</v>
      </c>
      <c r="M252" s="63">
        <v>280.39999999999998</v>
      </c>
      <c r="N252" s="66">
        <f t="shared" si="21"/>
        <v>226282.8</v>
      </c>
      <c r="O252" s="65">
        <f t="shared" si="22"/>
        <v>12863630.4</v>
      </c>
      <c r="P252" s="81">
        <f t="shared" si="23"/>
        <v>168495.64923750109</v>
      </c>
    </row>
    <row r="253" spans="1:16" x14ac:dyDescent="0.3">
      <c r="A253" s="10" t="s">
        <v>483</v>
      </c>
      <c r="B253" s="4" t="s">
        <v>484</v>
      </c>
      <c r="C253" s="2">
        <v>2826</v>
      </c>
      <c r="D253" s="63">
        <v>213</v>
      </c>
      <c r="E253" s="64">
        <f t="shared" si="18"/>
        <v>601938</v>
      </c>
      <c r="F253" s="2">
        <v>23024</v>
      </c>
      <c r="G253" s="63">
        <v>211.46</v>
      </c>
      <c r="H253" s="64">
        <f t="shared" si="19"/>
        <v>4868655.04</v>
      </c>
      <c r="I253" s="2">
        <v>0</v>
      </c>
      <c r="J253" s="63">
        <v>213</v>
      </c>
      <c r="K253" s="64">
        <f t="shared" si="20"/>
        <v>0</v>
      </c>
      <c r="L253" s="2">
        <v>0</v>
      </c>
      <c r="M253" s="63">
        <v>211.46</v>
      </c>
      <c r="N253" s="66">
        <f t="shared" si="21"/>
        <v>0</v>
      </c>
      <c r="O253" s="65">
        <f t="shared" si="22"/>
        <v>5470593.04</v>
      </c>
      <c r="P253" s="81">
        <f t="shared" si="23"/>
        <v>71657.152555390174</v>
      </c>
    </row>
    <row r="254" spans="1:16" x14ac:dyDescent="0.3">
      <c r="A254" s="10" t="s">
        <v>485</v>
      </c>
      <c r="B254" s="4" t="s">
        <v>486</v>
      </c>
      <c r="C254" s="2">
        <v>306</v>
      </c>
      <c r="D254" s="63">
        <v>216.38</v>
      </c>
      <c r="E254" s="64">
        <f t="shared" si="18"/>
        <v>66212.28</v>
      </c>
      <c r="F254" s="2">
        <v>23419</v>
      </c>
      <c r="G254" s="63">
        <v>214.46</v>
      </c>
      <c r="H254" s="64">
        <f t="shared" si="19"/>
        <v>5022438.74</v>
      </c>
      <c r="I254" s="2">
        <v>12</v>
      </c>
      <c r="J254" s="63">
        <v>216.38</v>
      </c>
      <c r="K254" s="64">
        <f t="shared" si="20"/>
        <v>2596.56</v>
      </c>
      <c r="L254" s="2">
        <v>932</v>
      </c>
      <c r="M254" s="63">
        <v>214.46</v>
      </c>
      <c r="N254" s="66">
        <f t="shared" si="21"/>
        <v>199876.72</v>
      </c>
      <c r="O254" s="65">
        <f t="shared" si="22"/>
        <v>5291124.3</v>
      </c>
      <c r="P254" s="81">
        <f t="shared" si="23"/>
        <v>69306.361921345189</v>
      </c>
    </row>
    <row r="255" spans="1:16" x14ac:dyDescent="0.3">
      <c r="A255" s="10" t="s">
        <v>487</v>
      </c>
      <c r="B255" s="4" t="s">
        <v>488</v>
      </c>
      <c r="C255" s="2">
        <v>0</v>
      </c>
      <c r="D255" s="63">
        <v>190.78</v>
      </c>
      <c r="E255" s="64">
        <f t="shared" si="18"/>
        <v>0</v>
      </c>
      <c r="F255" s="2">
        <v>365</v>
      </c>
      <c r="G255" s="63">
        <v>189.53</v>
      </c>
      <c r="H255" s="64">
        <f t="shared" si="19"/>
        <v>69178.45</v>
      </c>
      <c r="I255" s="2">
        <v>0</v>
      </c>
      <c r="J255" s="63">
        <v>190.78</v>
      </c>
      <c r="K255" s="64">
        <f t="shared" si="20"/>
        <v>0</v>
      </c>
      <c r="L255" s="2">
        <v>0</v>
      </c>
      <c r="M255" s="63">
        <v>189.53</v>
      </c>
      <c r="N255" s="66">
        <f t="shared" si="21"/>
        <v>0</v>
      </c>
      <c r="O255" s="65">
        <f t="shared" si="22"/>
        <v>69178.45</v>
      </c>
      <c r="P255" s="81">
        <f t="shared" si="23"/>
        <v>906.14138338380803</v>
      </c>
    </row>
    <row r="256" spans="1:16" x14ac:dyDescent="0.3">
      <c r="A256" s="10" t="s">
        <v>489</v>
      </c>
      <c r="B256" s="4" t="s">
        <v>490</v>
      </c>
      <c r="C256" s="2">
        <v>272</v>
      </c>
      <c r="D256" s="63">
        <v>274.58</v>
      </c>
      <c r="E256" s="64">
        <f t="shared" si="18"/>
        <v>74685.759999999995</v>
      </c>
      <c r="F256" s="2">
        <v>0</v>
      </c>
      <c r="G256" s="63">
        <v>272.62</v>
      </c>
      <c r="H256" s="64">
        <f t="shared" si="19"/>
        <v>0</v>
      </c>
      <c r="I256" s="2">
        <v>0</v>
      </c>
      <c r="J256" s="63">
        <v>274.58</v>
      </c>
      <c r="K256" s="64">
        <f t="shared" si="20"/>
        <v>0</v>
      </c>
      <c r="L256" s="2">
        <v>0</v>
      </c>
      <c r="M256" s="63">
        <v>272.62</v>
      </c>
      <c r="N256" s="66">
        <f t="shared" si="21"/>
        <v>0</v>
      </c>
      <c r="O256" s="65">
        <f t="shared" si="22"/>
        <v>74685.759999999995</v>
      </c>
      <c r="P256" s="81">
        <f t="shared" si="23"/>
        <v>978.2794769971149</v>
      </c>
    </row>
    <row r="257" spans="1:16" x14ac:dyDescent="0.3">
      <c r="A257" s="10" t="s">
        <v>491</v>
      </c>
      <c r="B257" s="4" t="s">
        <v>492</v>
      </c>
      <c r="C257" s="2">
        <v>5431</v>
      </c>
      <c r="D257" s="63">
        <v>453.43</v>
      </c>
      <c r="E257" s="64">
        <f t="shared" si="18"/>
        <v>2462578.33</v>
      </c>
      <c r="F257" s="2">
        <v>53679</v>
      </c>
      <c r="G257" s="63">
        <v>449.88</v>
      </c>
      <c r="H257" s="64">
        <f t="shared" si="19"/>
        <v>24149108.52</v>
      </c>
      <c r="I257" s="2">
        <v>1297</v>
      </c>
      <c r="J257" s="63">
        <v>453.43</v>
      </c>
      <c r="K257" s="64">
        <f t="shared" si="20"/>
        <v>588098.71</v>
      </c>
      <c r="L257" s="2">
        <v>12820</v>
      </c>
      <c r="M257" s="63">
        <v>449.88</v>
      </c>
      <c r="N257" s="66">
        <f t="shared" si="21"/>
        <v>5767461.5999999996</v>
      </c>
      <c r="O257" s="65">
        <f t="shared" si="22"/>
        <v>32967247.160000004</v>
      </c>
      <c r="P257" s="81">
        <f t="shared" si="23"/>
        <v>431825.04013776424</v>
      </c>
    </row>
    <row r="258" spans="1:16" x14ac:dyDescent="0.3">
      <c r="A258" s="10" t="s">
        <v>493</v>
      </c>
      <c r="B258" s="4" t="s">
        <v>494</v>
      </c>
      <c r="C258" s="2">
        <v>0</v>
      </c>
      <c r="D258" s="63">
        <v>198.86</v>
      </c>
      <c r="E258" s="64">
        <f t="shared" si="18"/>
        <v>0</v>
      </c>
      <c r="F258" s="2">
        <v>1095</v>
      </c>
      <c r="G258" s="63">
        <v>197.35</v>
      </c>
      <c r="H258" s="64">
        <f t="shared" si="19"/>
        <v>216098.25</v>
      </c>
      <c r="I258" s="2">
        <v>0</v>
      </c>
      <c r="J258" s="63">
        <v>198.86</v>
      </c>
      <c r="K258" s="64">
        <f t="shared" si="20"/>
        <v>0</v>
      </c>
      <c r="L258" s="2">
        <v>0</v>
      </c>
      <c r="M258" s="63">
        <v>197.35</v>
      </c>
      <c r="N258" s="66">
        <f t="shared" si="21"/>
        <v>0</v>
      </c>
      <c r="O258" s="65">
        <f t="shared" si="22"/>
        <v>216098.25</v>
      </c>
      <c r="P258" s="81">
        <f t="shared" si="23"/>
        <v>2830.5862187114626</v>
      </c>
    </row>
    <row r="259" spans="1:16" x14ac:dyDescent="0.3">
      <c r="A259" s="10" t="s">
        <v>495</v>
      </c>
      <c r="B259" s="4" t="s">
        <v>496</v>
      </c>
      <c r="C259" s="2">
        <v>9205</v>
      </c>
      <c r="D259" s="63">
        <v>334.52</v>
      </c>
      <c r="E259" s="64">
        <f t="shared" si="18"/>
        <v>3079256.5999999996</v>
      </c>
      <c r="F259" s="2">
        <v>127254</v>
      </c>
      <c r="G259" s="63">
        <v>331.48</v>
      </c>
      <c r="H259" s="64">
        <f t="shared" si="19"/>
        <v>42182155.920000002</v>
      </c>
      <c r="I259" s="2">
        <v>2342</v>
      </c>
      <c r="J259" s="63">
        <v>334.52</v>
      </c>
      <c r="K259" s="64">
        <f t="shared" si="20"/>
        <v>783445.84</v>
      </c>
      <c r="L259" s="2">
        <v>32378</v>
      </c>
      <c r="M259" s="63">
        <v>331.48</v>
      </c>
      <c r="N259" s="66">
        <f t="shared" si="21"/>
        <v>10732659.440000001</v>
      </c>
      <c r="O259" s="65">
        <f t="shared" si="22"/>
        <v>56777517.800000012</v>
      </c>
      <c r="P259" s="81">
        <f t="shared" si="23"/>
        <v>743706.43638865557</v>
      </c>
    </row>
    <row r="260" spans="1:16" x14ac:dyDescent="0.3">
      <c r="A260" s="10" t="s">
        <v>497</v>
      </c>
      <c r="B260" s="4" t="s">
        <v>498</v>
      </c>
      <c r="C260" s="2">
        <v>0</v>
      </c>
      <c r="D260" s="63">
        <v>206.93</v>
      </c>
      <c r="E260" s="64">
        <f t="shared" si="18"/>
        <v>0</v>
      </c>
      <c r="F260" s="2">
        <v>13270</v>
      </c>
      <c r="G260" s="63">
        <v>205.42</v>
      </c>
      <c r="H260" s="64">
        <f t="shared" si="19"/>
        <v>2725923.4</v>
      </c>
      <c r="I260" s="2">
        <v>0</v>
      </c>
      <c r="J260" s="63">
        <v>206.93</v>
      </c>
      <c r="K260" s="64">
        <f t="shared" si="20"/>
        <v>0</v>
      </c>
      <c r="L260" s="2">
        <v>273</v>
      </c>
      <c r="M260" s="63">
        <v>205.42</v>
      </c>
      <c r="N260" s="66">
        <f t="shared" si="21"/>
        <v>56079.659999999996</v>
      </c>
      <c r="O260" s="65">
        <f t="shared" si="22"/>
        <v>2782003.06</v>
      </c>
      <c r="P260" s="81">
        <f t="shared" si="23"/>
        <v>36440.366925919661</v>
      </c>
    </row>
    <row r="261" spans="1:16" x14ac:dyDescent="0.3">
      <c r="A261" s="10" t="s">
        <v>499</v>
      </c>
      <c r="B261" s="4" t="s">
        <v>500</v>
      </c>
      <c r="C261" s="2">
        <v>369</v>
      </c>
      <c r="D261" s="63">
        <v>213.9</v>
      </c>
      <c r="E261" s="64">
        <f t="shared" si="18"/>
        <v>78929.100000000006</v>
      </c>
      <c r="F261" s="2">
        <v>22048</v>
      </c>
      <c r="G261" s="63">
        <v>212.15</v>
      </c>
      <c r="H261" s="64">
        <f t="shared" si="19"/>
        <v>4677483.2</v>
      </c>
      <c r="I261" s="2">
        <v>159</v>
      </c>
      <c r="J261" s="63">
        <v>213.9</v>
      </c>
      <c r="K261" s="64">
        <f t="shared" si="20"/>
        <v>34010.1</v>
      </c>
      <c r="L261" s="2">
        <v>9477</v>
      </c>
      <c r="M261" s="63">
        <v>212.15</v>
      </c>
      <c r="N261" s="66">
        <f t="shared" si="21"/>
        <v>2010545.55</v>
      </c>
      <c r="O261" s="65">
        <f t="shared" si="22"/>
        <v>6800967.9499999993</v>
      </c>
      <c r="P261" s="81">
        <f t="shared" si="23"/>
        <v>89083.211701938097</v>
      </c>
    </row>
    <row r="262" spans="1:16" x14ac:dyDescent="0.3">
      <c r="A262" s="10" t="s">
        <v>501</v>
      </c>
      <c r="B262" s="4" t="s">
        <v>502</v>
      </c>
      <c r="C262" s="2">
        <v>4976</v>
      </c>
      <c r="D262" s="63">
        <v>360.22</v>
      </c>
      <c r="E262" s="64">
        <f t="shared" si="18"/>
        <v>1792454.7200000002</v>
      </c>
      <c r="F262" s="2">
        <v>55417</v>
      </c>
      <c r="G262" s="63">
        <v>356.49</v>
      </c>
      <c r="H262" s="64">
        <f t="shared" si="19"/>
        <v>19755606.330000002</v>
      </c>
      <c r="I262" s="2">
        <v>126</v>
      </c>
      <c r="J262" s="63">
        <v>360.22</v>
      </c>
      <c r="K262" s="64">
        <f t="shared" si="20"/>
        <v>45387.72</v>
      </c>
      <c r="L262" s="2">
        <v>1407</v>
      </c>
      <c r="M262" s="63">
        <v>356.49</v>
      </c>
      <c r="N262" s="66">
        <f t="shared" si="21"/>
        <v>501581.43</v>
      </c>
      <c r="O262" s="65">
        <f t="shared" si="22"/>
        <v>22095030.199999999</v>
      </c>
      <c r="P262" s="81">
        <f t="shared" si="23"/>
        <v>289414.13447880105</v>
      </c>
    </row>
    <row r="263" spans="1:16" x14ac:dyDescent="0.3">
      <c r="A263" s="10" t="s">
        <v>503</v>
      </c>
      <c r="B263" s="4" t="s">
        <v>504</v>
      </c>
      <c r="C263" s="2">
        <v>0</v>
      </c>
      <c r="D263" s="63">
        <v>220.09</v>
      </c>
      <c r="E263" s="64">
        <f t="shared" si="18"/>
        <v>0</v>
      </c>
      <c r="F263" s="2">
        <v>8774</v>
      </c>
      <c r="G263" s="63">
        <v>218.08</v>
      </c>
      <c r="H263" s="64">
        <f t="shared" si="19"/>
        <v>1913433.9200000002</v>
      </c>
      <c r="I263" s="2">
        <v>0</v>
      </c>
      <c r="J263" s="63">
        <v>220.09</v>
      </c>
      <c r="K263" s="64">
        <f t="shared" si="20"/>
        <v>0</v>
      </c>
      <c r="L263" s="2">
        <v>57</v>
      </c>
      <c r="M263" s="63">
        <v>218.08</v>
      </c>
      <c r="N263" s="66">
        <f t="shared" si="21"/>
        <v>12430.560000000001</v>
      </c>
      <c r="O263" s="65">
        <f t="shared" si="22"/>
        <v>1925864.4800000002</v>
      </c>
      <c r="P263" s="81">
        <f t="shared" si="23"/>
        <v>25226.143461105854</v>
      </c>
    </row>
    <row r="264" spans="1:16" x14ac:dyDescent="0.3">
      <c r="A264" s="10" t="s">
        <v>505</v>
      </c>
      <c r="B264" s="4" t="s">
        <v>506</v>
      </c>
      <c r="C264" s="2">
        <v>0</v>
      </c>
      <c r="D264" s="63">
        <v>227.18</v>
      </c>
      <c r="E264" s="64">
        <f t="shared" si="18"/>
        <v>0</v>
      </c>
      <c r="F264" s="2">
        <v>10465</v>
      </c>
      <c r="G264" s="63">
        <v>225.05</v>
      </c>
      <c r="H264" s="64">
        <f t="shared" si="19"/>
        <v>2355148.25</v>
      </c>
      <c r="I264" s="2">
        <v>0</v>
      </c>
      <c r="J264" s="63">
        <v>227.18</v>
      </c>
      <c r="K264" s="64">
        <f t="shared" si="20"/>
        <v>0</v>
      </c>
      <c r="L264" s="2">
        <v>0</v>
      </c>
      <c r="M264" s="63">
        <v>225.05</v>
      </c>
      <c r="N264" s="66">
        <f t="shared" si="21"/>
        <v>0</v>
      </c>
      <c r="O264" s="65">
        <f t="shared" si="22"/>
        <v>2355148.25</v>
      </c>
      <c r="P264" s="81">
        <f t="shared" si="23"/>
        <v>30849.163190689505</v>
      </c>
    </row>
    <row r="265" spans="1:16" x14ac:dyDescent="0.3">
      <c r="A265" s="10" t="s">
        <v>507</v>
      </c>
      <c r="B265" s="4" t="s">
        <v>508</v>
      </c>
      <c r="C265" s="2">
        <v>12339</v>
      </c>
      <c r="D265" s="63">
        <v>285.98</v>
      </c>
      <c r="E265" s="64">
        <f t="shared" si="18"/>
        <v>3528707.22</v>
      </c>
      <c r="F265" s="2">
        <v>33369</v>
      </c>
      <c r="G265" s="63">
        <v>283.23</v>
      </c>
      <c r="H265" s="64">
        <f t="shared" si="19"/>
        <v>9451101.870000001</v>
      </c>
      <c r="I265" s="2">
        <v>4631</v>
      </c>
      <c r="J265" s="63">
        <v>285.98</v>
      </c>
      <c r="K265" s="64">
        <f t="shared" si="20"/>
        <v>1324373.3800000001</v>
      </c>
      <c r="L265" s="2">
        <v>12525</v>
      </c>
      <c r="M265" s="63">
        <v>283.23</v>
      </c>
      <c r="N265" s="66">
        <f t="shared" si="21"/>
        <v>3547455.75</v>
      </c>
      <c r="O265" s="65">
        <f t="shared" si="22"/>
        <v>17851638.220000003</v>
      </c>
      <c r="P265" s="81">
        <f t="shared" si="23"/>
        <v>233831.60727564816</v>
      </c>
    </row>
    <row r="266" spans="1:16" x14ac:dyDescent="0.3">
      <c r="A266" s="10" t="s">
        <v>509</v>
      </c>
      <c r="B266" s="4" t="s">
        <v>510</v>
      </c>
      <c r="C266" s="2">
        <v>381</v>
      </c>
      <c r="D266" s="63">
        <v>220.36</v>
      </c>
      <c r="E266" s="64">
        <f t="shared" ref="E266:E329" si="24">C266*D266</f>
        <v>83957.16</v>
      </c>
      <c r="F266" s="2">
        <v>33590</v>
      </c>
      <c r="G266" s="63">
        <v>218.46</v>
      </c>
      <c r="H266" s="64">
        <f t="shared" ref="H266:H329" si="25">F266*G266</f>
        <v>7338071.4000000004</v>
      </c>
      <c r="I266" s="2">
        <v>10</v>
      </c>
      <c r="J266" s="63">
        <v>220.36</v>
      </c>
      <c r="K266" s="64">
        <f t="shared" ref="K266:K329" si="26">I266*J266</f>
        <v>2203.6000000000004</v>
      </c>
      <c r="L266" s="2">
        <v>900</v>
      </c>
      <c r="M266" s="63">
        <v>218.46</v>
      </c>
      <c r="N266" s="66">
        <f t="shared" ref="N266:N329" si="27">M266*L266</f>
        <v>196614</v>
      </c>
      <c r="O266" s="65">
        <f t="shared" ref="O266:O329" si="28">E266+H266+K266+N266</f>
        <v>7620846.1600000001</v>
      </c>
      <c r="P266" s="81">
        <f t="shared" ref="P266:P329" si="29">(O266/$O$7)*$P$7</f>
        <v>99822.474802161378</v>
      </c>
    </row>
    <row r="267" spans="1:16" x14ac:dyDescent="0.3">
      <c r="A267" s="10" t="s">
        <v>511</v>
      </c>
      <c r="B267" s="4" t="s">
        <v>512</v>
      </c>
      <c r="C267" s="2">
        <v>0</v>
      </c>
      <c r="D267" s="63">
        <v>234.36</v>
      </c>
      <c r="E267" s="64">
        <f t="shared" si="24"/>
        <v>0</v>
      </c>
      <c r="F267" s="2">
        <v>34534</v>
      </c>
      <c r="G267" s="63">
        <v>232.45</v>
      </c>
      <c r="H267" s="64">
        <f t="shared" si="25"/>
        <v>8027428.2999999998</v>
      </c>
      <c r="I267" s="2">
        <v>0</v>
      </c>
      <c r="J267" s="63">
        <v>234.36</v>
      </c>
      <c r="K267" s="64">
        <f t="shared" si="26"/>
        <v>0</v>
      </c>
      <c r="L267" s="2">
        <v>1790</v>
      </c>
      <c r="M267" s="63">
        <v>232.45</v>
      </c>
      <c r="N267" s="66">
        <f t="shared" si="27"/>
        <v>416085.5</v>
      </c>
      <c r="O267" s="65">
        <f t="shared" si="28"/>
        <v>8443513.8000000007</v>
      </c>
      <c r="P267" s="81">
        <f t="shared" si="29"/>
        <v>110598.27555188464</v>
      </c>
    </row>
    <row r="268" spans="1:16" x14ac:dyDescent="0.3">
      <c r="A268" s="10" t="s">
        <v>513</v>
      </c>
      <c r="B268" s="4" t="s">
        <v>514</v>
      </c>
      <c r="C268" s="2">
        <v>5007</v>
      </c>
      <c r="D268" s="63">
        <v>332.26</v>
      </c>
      <c r="E268" s="64">
        <f t="shared" si="24"/>
        <v>1663625.82</v>
      </c>
      <c r="F268" s="2">
        <v>65657</v>
      </c>
      <c r="G268" s="63">
        <v>329.23</v>
      </c>
      <c r="H268" s="64">
        <f t="shared" si="25"/>
        <v>21616254.109999999</v>
      </c>
      <c r="I268" s="2">
        <v>747</v>
      </c>
      <c r="J268" s="63">
        <v>332.26</v>
      </c>
      <c r="K268" s="64">
        <f t="shared" si="26"/>
        <v>248198.22</v>
      </c>
      <c r="L268" s="2">
        <v>9797</v>
      </c>
      <c r="M268" s="63">
        <v>329.23</v>
      </c>
      <c r="N268" s="66">
        <f t="shared" si="27"/>
        <v>3225466.31</v>
      </c>
      <c r="O268" s="65">
        <f t="shared" si="28"/>
        <v>26753544.459999997</v>
      </c>
      <c r="P268" s="81">
        <f t="shared" si="29"/>
        <v>350434.18560844613</v>
      </c>
    </row>
    <row r="269" spans="1:16" x14ac:dyDescent="0.3">
      <c r="A269" s="10" t="s">
        <v>515</v>
      </c>
      <c r="B269" s="4" t="s">
        <v>516</v>
      </c>
      <c r="C269" s="2">
        <v>365</v>
      </c>
      <c r="D269" s="63">
        <v>340.23</v>
      </c>
      <c r="E269" s="64">
        <f t="shared" si="24"/>
        <v>124183.95000000001</v>
      </c>
      <c r="F269" s="2">
        <v>18279</v>
      </c>
      <c r="G269" s="63">
        <v>336.88</v>
      </c>
      <c r="H269" s="64">
        <f t="shared" si="25"/>
        <v>6157829.5199999996</v>
      </c>
      <c r="I269" s="2">
        <v>59</v>
      </c>
      <c r="J269" s="63">
        <v>340.23</v>
      </c>
      <c r="K269" s="64">
        <f t="shared" si="26"/>
        <v>20073.57</v>
      </c>
      <c r="L269" s="2">
        <v>2966</v>
      </c>
      <c r="M269" s="63">
        <v>336.88</v>
      </c>
      <c r="N269" s="66">
        <f t="shared" si="27"/>
        <v>999186.08</v>
      </c>
      <c r="O269" s="65">
        <f t="shared" si="28"/>
        <v>7301273.1200000001</v>
      </c>
      <c r="P269" s="81">
        <f t="shared" si="29"/>
        <v>95636.512894113868</v>
      </c>
    </row>
    <row r="270" spans="1:16" x14ac:dyDescent="0.3">
      <c r="A270" s="10" t="s">
        <v>517</v>
      </c>
      <c r="B270" s="4" t="s">
        <v>518</v>
      </c>
      <c r="C270" s="2">
        <v>383</v>
      </c>
      <c r="D270" s="63">
        <v>205.34</v>
      </c>
      <c r="E270" s="64">
        <f t="shared" si="24"/>
        <v>78645.22</v>
      </c>
      <c r="F270" s="2">
        <v>19319</v>
      </c>
      <c r="G270" s="63">
        <v>203.8</v>
      </c>
      <c r="H270" s="64">
        <f t="shared" si="25"/>
        <v>3937212.2</v>
      </c>
      <c r="I270" s="2">
        <v>44</v>
      </c>
      <c r="J270" s="63">
        <v>205.34</v>
      </c>
      <c r="K270" s="64">
        <f t="shared" si="26"/>
        <v>9034.9600000000009</v>
      </c>
      <c r="L270" s="2">
        <v>2210</v>
      </c>
      <c r="M270" s="63">
        <v>203.8</v>
      </c>
      <c r="N270" s="66">
        <f t="shared" si="27"/>
        <v>450398</v>
      </c>
      <c r="O270" s="65">
        <f t="shared" si="28"/>
        <v>4475290.3800000008</v>
      </c>
      <c r="P270" s="81">
        <f t="shared" si="29"/>
        <v>58620.07338958083</v>
      </c>
    </row>
    <row r="271" spans="1:16" x14ac:dyDescent="0.3">
      <c r="A271" s="10" t="s">
        <v>519</v>
      </c>
      <c r="B271" s="4" t="s">
        <v>520</v>
      </c>
      <c r="C271" s="2">
        <v>61</v>
      </c>
      <c r="D271" s="63">
        <v>276.83999999999997</v>
      </c>
      <c r="E271" s="64">
        <f t="shared" si="24"/>
        <v>16887.239999999998</v>
      </c>
      <c r="F271" s="2">
        <v>566</v>
      </c>
      <c r="G271" s="63">
        <v>274.47000000000003</v>
      </c>
      <c r="H271" s="64">
        <f t="shared" si="25"/>
        <v>155350.02000000002</v>
      </c>
      <c r="I271" s="2">
        <v>35</v>
      </c>
      <c r="J271" s="63">
        <v>276.83999999999997</v>
      </c>
      <c r="K271" s="64">
        <f t="shared" si="26"/>
        <v>9689.4</v>
      </c>
      <c r="L271" s="2">
        <v>326</v>
      </c>
      <c r="M271" s="63">
        <v>274.47000000000003</v>
      </c>
      <c r="N271" s="66">
        <f t="shared" si="27"/>
        <v>89477.220000000016</v>
      </c>
      <c r="O271" s="65">
        <f t="shared" si="28"/>
        <v>271403.88</v>
      </c>
      <c r="P271" s="81">
        <f t="shared" si="29"/>
        <v>3555.0129741116343</v>
      </c>
    </row>
    <row r="272" spans="1:16" x14ac:dyDescent="0.3">
      <c r="A272" s="10" t="s">
        <v>521</v>
      </c>
      <c r="B272" s="4" t="s">
        <v>522</v>
      </c>
      <c r="C272" s="2">
        <v>1000</v>
      </c>
      <c r="D272" s="63">
        <v>222.67</v>
      </c>
      <c r="E272" s="64">
        <f t="shared" si="24"/>
        <v>222670</v>
      </c>
      <c r="F272" s="2">
        <v>53521</v>
      </c>
      <c r="G272" s="63">
        <v>220.95</v>
      </c>
      <c r="H272" s="64">
        <f t="shared" si="25"/>
        <v>11825464.949999999</v>
      </c>
      <c r="I272" s="2">
        <v>91</v>
      </c>
      <c r="J272" s="63">
        <v>222.67</v>
      </c>
      <c r="K272" s="64">
        <f t="shared" si="26"/>
        <v>20262.969999999998</v>
      </c>
      <c r="L272" s="2">
        <v>4857</v>
      </c>
      <c r="M272" s="63">
        <v>220.95</v>
      </c>
      <c r="N272" s="66">
        <f t="shared" si="27"/>
        <v>1073154.1499999999</v>
      </c>
      <c r="O272" s="65">
        <f t="shared" si="28"/>
        <v>13141552.07</v>
      </c>
      <c r="P272" s="81">
        <f t="shared" si="29"/>
        <v>172136.03618641564</v>
      </c>
    </row>
    <row r="273" spans="1:16" x14ac:dyDescent="0.3">
      <c r="A273" s="10" t="s">
        <v>1322</v>
      </c>
      <c r="B273" s="4" t="s">
        <v>523</v>
      </c>
      <c r="C273" s="2">
        <v>0</v>
      </c>
      <c r="D273" s="63">
        <v>245.43</v>
      </c>
      <c r="E273" s="64">
        <f t="shared" si="24"/>
        <v>0</v>
      </c>
      <c r="F273" s="2">
        <v>31414</v>
      </c>
      <c r="G273" s="63">
        <v>243.22</v>
      </c>
      <c r="H273" s="64">
        <f t="shared" si="25"/>
        <v>7640513.0800000001</v>
      </c>
      <c r="I273" s="2">
        <v>0</v>
      </c>
      <c r="J273" s="63">
        <v>245.43</v>
      </c>
      <c r="K273" s="64">
        <f t="shared" si="26"/>
        <v>0</v>
      </c>
      <c r="L273" s="2">
        <v>2974</v>
      </c>
      <c r="M273" s="63">
        <v>243.22</v>
      </c>
      <c r="N273" s="66">
        <f t="shared" si="27"/>
        <v>723336.28</v>
      </c>
      <c r="O273" s="65">
        <f t="shared" si="28"/>
        <v>8363849.3600000003</v>
      </c>
      <c r="P273" s="81">
        <f t="shared" si="29"/>
        <v>109554.78229830498</v>
      </c>
    </row>
    <row r="274" spans="1:16" x14ac:dyDescent="0.3">
      <c r="A274" s="10" t="s">
        <v>524</v>
      </c>
      <c r="B274" s="4" t="s">
        <v>525</v>
      </c>
      <c r="C274" s="2">
        <v>0</v>
      </c>
      <c r="D274" s="63">
        <v>236.67</v>
      </c>
      <c r="E274" s="64">
        <f t="shared" si="24"/>
        <v>0</v>
      </c>
      <c r="F274" s="2">
        <v>15677</v>
      </c>
      <c r="G274" s="63">
        <v>234.49</v>
      </c>
      <c r="H274" s="64">
        <f t="shared" si="25"/>
        <v>3676099.73</v>
      </c>
      <c r="I274" s="2">
        <v>0</v>
      </c>
      <c r="J274" s="63">
        <v>236.67</v>
      </c>
      <c r="K274" s="64">
        <f t="shared" si="26"/>
        <v>0</v>
      </c>
      <c r="L274" s="2">
        <v>827</v>
      </c>
      <c r="M274" s="63">
        <v>234.49</v>
      </c>
      <c r="N274" s="66">
        <f t="shared" si="27"/>
        <v>193923.23</v>
      </c>
      <c r="O274" s="65">
        <f t="shared" si="28"/>
        <v>3870022.96</v>
      </c>
      <c r="P274" s="81">
        <f t="shared" si="29"/>
        <v>50691.912852940462</v>
      </c>
    </row>
    <row r="275" spans="1:16" x14ac:dyDescent="0.3">
      <c r="A275" s="10" t="s">
        <v>526</v>
      </c>
      <c r="B275" s="4" t="s">
        <v>527</v>
      </c>
      <c r="C275" s="2">
        <v>0</v>
      </c>
      <c r="D275" s="63">
        <v>356.37</v>
      </c>
      <c r="E275" s="64">
        <f t="shared" si="24"/>
        <v>0</v>
      </c>
      <c r="F275" s="2">
        <v>33323</v>
      </c>
      <c r="G275" s="63">
        <v>353.5</v>
      </c>
      <c r="H275" s="64">
        <f t="shared" si="25"/>
        <v>11779680.5</v>
      </c>
      <c r="I275" s="2">
        <v>0</v>
      </c>
      <c r="J275" s="63">
        <v>356.37</v>
      </c>
      <c r="K275" s="64">
        <f t="shared" si="26"/>
        <v>0</v>
      </c>
      <c r="L275" s="2">
        <v>2501</v>
      </c>
      <c r="M275" s="63">
        <v>353.5</v>
      </c>
      <c r="N275" s="66">
        <f t="shared" si="27"/>
        <v>884103.5</v>
      </c>
      <c r="O275" s="65">
        <f t="shared" si="28"/>
        <v>12663784</v>
      </c>
      <c r="P275" s="81">
        <f t="shared" si="29"/>
        <v>165877.9396276403</v>
      </c>
    </row>
    <row r="276" spans="1:16" x14ac:dyDescent="0.3">
      <c r="A276" s="10" t="s">
        <v>528</v>
      </c>
      <c r="B276" s="4" t="s">
        <v>529</v>
      </c>
      <c r="C276" s="2">
        <v>1566</v>
      </c>
      <c r="D276" s="63">
        <v>315.99</v>
      </c>
      <c r="E276" s="64">
        <f t="shared" si="24"/>
        <v>494840.34</v>
      </c>
      <c r="F276" s="2">
        <v>33554</v>
      </c>
      <c r="G276" s="63">
        <v>313.13</v>
      </c>
      <c r="H276" s="64">
        <f t="shared" si="25"/>
        <v>10506764.02</v>
      </c>
      <c r="I276" s="2">
        <v>0</v>
      </c>
      <c r="J276" s="63">
        <v>315.99</v>
      </c>
      <c r="K276" s="64">
        <f t="shared" si="26"/>
        <v>0</v>
      </c>
      <c r="L276" s="2">
        <v>0</v>
      </c>
      <c r="M276" s="63">
        <v>313.13</v>
      </c>
      <c r="N276" s="66">
        <f t="shared" si="27"/>
        <v>0</v>
      </c>
      <c r="O276" s="65">
        <f t="shared" si="28"/>
        <v>11001604.359999999</v>
      </c>
      <c r="P276" s="81">
        <f t="shared" si="29"/>
        <v>144105.70046324734</v>
      </c>
    </row>
    <row r="277" spans="1:16" x14ac:dyDescent="0.3">
      <c r="A277" s="10" t="s">
        <v>530</v>
      </c>
      <c r="B277" s="4" t="s">
        <v>531</v>
      </c>
      <c r="C277" s="2">
        <v>1569</v>
      </c>
      <c r="D277" s="63">
        <v>303.14</v>
      </c>
      <c r="E277" s="64">
        <f t="shared" si="24"/>
        <v>475626.66</v>
      </c>
      <c r="F277" s="2">
        <v>53638</v>
      </c>
      <c r="G277" s="63">
        <v>300.83999999999997</v>
      </c>
      <c r="H277" s="64">
        <f t="shared" si="25"/>
        <v>16136455.919999998</v>
      </c>
      <c r="I277" s="2">
        <v>61</v>
      </c>
      <c r="J277" s="63">
        <v>303.14</v>
      </c>
      <c r="K277" s="64">
        <f t="shared" si="26"/>
        <v>18491.54</v>
      </c>
      <c r="L277" s="2">
        <v>2097</v>
      </c>
      <c r="M277" s="63">
        <v>300.83999999999997</v>
      </c>
      <c r="N277" s="66">
        <f t="shared" si="27"/>
        <v>630861.48</v>
      </c>
      <c r="O277" s="65">
        <f t="shared" si="28"/>
        <v>17261435.599999998</v>
      </c>
      <c r="P277" s="81">
        <f t="shared" si="29"/>
        <v>226100.77464549307</v>
      </c>
    </row>
    <row r="278" spans="1:16" x14ac:dyDescent="0.3">
      <c r="A278" s="10" t="s">
        <v>532</v>
      </c>
      <c r="B278" s="4" t="s">
        <v>533</v>
      </c>
      <c r="C278" s="2">
        <v>4089</v>
      </c>
      <c r="D278" s="63">
        <v>273.99</v>
      </c>
      <c r="E278" s="64">
        <f t="shared" si="24"/>
        <v>1120345.1100000001</v>
      </c>
      <c r="F278" s="2">
        <v>120164</v>
      </c>
      <c r="G278" s="63">
        <v>271.67</v>
      </c>
      <c r="H278" s="64">
        <f t="shared" si="25"/>
        <v>32644953.880000003</v>
      </c>
      <c r="I278" s="2">
        <v>289</v>
      </c>
      <c r="J278" s="63">
        <v>273.99</v>
      </c>
      <c r="K278" s="64">
        <f t="shared" si="26"/>
        <v>79183.11</v>
      </c>
      <c r="L278" s="2">
        <v>8506</v>
      </c>
      <c r="M278" s="63">
        <v>271.67</v>
      </c>
      <c r="N278" s="66">
        <f t="shared" si="27"/>
        <v>2310825.02</v>
      </c>
      <c r="O278" s="65">
        <f t="shared" si="28"/>
        <v>36155307.120000005</v>
      </c>
      <c r="P278" s="81">
        <f t="shared" si="29"/>
        <v>473584.18713317864</v>
      </c>
    </row>
    <row r="279" spans="1:16" x14ac:dyDescent="0.3">
      <c r="A279" s="10" t="s">
        <v>534</v>
      </c>
      <c r="B279" s="4" t="s">
        <v>535</v>
      </c>
      <c r="C279" s="2">
        <v>0</v>
      </c>
      <c r="D279" s="63">
        <v>228.88</v>
      </c>
      <c r="E279" s="64">
        <f t="shared" si="24"/>
        <v>0</v>
      </c>
      <c r="F279" s="2">
        <v>29644</v>
      </c>
      <c r="G279" s="63">
        <v>226.94</v>
      </c>
      <c r="H279" s="64">
        <f t="shared" si="25"/>
        <v>6727409.3600000003</v>
      </c>
      <c r="I279" s="2">
        <v>0</v>
      </c>
      <c r="J279" s="63">
        <v>228.88</v>
      </c>
      <c r="K279" s="64">
        <f t="shared" si="26"/>
        <v>0</v>
      </c>
      <c r="L279" s="2">
        <v>2074</v>
      </c>
      <c r="M279" s="63">
        <v>226.94</v>
      </c>
      <c r="N279" s="66">
        <f t="shared" si="27"/>
        <v>470673.56</v>
      </c>
      <c r="O279" s="65">
        <f t="shared" si="28"/>
        <v>7198082.9199999999</v>
      </c>
      <c r="P279" s="81">
        <f t="shared" si="29"/>
        <v>94284.864937565959</v>
      </c>
    </row>
    <row r="280" spans="1:16" x14ac:dyDescent="0.3">
      <c r="A280" s="10" t="s">
        <v>536</v>
      </c>
      <c r="B280" s="4" t="s">
        <v>537</v>
      </c>
      <c r="C280" s="2">
        <v>321</v>
      </c>
      <c r="D280" s="63">
        <v>210.25</v>
      </c>
      <c r="E280" s="64">
        <f t="shared" si="24"/>
        <v>67490.25</v>
      </c>
      <c r="F280" s="2">
        <v>16818</v>
      </c>
      <c r="G280" s="63">
        <v>208.59</v>
      </c>
      <c r="H280" s="64">
        <f t="shared" si="25"/>
        <v>3508066.62</v>
      </c>
      <c r="I280" s="2">
        <v>0</v>
      </c>
      <c r="J280" s="63">
        <v>210.25</v>
      </c>
      <c r="K280" s="64">
        <f t="shared" si="26"/>
        <v>0</v>
      </c>
      <c r="L280" s="2">
        <v>0</v>
      </c>
      <c r="M280" s="63">
        <v>208.59</v>
      </c>
      <c r="N280" s="66">
        <f t="shared" si="27"/>
        <v>0</v>
      </c>
      <c r="O280" s="65">
        <f t="shared" si="28"/>
        <v>3575556.87</v>
      </c>
      <c r="P280" s="81">
        <f t="shared" si="29"/>
        <v>46834.817035497013</v>
      </c>
    </row>
    <row r="281" spans="1:16" x14ac:dyDescent="0.3">
      <c r="A281" s="10" t="s">
        <v>538</v>
      </c>
      <c r="B281" s="4" t="s">
        <v>539</v>
      </c>
      <c r="C281" s="2">
        <v>881</v>
      </c>
      <c r="D281" s="63">
        <v>319.64999999999998</v>
      </c>
      <c r="E281" s="64">
        <f t="shared" si="24"/>
        <v>281611.64999999997</v>
      </c>
      <c r="F281" s="2">
        <v>45115</v>
      </c>
      <c r="G281" s="63">
        <v>316.73</v>
      </c>
      <c r="H281" s="64">
        <f t="shared" si="25"/>
        <v>14289273.950000001</v>
      </c>
      <c r="I281" s="2">
        <v>74</v>
      </c>
      <c r="J281" s="63">
        <v>319.64999999999998</v>
      </c>
      <c r="K281" s="64">
        <f t="shared" si="26"/>
        <v>23654.1</v>
      </c>
      <c r="L281" s="2">
        <v>3791</v>
      </c>
      <c r="M281" s="63">
        <v>316.73</v>
      </c>
      <c r="N281" s="66">
        <f t="shared" si="27"/>
        <v>1200723.4300000002</v>
      </c>
      <c r="O281" s="65">
        <f t="shared" si="28"/>
        <v>15795263.130000001</v>
      </c>
      <c r="P281" s="81">
        <f t="shared" si="29"/>
        <v>206895.95652301342</v>
      </c>
    </row>
    <row r="282" spans="1:16" x14ac:dyDescent="0.3">
      <c r="A282" s="10" t="s">
        <v>540</v>
      </c>
      <c r="B282" s="4" t="s">
        <v>541</v>
      </c>
      <c r="C282" s="2">
        <v>0</v>
      </c>
      <c r="D282" s="63">
        <v>342.5</v>
      </c>
      <c r="E282" s="64">
        <f t="shared" si="24"/>
        <v>0</v>
      </c>
      <c r="F282" s="2">
        <v>30653</v>
      </c>
      <c r="G282" s="63">
        <v>339.21</v>
      </c>
      <c r="H282" s="64">
        <f t="shared" si="25"/>
        <v>10397804.129999999</v>
      </c>
      <c r="I282" s="2">
        <v>0</v>
      </c>
      <c r="J282" s="63">
        <v>342.5</v>
      </c>
      <c r="K282" s="64">
        <f t="shared" si="26"/>
        <v>0</v>
      </c>
      <c r="L282" s="2">
        <v>1704</v>
      </c>
      <c r="M282" s="63">
        <v>339.21</v>
      </c>
      <c r="N282" s="66">
        <f t="shared" si="27"/>
        <v>578013.84</v>
      </c>
      <c r="O282" s="65">
        <f t="shared" si="28"/>
        <v>10975817.969999999</v>
      </c>
      <c r="P282" s="81">
        <f t="shared" si="29"/>
        <v>143767.93465457318</v>
      </c>
    </row>
    <row r="283" spans="1:16" x14ac:dyDescent="0.3">
      <c r="A283" s="10" t="s">
        <v>542</v>
      </c>
      <c r="B283" s="4" t="s">
        <v>543</v>
      </c>
      <c r="C283" s="2">
        <v>193</v>
      </c>
      <c r="D283" s="63">
        <v>321.73</v>
      </c>
      <c r="E283" s="64">
        <f t="shared" si="24"/>
        <v>62093.890000000007</v>
      </c>
      <c r="F283" s="2">
        <v>10189</v>
      </c>
      <c r="G283" s="63">
        <v>318.60000000000002</v>
      </c>
      <c r="H283" s="64">
        <f t="shared" si="25"/>
        <v>3246215.4000000004</v>
      </c>
      <c r="I283" s="2">
        <v>0</v>
      </c>
      <c r="J283" s="63">
        <v>321.73</v>
      </c>
      <c r="K283" s="64">
        <f t="shared" si="26"/>
        <v>0</v>
      </c>
      <c r="L283" s="2">
        <v>0</v>
      </c>
      <c r="M283" s="63">
        <v>318.60000000000002</v>
      </c>
      <c r="N283" s="66">
        <f t="shared" si="27"/>
        <v>0</v>
      </c>
      <c r="O283" s="65">
        <f t="shared" si="28"/>
        <v>3308309.2900000005</v>
      </c>
      <c r="P283" s="81">
        <f t="shared" si="29"/>
        <v>43334.24580490173</v>
      </c>
    </row>
    <row r="284" spans="1:16" x14ac:dyDescent="0.3">
      <c r="A284" s="10" t="s">
        <v>544</v>
      </c>
      <c r="B284" s="4" t="s">
        <v>545</v>
      </c>
      <c r="C284" s="2">
        <v>362</v>
      </c>
      <c r="D284" s="63">
        <v>228.09</v>
      </c>
      <c r="E284" s="64">
        <f t="shared" si="24"/>
        <v>82568.58</v>
      </c>
      <c r="F284" s="2">
        <v>41486</v>
      </c>
      <c r="G284" s="63">
        <v>226.33</v>
      </c>
      <c r="H284" s="64">
        <f t="shared" si="25"/>
        <v>9389526.3800000008</v>
      </c>
      <c r="I284" s="2">
        <v>7</v>
      </c>
      <c r="J284" s="63">
        <v>228.09</v>
      </c>
      <c r="K284" s="64">
        <f t="shared" si="26"/>
        <v>1596.63</v>
      </c>
      <c r="L284" s="2">
        <v>860</v>
      </c>
      <c r="M284" s="63">
        <v>226.33</v>
      </c>
      <c r="N284" s="66">
        <f t="shared" si="27"/>
        <v>194643.80000000002</v>
      </c>
      <c r="O284" s="65">
        <f t="shared" si="28"/>
        <v>9668335.3900000025</v>
      </c>
      <c r="P284" s="81">
        <f t="shared" si="29"/>
        <v>126641.73315986742</v>
      </c>
    </row>
    <row r="285" spans="1:16" x14ac:dyDescent="0.3">
      <c r="A285" s="10" t="s">
        <v>546</v>
      </c>
      <c r="B285" s="4" t="s">
        <v>547</v>
      </c>
      <c r="C285" s="2">
        <v>1546</v>
      </c>
      <c r="D285" s="63">
        <v>212.49</v>
      </c>
      <c r="E285" s="64">
        <f t="shared" si="24"/>
        <v>328509.54000000004</v>
      </c>
      <c r="F285" s="2">
        <v>33626</v>
      </c>
      <c r="G285" s="63">
        <v>210.68</v>
      </c>
      <c r="H285" s="64">
        <f t="shared" si="25"/>
        <v>7084325.6800000006</v>
      </c>
      <c r="I285" s="2">
        <v>119</v>
      </c>
      <c r="J285" s="63">
        <v>212.49</v>
      </c>
      <c r="K285" s="64">
        <f t="shared" si="26"/>
        <v>25286.31</v>
      </c>
      <c r="L285" s="2">
        <v>2581</v>
      </c>
      <c r="M285" s="63">
        <v>210.68</v>
      </c>
      <c r="N285" s="66">
        <f t="shared" si="27"/>
        <v>543765.08000000007</v>
      </c>
      <c r="O285" s="65">
        <f t="shared" si="28"/>
        <v>7981886.6100000003</v>
      </c>
      <c r="P285" s="81">
        <f t="shared" si="29"/>
        <v>104551.60204945461</v>
      </c>
    </row>
    <row r="286" spans="1:16" x14ac:dyDescent="0.3">
      <c r="A286" s="10" t="s">
        <v>548</v>
      </c>
      <c r="B286" s="4" t="s">
        <v>549</v>
      </c>
      <c r="C286" s="2">
        <v>4505</v>
      </c>
      <c r="D286" s="63">
        <v>305.67</v>
      </c>
      <c r="E286" s="64">
        <f t="shared" si="24"/>
        <v>1377043.35</v>
      </c>
      <c r="F286" s="2">
        <v>39679</v>
      </c>
      <c r="G286" s="63">
        <v>302.77</v>
      </c>
      <c r="H286" s="64">
        <f t="shared" si="25"/>
        <v>12013610.83</v>
      </c>
      <c r="I286" s="2">
        <v>1188</v>
      </c>
      <c r="J286" s="63">
        <v>305.67</v>
      </c>
      <c r="K286" s="64">
        <f t="shared" si="26"/>
        <v>363135.96</v>
      </c>
      <c r="L286" s="2">
        <v>10460</v>
      </c>
      <c r="M286" s="63">
        <v>302.77</v>
      </c>
      <c r="N286" s="66">
        <f t="shared" si="27"/>
        <v>3166974.1999999997</v>
      </c>
      <c r="O286" s="65">
        <f t="shared" si="28"/>
        <v>16920764.34</v>
      </c>
      <c r="P286" s="81">
        <f t="shared" si="29"/>
        <v>221638.45542880776</v>
      </c>
    </row>
    <row r="287" spans="1:16" x14ac:dyDescent="0.3">
      <c r="A287" s="10" t="s">
        <v>550</v>
      </c>
      <c r="B287" s="4" t="s">
        <v>551</v>
      </c>
      <c r="C287" s="2">
        <v>0</v>
      </c>
      <c r="D287" s="63">
        <v>207.2</v>
      </c>
      <c r="E287" s="64">
        <f t="shared" si="24"/>
        <v>0</v>
      </c>
      <c r="F287" s="2">
        <v>21456</v>
      </c>
      <c r="G287" s="63">
        <v>205.81</v>
      </c>
      <c r="H287" s="64">
        <f t="shared" si="25"/>
        <v>4415859.3600000003</v>
      </c>
      <c r="I287" s="2">
        <v>0</v>
      </c>
      <c r="J287" s="63">
        <v>207.2</v>
      </c>
      <c r="K287" s="64">
        <f t="shared" si="26"/>
        <v>0</v>
      </c>
      <c r="L287" s="2">
        <v>0</v>
      </c>
      <c r="M287" s="63">
        <v>205.81</v>
      </c>
      <c r="N287" s="66">
        <f t="shared" si="27"/>
        <v>0</v>
      </c>
      <c r="O287" s="65">
        <f t="shared" si="28"/>
        <v>4415859.3600000003</v>
      </c>
      <c r="P287" s="81">
        <f t="shared" si="29"/>
        <v>57841.609768630791</v>
      </c>
    </row>
    <row r="288" spans="1:16" x14ac:dyDescent="0.3">
      <c r="A288" s="10" t="s">
        <v>552</v>
      </c>
      <c r="B288" s="4" t="s">
        <v>553</v>
      </c>
      <c r="C288" s="2">
        <v>0</v>
      </c>
      <c r="D288" s="63">
        <v>236.58</v>
      </c>
      <c r="E288" s="64">
        <f t="shared" si="24"/>
        <v>0</v>
      </c>
      <c r="F288" s="2">
        <v>5318</v>
      </c>
      <c r="G288" s="63">
        <v>234.96</v>
      </c>
      <c r="H288" s="64">
        <f t="shared" si="25"/>
        <v>1249517.28</v>
      </c>
      <c r="I288" s="2">
        <v>0</v>
      </c>
      <c r="J288" s="63">
        <v>236.58</v>
      </c>
      <c r="K288" s="64">
        <f t="shared" si="26"/>
        <v>0</v>
      </c>
      <c r="L288" s="2">
        <v>0</v>
      </c>
      <c r="M288" s="63">
        <v>234.96</v>
      </c>
      <c r="N288" s="66">
        <f t="shared" si="27"/>
        <v>0</v>
      </c>
      <c r="O288" s="65">
        <f t="shared" si="28"/>
        <v>1249517.28</v>
      </c>
      <c r="P288" s="81">
        <f t="shared" si="29"/>
        <v>16366.936765151184</v>
      </c>
    </row>
    <row r="289" spans="1:16" x14ac:dyDescent="0.3">
      <c r="A289" s="10" t="s">
        <v>554</v>
      </c>
      <c r="B289" s="4" t="s">
        <v>555</v>
      </c>
      <c r="C289" s="2">
        <v>0</v>
      </c>
      <c r="D289" s="63">
        <v>341.31</v>
      </c>
      <c r="E289" s="64">
        <f t="shared" si="24"/>
        <v>0</v>
      </c>
      <c r="F289" s="2">
        <v>33238</v>
      </c>
      <c r="G289" s="63">
        <v>338.25</v>
      </c>
      <c r="H289" s="64">
        <f t="shared" si="25"/>
        <v>11242753.5</v>
      </c>
      <c r="I289" s="2">
        <v>0</v>
      </c>
      <c r="J289" s="63">
        <v>341.31</v>
      </c>
      <c r="K289" s="64">
        <f t="shared" si="26"/>
        <v>0</v>
      </c>
      <c r="L289" s="2">
        <v>3311</v>
      </c>
      <c r="M289" s="63">
        <v>338.25</v>
      </c>
      <c r="N289" s="66">
        <f t="shared" si="27"/>
        <v>1119945.75</v>
      </c>
      <c r="O289" s="65">
        <f t="shared" si="28"/>
        <v>12362699.25</v>
      </c>
      <c r="P289" s="81">
        <f t="shared" si="29"/>
        <v>161934.14857882715</v>
      </c>
    </row>
    <row r="290" spans="1:16" x14ac:dyDescent="0.3">
      <c r="A290" s="10" t="s">
        <v>1323</v>
      </c>
      <c r="B290" s="4" t="s">
        <v>556</v>
      </c>
      <c r="C290" s="2">
        <v>2174</v>
      </c>
      <c r="D290" s="63">
        <v>255.56</v>
      </c>
      <c r="E290" s="64">
        <f t="shared" si="24"/>
        <v>555587.44000000006</v>
      </c>
      <c r="F290" s="2">
        <v>31393</v>
      </c>
      <c r="G290" s="63">
        <v>253.19</v>
      </c>
      <c r="H290" s="64">
        <f t="shared" si="25"/>
        <v>7948393.6699999999</v>
      </c>
      <c r="I290" s="2">
        <v>82</v>
      </c>
      <c r="J290" s="63">
        <v>255.56</v>
      </c>
      <c r="K290" s="64">
        <f t="shared" si="26"/>
        <v>20955.920000000002</v>
      </c>
      <c r="L290" s="2">
        <v>1177</v>
      </c>
      <c r="M290" s="63">
        <v>253.19</v>
      </c>
      <c r="N290" s="66">
        <f t="shared" si="27"/>
        <v>298004.63</v>
      </c>
      <c r="O290" s="65">
        <f t="shared" si="28"/>
        <v>8822941.6600000001</v>
      </c>
      <c r="P290" s="81">
        <f t="shared" si="29"/>
        <v>115568.25227085936</v>
      </c>
    </row>
    <row r="291" spans="1:16" x14ac:dyDescent="0.3">
      <c r="A291" s="10" t="s">
        <v>557</v>
      </c>
      <c r="B291" s="4" t="s">
        <v>558</v>
      </c>
      <c r="C291" s="2">
        <v>5595</v>
      </c>
      <c r="D291" s="63">
        <v>321.23</v>
      </c>
      <c r="E291" s="64">
        <f t="shared" si="24"/>
        <v>1797281.85</v>
      </c>
      <c r="F291" s="2">
        <v>39177</v>
      </c>
      <c r="G291" s="63">
        <v>318.29000000000002</v>
      </c>
      <c r="H291" s="64">
        <f t="shared" si="25"/>
        <v>12469647.33</v>
      </c>
      <c r="I291" s="2">
        <v>1908</v>
      </c>
      <c r="J291" s="63">
        <v>321.23</v>
      </c>
      <c r="K291" s="64">
        <f t="shared" si="26"/>
        <v>612906.84000000008</v>
      </c>
      <c r="L291" s="2">
        <v>13358</v>
      </c>
      <c r="M291" s="63">
        <v>318.29000000000002</v>
      </c>
      <c r="N291" s="66">
        <f t="shared" si="27"/>
        <v>4251717.82</v>
      </c>
      <c r="O291" s="65">
        <f t="shared" si="28"/>
        <v>19131553.84</v>
      </c>
      <c r="P291" s="81">
        <f t="shared" si="29"/>
        <v>250596.71997362477</v>
      </c>
    </row>
    <row r="292" spans="1:16" x14ac:dyDescent="0.3">
      <c r="A292" s="10" t="s">
        <v>559</v>
      </c>
      <c r="B292" s="4" t="s">
        <v>560</v>
      </c>
      <c r="C292" s="2">
        <v>529</v>
      </c>
      <c r="D292" s="63">
        <v>358.19</v>
      </c>
      <c r="E292" s="64">
        <f t="shared" si="24"/>
        <v>189482.51</v>
      </c>
      <c r="F292" s="2">
        <v>57543</v>
      </c>
      <c r="G292" s="63">
        <v>355.05</v>
      </c>
      <c r="H292" s="64">
        <f t="shared" si="25"/>
        <v>20430642.150000002</v>
      </c>
      <c r="I292" s="2">
        <v>109</v>
      </c>
      <c r="J292" s="63">
        <v>358.19</v>
      </c>
      <c r="K292" s="64">
        <f t="shared" si="26"/>
        <v>39042.71</v>
      </c>
      <c r="L292" s="2">
        <v>11875</v>
      </c>
      <c r="M292" s="63">
        <v>355.05</v>
      </c>
      <c r="N292" s="66">
        <f t="shared" si="27"/>
        <v>4216218.75</v>
      </c>
      <c r="O292" s="65">
        <f t="shared" si="28"/>
        <v>24875386.120000005</v>
      </c>
      <c r="P292" s="81">
        <f t="shared" si="29"/>
        <v>325832.92616390192</v>
      </c>
    </row>
    <row r="293" spans="1:16" x14ac:dyDescent="0.3">
      <c r="A293" s="10" t="s">
        <v>561</v>
      </c>
      <c r="B293" s="4" t="s">
        <v>562</v>
      </c>
      <c r="C293" s="2">
        <v>0</v>
      </c>
      <c r="D293" s="63">
        <v>243.71</v>
      </c>
      <c r="E293" s="64">
        <f t="shared" si="24"/>
        <v>0</v>
      </c>
      <c r="F293" s="2">
        <v>63357</v>
      </c>
      <c r="G293" s="63">
        <v>242.05</v>
      </c>
      <c r="H293" s="64">
        <f t="shared" si="25"/>
        <v>15335561.850000001</v>
      </c>
      <c r="I293" s="2">
        <v>0</v>
      </c>
      <c r="J293" s="63">
        <v>243.71</v>
      </c>
      <c r="K293" s="64">
        <f t="shared" si="26"/>
        <v>0</v>
      </c>
      <c r="L293" s="2">
        <v>91</v>
      </c>
      <c r="M293" s="63">
        <v>242.05</v>
      </c>
      <c r="N293" s="66">
        <f t="shared" si="27"/>
        <v>22026.55</v>
      </c>
      <c r="O293" s="65">
        <f t="shared" si="28"/>
        <v>15357588.400000002</v>
      </c>
      <c r="P293" s="81">
        <f t="shared" si="29"/>
        <v>201163.02689949144</v>
      </c>
    </row>
    <row r="294" spans="1:16" x14ac:dyDescent="0.3">
      <c r="A294" s="10" t="s">
        <v>563</v>
      </c>
      <c r="B294" s="4" t="s">
        <v>564</v>
      </c>
      <c r="C294" s="2">
        <v>0</v>
      </c>
      <c r="D294" s="63">
        <v>382.02</v>
      </c>
      <c r="E294" s="64">
        <f t="shared" si="24"/>
        <v>0</v>
      </c>
      <c r="F294" s="2">
        <v>60328</v>
      </c>
      <c r="G294" s="63">
        <v>378.47</v>
      </c>
      <c r="H294" s="64">
        <f t="shared" si="25"/>
        <v>22832338.16</v>
      </c>
      <c r="I294" s="2">
        <v>0</v>
      </c>
      <c r="J294" s="63">
        <v>382.02</v>
      </c>
      <c r="K294" s="64">
        <f t="shared" si="26"/>
        <v>0</v>
      </c>
      <c r="L294" s="2">
        <v>5169</v>
      </c>
      <c r="M294" s="63">
        <v>378.47</v>
      </c>
      <c r="N294" s="66">
        <f t="shared" si="27"/>
        <v>1956311.4300000002</v>
      </c>
      <c r="O294" s="65">
        <f t="shared" si="28"/>
        <v>24788649.59</v>
      </c>
      <c r="P294" s="81">
        <f t="shared" si="29"/>
        <v>324696.79837722675</v>
      </c>
    </row>
    <row r="295" spans="1:16" x14ac:dyDescent="0.3">
      <c r="A295" s="10" t="s">
        <v>565</v>
      </c>
      <c r="B295" s="4" t="s">
        <v>566</v>
      </c>
      <c r="C295" s="2">
        <v>1451</v>
      </c>
      <c r="D295" s="63">
        <v>201.6</v>
      </c>
      <c r="E295" s="64">
        <f t="shared" si="24"/>
        <v>292521.59999999998</v>
      </c>
      <c r="F295" s="2">
        <v>36818</v>
      </c>
      <c r="G295" s="63">
        <v>199.96</v>
      </c>
      <c r="H295" s="64">
        <f t="shared" si="25"/>
        <v>7362127.2800000003</v>
      </c>
      <c r="I295" s="2">
        <v>178</v>
      </c>
      <c r="J295" s="63">
        <v>201.6</v>
      </c>
      <c r="K295" s="64">
        <f t="shared" si="26"/>
        <v>35884.799999999996</v>
      </c>
      <c r="L295" s="2">
        <v>4508</v>
      </c>
      <c r="M295" s="63">
        <v>199.96</v>
      </c>
      <c r="N295" s="66">
        <f t="shared" si="27"/>
        <v>901419.68</v>
      </c>
      <c r="O295" s="65">
        <f t="shared" si="28"/>
        <v>8591953.3599999994</v>
      </c>
      <c r="P295" s="81">
        <f t="shared" si="29"/>
        <v>112542.62712737214</v>
      </c>
    </row>
    <row r="296" spans="1:16" x14ac:dyDescent="0.3">
      <c r="A296" s="10" t="s">
        <v>567</v>
      </c>
      <c r="B296" s="4" t="s">
        <v>568</v>
      </c>
      <c r="C296" s="2">
        <v>4827</v>
      </c>
      <c r="D296" s="63">
        <v>259.16000000000003</v>
      </c>
      <c r="E296" s="64">
        <f t="shared" si="24"/>
        <v>1250965.32</v>
      </c>
      <c r="F296" s="2">
        <v>38494</v>
      </c>
      <c r="G296" s="63">
        <v>256.70999999999998</v>
      </c>
      <c r="H296" s="64">
        <f t="shared" si="25"/>
        <v>9881794.7399999984</v>
      </c>
      <c r="I296" s="2">
        <v>67</v>
      </c>
      <c r="J296" s="63">
        <v>259.16000000000003</v>
      </c>
      <c r="K296" s="64">
        <f t="shared" si="26"/>
        <v>17363.72</v>
      </c>
      <c r="L296" s="2">
        <v>537</v>
      </c>
      <c r="M296" s="63">
        <v>256.70999999999998</v>
      </c>
      <c r="N296" s="66">
        <f t="shared" si="27"/>
        <v>137853.26999999999</v>
      </c>
      <c r="O296" s="65">
        <f t="shared" si="28"/>
        <v>11287977.049999999</v>
      </c>
      <c r="P296" s="81">
        <f t="shared" si="29"/>
        <v>147856.78400848349</v>
      </c>
    </row>
    <row r="297" spans="1:16" x14ac:dyDescent="0.3">
      <c r="A297" s="10" t="s">
        <v>569</v>
      </c>
      <c r="B297" s="4" t="s">
        <v>570</v>
      </c>
      <c r="C297" s="2">
        <v>0</v>
      </c>
      <c r="D297" s="63">
        <v>221.04</v>
      </c>
      <c r="E297" s="64">
        <f t="shared" si="24"/>
        <v>0</v>
      </c>
      <c r="F297" s="2">
        <v>26813</v>
      </c>
      <c r="G297" s="63">
        <v>219.31</v>
      </c>
      <c r="H297" s="64">
        <f t="shared" si="25"/>
        <v>5880359.0300000003</v>
      </c>
      <c r="I297" s="2">
        <v>0</v>
      </c>
      <c r="J297" s="63">
        <v>221.04</v>
      </c>
      <c r="K297" s="64">
        <f t="shared" si="26"/>
        <v>0</v>
      </c>
      <c r="L297" s="2">
        <v>1015</v>
      </c>
      <c r="M297" s="63">
        <v>219.31</v>
      </c>
      <c r="N297" s="66">
        <f t="shared" si="27"/>
        <v>222599.65</v>
      </c>
      <c r="O297" s="65">
        <f t="shared" si="28"/>
        <v>6102958.6800000006</v>
      </c>
      <c r="P297" s="81">
        <f t="shared" si="29"/>
        <v>79940.262047348835</v>
      </c>
    </row>
    <row r="298" spans="1:16" x14ac:dyDescent="0.3">
      <c r="A298" s="10" t="s">
        <v>571</v>
      </c>
      <c r="B298" s="4" t="s">
        <v>572</v>
      </c>
      <c r="C298" s="2">
        <v>396</v>
      </c>
      <c r="D298" s="63">
        <v>311.25</v>
      </c>
      <c r="E298" s="64">
        <f t="shared" si="24"/>
        <v>123255</v>
      </c>
      <c r="F298" s="2">
        <v>26488</v>
      </c>
      <c r="G298" s="63">
        <v>308.2</v>
      </c>
      <c r="H298" s="64">
        <f t="shared" si="25"/>
        <v>8163601.5999999996</v>
      </c>
      <c r="I298" s="2">
        <v>111</v>
      </c>
      <c r="J298" s="63">
        <v>311.25</v>
      </c>
      <c r="K298" s="64">
        <f t="shared" si="26"/>
        <v>34548.75</v>
      </c>
      <c r="L298" s="2">
        <v>7413</v>
      </c>
      <c r="M298" s="63">
        <v>308.2</v>
      </c>
      <c r="N298" s="66">
        <f t="shared" si="27"/>
        <v>2284686.6</v>
      </c>
      <c r="O298" s="65">
        <f t="shared" si="28"/>
        <v>10606091.949999999</v>
      </c>
      <c r="P298" s="81">
        <f t="shared" si="29"/>
        <v>138925.03853250353</v>
      </c>
    </row>
    <row r="299" spans="1:16" x14ac:dyDescent="0.3">
      <c r="A299" s="10" t="s">
        <v>573</v>
      </c>
      <c r="B299" s="4" t="s">
        <v>574</v>
      </c>
      <c r="C299" s="2">
        <v>2710</v>
      </c>
      <c r="D299" s="63">
        <v>310.64999999999998</v>
      </c>
      <c r="E299" s="64">
        <f t="shared" si="24"/>
        <v>841861.49999999988</v>
      </c>
      <c r="F299" s="2">
        <v>47761</v>
      </c>
      <c r="G299" s="63">
        <v>307.77</v>
      </c>
      <c r="H299" s="64">
        <f t="shared" si="25"/>
        <v>14699402.969999999</v>
      </c>
      <c r="I299" s="2">
        <v>230</v>
      </c>
      <c r="J299" s="63">
        <v>310.64999999999998</v>
      </c>
      <c r="K299" s="64">
        <f t="shared" si="26"/>
        <v>71449.5</v>
      </c>
      <c r="L299" s="2">
        <v>4049</v>
      </c>
      <c r="M299" s="63">
        <v>307.77</v>
      </c>
      <c r="N299" s="66">
        <f t="shared" si="27"/>
        <v>1246160.73</v>
      </c>
      <c r="O299" s="65">
        <f t="shared" si="28"/>
        <v>16858874.699999999</v>
      </c>
      <c r="P299" s="81">
        <f t="shared" si="29"/>
        <v>220827.78730879744</v>
      </c>
    </row>
    <row r="300" spans="1:16" x14ac:dyDescent="0.3">
      <c r="A300" s="10" t="s">
        <v>575</v>
      </c>
      <c r="B300" s="4" t="s">
        <v>576</v>
      </c>
      <c r="C300" s="2">
        <v>150</v>
      </c>
      <c r="D300" s="63">
        <v>205.99</v>
      </c>
      <c r="E300" s="64">
        <f t="shared" si="24"/>
        <v>30898.5</v>
      </c>
      <c r="F300" s="2">
        <v>35878</v>
      </c>
      <c r="G300" s="63">
        <v>204.22</v>
      </c>
      <c r="H300" s="64">
        <f t="shared" si="25"/>
        <v>7327005.1600000001</v>
      </c>
      <c r="I300" s="2">
        <v>0</v>
      </c>
      <c r="J300" s="63">
        <v>205.99</v>
      </c>
      <c r="K300" s="64">
        <f t="shared" si="26"/>
        <v>0</v>
      </c>
      <c r="L300" s="2">
        <v>0</v>
      </c>
      <c r="M300" s="63">
        <v>204.22</v>
      </c>
      <c r="N300" s="66">
        <f t="shared" si="27"/>
        <v>0</v>
      </c>
      <c r="O300" s="65">
        <f t="shared" si="28"/>
        <v>7357903.6600000001</v>
      </c>
      <c r="P300" s="81">
        <f t="shared" si="29"/>
        <v>96378.294125947956</v>
      </c>
    </row>
    <row r="301" spans="1:16" x14ac:dyDescent="0.3">
      <c r="A301" s="10" t="s">
        <v>577</v>
      </c>
      <c r="B301" s="4" t="s">
        <v>578</v>
      </c>
      <c r="C301" s="2">
        <v>6595</v>
      </c>
      <c r="D301" s="63">
        <v>391.81</v>
      </c>
      <c r="E301" s="64">
        <f t="shared" si="24"/>
        <v>2583986.9500000002</v>
      </c>
      <c r="F301" s="2">
        <v>52517</v>
      </c>
      <c r="G301" s="63">
        <v>388.45</v>
      </c>
      <c r="H301" s="64">
        <f t="shared" si="25"/>
        <v>20400228.649999999</v>
      </c>
      <c r="I301" s="2">
        <v>1329</v>
      </c>
      <c r="J301" s="63">
        <v>391.81</v>
      </c>
      <c r="K301" s="64">
        <f t="shared" si="26"/>
        <v>520715.49</v>
      </c>
      <c r="L301" s="2">
        <v>10586</v>
      </c>
      <c r="M301" s="63">
        <v>388.45</v>
      </c>
      <c r="N301" s="66">
        <f t="shared" si="27"/>
        <v>4112131.6999999997</v>
      </c>
      <c r="O301" s="65">
        <f t="shared" si="28"/>
        <v>27617062.789999995</v>
      </c>
      <c r="P301" s="81">
        <f t="shared" si="29"/>
        <v>361745.07352402492</v>
      </c>
    </row>
    <row r="302" spans="1:16" x14ac:dyDescent="0.3">
      <c r="A302" s="10" t="s">
        <v>579</v>
      </c>
      <c r="B302" s="4" t="s">
        <v>580</v>
      </c>
      <c r="C302" s="2">
        <v>0</v>
      </c>
      <c r="D302" s="63">
        <v>221.21</v>
      </c>
      <c r="E302" s="64">
        <f t="shared" si="24"/>
        <v>0</v>
      </c>
      <c r="F302" s="2">
        <v>5737</v>
      </c>
      <c r="G302" s="63">
        <v>219.46</v>
      </c>
      <c r="H302" s="64">
        <f t="shared" si="25"/>
        <v>1259042.02</v>
      </c>
      <c r="I302" s="2">
        <v>0</v>
      </c>
      <c r="J302" s="63">
        <v>221.21</v>
      </c>
      <c r="K302" s="64">
        <f t="shared" si="26"/>
        <v>0</v>
      </c>
      <c r="L302" s="2">
        <v>0</v>
      </c>
      <c r="M302" s="63">
        <v>219.46</v>
      </c>
      <c r="N302" s="66">
        <f t="shared" si="27"/>
        <v>0</v>
      </c>
      <c r="O302" s="65">
        <f t="shared" si="28"/>
        <v>1259042.02</v>
      </c>
      <c r="P302" s="81">
        <f t="shared" si="29"/>
        <v>16491.697598618415</v>
      </c>
    </row>
    <row r="303" spans="1:16" x14ac:dyDescent="0.3">
      <c r="A303" s="10" t="s">
        <v>581</v>
      </c>
      <c r="B303" s="4" t="s">
        <v>582</v>
      </c>
      <c r="C303" s="2">
        <v>2502</v>
      </c>
      <c r="D303" s="63">
        <v>378.61</v>
      </c>
      <c r="E303" s="64">
        <f t="shared" si="24"/>
        <v>947282.22000000009</v>
      </c>
      <c r="F303" s="2">
        <v>80914</v>
      </c>
      <c r="G303" s="63">
        <v>375.49</v>
      </c>
      <c r="H303" s="64">
        <f t="shared" si="25"/>
        <v>30382397.859999999</v>
      </c>
      <c r="I303" s="2">
        <v>734</v>
      </c>
      <c r="J303" s="63">
        <v>378.61</v>
      </c>
      <c r="K303" s="64">
        <f t="shared" si="26"/>
        <v>277899.74</v>
      </c>
      <c r="L303" s="2">
        <v>23723</v>
      </c>
      <c r="M303" s="63">
        <v>375.49</v>
      </c>
      <c r="N303" s="66">
        <f t="shared" si="27"/>
        <v>8907749.2699999996</v>
      </c>
      <c r="O303" s="65">
        <f t="shared" si="28"/>
        <v>40515329.089999996</v>
      </c>
      <c r="P303" s="81">
        <f t="shared" si="29"/>
        <v>530694.40483073611</v>
      </c>
    </row>
    <row r="304" spans="1:16" x14ac:dyDescent="0.3">
      <c r="A304" s="10" t="s">
        <v>583</v>
      </c>
      <c r="B304" s="4" t="s">
        <v>584</v>
      </c>
      <c r="C304" s="2">
        <v>311</v>
      </c>
      <c r="D304" s="63">
        <v>268.89999999999998</v>
      </c>
      <c r="E304" s="64">
        <f t="shared" si="24"/>
        <v>83627.899999999994</v>
      </c>
      <c r="F304" s="2">
        <v>20428</v>
      </c>
      <c r="G304" s="63">
        <v>267.20999999999998</v>
      </c>
      <c r="H304" s="64">
        <f t="shared" si="25"/>
        <v>5458565.8799999999</v>
      </c>
      <c r="I304" s="2">
        <v>9</v>
      </c>
      <c r="J304" s="63">
        <v>268.89999999999998</v>
      </c>
      <c r="K304" s="64">
        <f t="shared" si="26"/>
        <v>2420.1</v>
      </c>
      <c r="L304" s="2">
        <v>568</v>
      </c>
      <c r="M304" s="63">
        <v>267.20999999999998</v>
      </c>
      <c r="N304" s="66">
        <f t="shared" si="27"/>
        <v>151775.28</v>
      </c>
      <c r="O304" s="65">
        <f t="shared" si="28"/>
        <v>5696389.1600000001</v>
      </c>
      <c r="P304" s="81">
        <f t="shared" si="29"/>
        <v>74614.767369533845</v>
      </c>
    </row>
    <row r="305" spans="1:16" x14ac:dyDescent="0.3">
      <c r="A305" s="10" t="s">
        <v>585</v>
      </c>
      <c r="B305" s="4" t="s">
        <v>586</v>
      </c>
      <c r="C305" s="2">
        <v>0</v>
      </c>
      <c r="D305" s="63">
        <v>205.81</v>
      </c>
      <c r="E305" s="64">
        <f t="shared" si="24"/>
        <v>0</v>
      </c>
      <c r="F305" s="2">
        <v>13016</v>
      </c>
      <c r="G305" s="63">
        <v>204.55</v>
      </c>
      <c r="H305" s="64">
        <f t="shared" si="25"/>
        <v>2662422.8000000003</v>
      </c>
      <c r="I305" s="2">
        <v>0</v>
      </c>
      <c r="J305" s="63">
        <v>205.81</v>
      </c>
      <c r="K305" s="64">
        <f t="shared" si="26"/>
        <v>0</v>
      </c>
      <c r="L305" s="2">
        <v>383</v>
      </c>
      <c r="M305" s="63">
        <v>204.55</v>
      </c>
      <c r="N305" s="66">
        <f t="shared" si="27"/>
        <v>78342.650000000009</v>
      </c>
      <c r="O305" s="65">
        <f t="shared" si="28"/>
        <v>2740765.45</v>
      </c>
      <c r="P305" s="81">
        <f t="shared" si="29"/>
        <v>35900.211646741802</v>
      </c>
    </row>
    <row r="306" spans="1:16" x14ac:dyDescent="0.3">
      <c r="A306" s="10" t="s">
        <v>587</v>
      </c>
      <c r="B306" s="4" t="s">
        <v>588</v>
      </c>
      <c r="C306" s="2">
        <v>520</v>
      </c>
      <c r="D306" s="63">
        <v>297.64</v>
      </c>
      <c r="E306" s="64">
        <f t="shared" si="24"/>
        <v>154772.79999999999</v>
      </c>
      <c r="F306" s="2">
        <v>14481</v>
      </c>
      <c r="G306" s="63">
        <v>294.89</v>
      </c>
      <c r="H306" s="64">
        <f t="shared" si="25"/>
        <v>4270302.09</v>
      </c>
      <c r="I306" s="2">
        <v>93</v>
      </c>
      <c r="J306" s="63">
        <v>297.64</v>
      </c>
      <c r="K306" s="64">
        <f t="shared" si="26"/>
        <v>27680.52</v>
      </c>
      <c r="L306" s="2">
        <v>2588</v>
      </c>
      <c r="M306" s="63">
        <v>294.89</v>
      </c>
      <c r="N306" s="66">
        <f t="shared" si="27"/>
        <v>763175.32</v>
      </c>
      <c r="O306" s="65">
        <f t="shared" si="28"/>
        <v>5215930.7299999995</v>
      </c>
      <c r="P306" s="81">
        <f t="shared" si="29"/>
        <v>68321.430840331275</v>
      </c>
    </row>
    <row r="307" spans="1:16" x14ac:dyDescent="0.3">
      <c r="A307" s="10" t="s">
        <v>589</v>
      </c>
      <c r="B307" s="4" t="s">
        <v>590</v>
      </c>
      <c r="C307" s="2">
        <v>92</v>
      </c>
      <c r="D307" s="63">
        <v>290.07</v>
      </c>
      <c r="E307" s="64">
        <f t="shared" si="24"/>
        <v>26686.44</v>
      </c>
      <c r="F307" s="2">
        <v>47127</v>
      </c>
      <c r="G307" s="63">
        <v>287.47000000000003</v>
      </c>
      <c r="H307" s="64">
        <f t="shared" si="25"/>
        <v>13547598.690000001</v>
      </c>
      <c r="I307" s="2">
        <v>4</v>
      </c>
      <c r="J307" s="63">
        <v>290.07</v>
      </c>
      <c r="K307" s="64">
        <f t="shared" si="26"/>
        <v>1160.28</v>
      </c>
      <c r="L307" s="2">
        <v>2163</v>
      </c>
      <c r="M307" s="63">
        <v>287.47000000000003</v>
      </c>
      <c r="N307" s="66">
        <f t="shared" si="27"/>
        <v>621797.6100000001</v>
      </c>
      <c r="O307" s="65">
        <f t="shared" si="28"/>
        <v>14197243.02</v>
      </c>
      <c r="P307" s="81">
        <f t="shared" si="29"/>
        <v>185964.11787744466</v>
      </c>
    </row>
    <row r="308" spans="1:16" x14ac:dyDescent="0.3">
      <c r="A308" s="10" t="s">
        <v>591</v>
      </c>
      <c r="B308" s="4" t="s">
        <v>592</v>
      </c>
      <c r="C308" s="2">
        <v>6939</v>
      </c>
      <c r="D308" s="63">
        <v>257.63</v>
      </c>
      <c r="E308" s="64">
        <f t="shared" si="24"/>
        <v>1787694.57</v>
      </c>
      <c r="F308" s="2">
        <v>38171</v>
      </c>
      <c r="G308" s="63">
        <v>255.35</v>
      </c>
      <c r="H308" s="64">
        <f t="shared" si="25"/>
        <v>9746964.8499999996</v>
      </c>
      <c r="I308" s="2">
        <v>2080</v>
      </c>
      <c r="J308" s="63">
        <v>257.63</v>
      </c>
      <c r="K308" s="64">
        <f t="shared" si="26"/>
        <v>535870.4</v>
      </c>
      <c r="L308" s="2">
        <v>11442</v>
      </c>
      <c r="M308" s="63">
        <v>255.35</v>
      </c>
      <c r="N308" s="66">
        <f t="shared" si="27"/>
        <v>2921714.6999999997</v>
      </c>
      <c r="O308" s="65">
        <f t="shared" si="28"/>
        <v>14992244.52</v>
      </c>
      <c r="P308" s="81">
        <f t="shared" si="29"/>
        <v>196377.53071051915</v>
      </c>
    </row>
    <row r="309" spans="1:16" x14ac:dyDescent="0.3">
      <c r="A309" s="10" t="s">
        <v>593</v>
      </c>
      <c r="B309" s="4" t="s">
        <v>594</v>
      </c>
      <c r="C309" s="2">
        <v>0</v>
      </c>
      <c r="D309" s="63">
        <v>292.08999999999997</v>
      </c>
      <c r="E309" s="64">
        <f t="shared" si="24"/>
        <v>0</v>
      </c>
      <c r="F309" s="2">
        <v>16440</v>
      </c>
      <c r="G309" s="63">
        <v>289.54000000000002</v>
      </c>
      <c r="H309" s="64">
        <f t="shared" si="25"/>
        <v>4760037.6000000006</v>
      </c>
      <c r="I309" s="2">
        <v>0</v>
      </c>
      <c r="J309" s="63">
        <v>292.08999999999997</v>
      </c>
      <c r="K309" s="64">
        <f t="shared" si="26"/>
        <v>0</v>
      </c>
      <c r="L309" s="2">
        <v>0</v>
      </c>
      <c r="M309" s="63">
        <v>289.54000000000002</v>
      </c>
      <c r="N309" s="66">
        <f t="shared" si="27"/>
        <v>0</v>
      </c>
      <c r="O309" s="65">
        <f t="shared" si="28"/>
        <v>4760037.6000000006</v>
      </c>
      <c r="P309" s="81">
        <f t="shared" si="29"/>
        <v>62349.865540828709</v>
      </c>
    </row>
    <row r="310" spans="1:16" x14ac:dyDescent="0.3">
      <c r="A310" s="10" t="s">
        <v>595</v>
      </c>
      <c r="B310" s="4" t="s">
        <v>596</v>
      </c>
      <c r="C310" s="2">
        <v>11746</v>
      </c>
      <c r="D310" s="63">
        <v>282.33999999999997</v>
      </c>
      <c r="E310" s="64">
        <f t="shared" si="24"/>
        <v>3316365.6399999997</v>
      </c>
      <c r="F310" s="2">
        <v>95702</v>
      </c>
      <c r="G310" s="63">
        <v>280.25</v>
      </c>
      <c r="H310" s="64">
        <f t="shared" si="25"/>
        <v>26820485.5</v>
      </c>
      <c r="I310" s="2">
        <v>1315</v>
      </c>
      <c r="J310" s="63">
        <v>282.33999999999997</v>
      </c>
      <c r="K310" s="64">
        <f t="shared" si="26"/>
        <v>371277.1</v>
      </c>
      <c r="L310" s="2">
        <v>10712</v>
      </c>
      <c r="M310" s="63">
        <v>280.25</v>
      </c>
      <c r="N310" s="66">
        <f t="shared" si="27"/>
        <v>3002038</v>
      </c>
      <c r="O310" s="65">
        <f t="shared" si="28"/>
        <v>33510166.240000002</v>
      </c>
      <c r="P310" s="81">
        <f t="shared" si="29"/>
        <v>438936.52422300563</v>
      </c>
    </row>
    <row r="311" spans="1:16" x14ac:dyDescent="0.3">
      <c r="A311" s="10" t="s">
        <v>597</v>
      </c>
      <c r="B311" s="4" t="s">
        <v>598</v>
      </c>
      <c r="C311" s="2">
        <v>365</v>
      </c>
      <c r="D311" s="63">
        <v>324.08999999999997</v>
      </c>
      <c r="E311" s="64">
        <f t="shared" si="24"/>
        <v>118292.84999999999</v>
      </c>
      <c r="F311" s="2">
        <v>17319</v>
      </c>
      <c r="G311" s="63">
        <v>321.2</v>
      </c>
      <c r="H311" s="64">
        <f t="shared" si="25"/>
        <v>5562862.7999999998</v>
      </c>
      <c r="I311" s="2">
        <v>3</v>
      </c>
      <c r="J311" s="63">
        <v>324.08999999999997</v>
      </c>
      <c r="K311" s="64">
        <f t="shared" si="26"/>
        <v>972.27</v>
      </c>
      <c r="L311" s="2">
        <v>147</v>
      </c>
      <c r="M311" s="63">
        <v>321.2</v>
      </c>
      <c r="N311" s="66">
        <f t="shared" si="27"/>
        <v>47216.4</v>
      </c>
      <c r="O311" s="65">
        <f t="shared" si="28"/>
        <v>5729344.3199999994</v>
      </c>
      <c r="P311" s="81">
        <f t="shared" si="29"/>
        <v>75046.434084703578</v>
      </c>
    </row>
    <row r="312" spans="1:16" x14ac:dyDescent="0.3">
      <c r="A312" s="10" t="s">
        <v>599</v>
      </c>
      <c r="B312" s="4" t="s">
        <v>600</v>
      </c>
      <c r="C312" s="2">
        <v>0</v>
      </c>
      <c r="D312" s="63">
        <v>374.18</v>
      </c>
      <c r="E312" s="64">
        <f t="shared" si="24"/>
        <v>0</v>
      </c>
      <c r="F312" s="2">
        <v>59385</v>
      </c>
      <c r="G312" s="63">
        <v>371.06</v>
      </c>
      <c r="H312" s="64">
        <f t="shared" si="25"/>
        <v>22035398.100000001</v>
      </c>
      <c r="I312" s="2">
        <v>0</v>
      </c>
      <c r="J312" s="63">
        <v>374.18</v>
      </c>
      <c r="K312" s="64">
        <f t="shared" si="26"/>
        <v>0</v>
      </c>
      <c r="L312" s="2">
        <v>19244</v>
      </c>
      <c r="M312" s="63">
        <v>371.06</v>
      </c>
      <c r="N312" s="66">
        <f t="shared" si="27"/>
        <v>7140678.6399999997</v>
      </c>
      <c r="O312" s="65">
        <f t="shared" si="28"/>
        <v>29176076.740000002</v>
      </c>
      <c r="P312" s="81">
        <f t="shared" si="29"/>
        <v>382165.98577874678</v>
      </c>
    </row>
    <row r="313" spans="1:16" x14ac:dyDescent="0.3">
      <c r="A313" s="10" t="s">
        <v>601</v>
      </c>
      <c r="B313" s="4" t="s">
        <v>602</v>
      </c>
      <c r="C313" s="2">
        <v>1331</v>
      </c>
      <c r="D313" s="63">
        <v>204.16</v>
      </c>
      <c r="E313" s="64">
        <f t="shared" si="24"/>
        <v>271736.96000000002</v>
      </c>
      <c r="F313" s="2">
        <v>28852</v>
      </c>
      <c r="G313" s="63">
        <v>202.5</v>
      </c>
      <c r="H313" s="64">
        <f t="shared" si="25"/>
        <v>5842530</v>
      </c>
      <c r="I313" s="2">
        <v>17</v>
      </c>
      <c r="J313" s="63">
        <v>204.16</v>
      </c>
      <c r="K313" s="64">
        <f t="shared" si="26"/>
        <v>3470.72</v>
      </c>
      <c r="L313" s="2">
        <v>375</v>
      </c>
      <c r="M313" s="63">
        <v>202.5</v>
      </c>
      <c r="N313" s="66">
        <f t="shared" si="27"/>
        <v>75937.5</v>
      </c>
      <c r="O313" s="65">
        <f t="shared" si="28"/>
        <v>6193675.1799999997</v>
      </c>
      <c r="P313" s="81">
        <f t="shared" si="29"/>
        <v>81128.521900030362</v>
      </c>
    </row>
    <row r="314" spans="1:16" x14ac:dyDescent="0.3">
      <c r="A314" s="10" t="s">
        <v>1282</v>
      </c>
      <c r="B314" s="4" t="s">
        <v>603</v>
      </c>
      <c r="C314" s="2">
        <v>6321</v>
      </c>
      <c r="D314" s="63">
        <v>316.19</v>
      </c>
      <c r="E314" s="64">
        <f t="shared" si="24"/>
        <v>1998636.99</v>
      </c>
      <c r="F314" s="2">
        <v>36469</v>
      </c>
      <c r="G314" s="63">
        <v>313.2</v>
      </c>
      <c r="H314" s="64">
        <f t="shared" si="25"/>
        <v>11422090.799999999</v>
      </c>
      <c r="I314" s="2">
        <v>2399</v>
      </c>
      <c r="J314" s="63">
        <v>316.19</v>
      </c>
      <c r="K314" s="64">
        <f t="shared" si="26"/>
        <v>758539.80999999994</v>
      </c>
      <c r="L314" s="2">
        <v>13840</v>
      </c>
      <c r="M314" s="63">
        <v>313.2</v>
      </c>
      <c r="N314" s="66">
        <f t="shared" si="27"/>
        <v>4334688</v>
      </c>
      <c r="O314" s="65">
        <f t="shared" si="28"/>
        <v>18513955.600000001</v>
      </c>
      <c r="P314" s="81">
        <f t="shared" si="29"/>
        <v>242507.04286219768</v>
      </c>
    </row>
    <row r="315" spans="1:16" x14ac:dyDescent="0.3">
      <c r="A315" s="10" t="s">
        <v>604</v>
      </c>
      <c r="B315" s="4" t="s">
        <v>605</v>
      </c>
      <c r="C315" s="2">
        <v>9603</v>
      </c>
      <c r="D315" s="63">
        <v>255.93</v>
      </c>
      <c r="E315" s="64">
        <f t="shared" si="24"/>
        <v>2457695.79</v>
      </c>
      <c r="F315" s="2">
        <v>19059</v>
      </c>
      <c r="G315" s="63">
        <v>253.69</v>
      </c>
      <c r="H315" s="64">
        <f t="shared" si="25"/>
        <v>4835077.71</v>
      </c>
      <c r="I315" s="2">
        <v>3589</v>
      </c>
      <c r="J315" s="63">
        <v>255.93</v>
      </c>
      <c r="K315" s="64">
        <f t="shared" si="26"/>
        <v>918532.77</v>
      </c>
      <c r="L315" s="2">
        <v>7123</v>
      </c>
      <c r="M315" s="63">
        <v>253.69</v>
      </c>
      <c r="N315" s="66">
        <f t="shared" si="27"/>
        <v>1807033.8699999999</v>
      </c>
      <c r="O315" s="65">
        <f t="shared" si="28"/>
        <v>10018340.139999999</v>
      </c>
      <c r="P315" s="81">
        <f t="shared" si="29"/>
        <v>131226.30810128199</v>
      </c>
    </row>
    <row r="316" spans="1:16" x14ac:dyDescent="0.3">
      <c r="A316" s="10" t="s">
        <v>606</v>
      </c>
      <c r="B316" s="4" t="s">
        <v>607</v>
      </c>
      <c r="C316" s="2">
        <v>0</v>
      </c>
      <c r="D316" s="63">
        <v>193.96</v>
      </c>
      <c r="E316" s="64">
        <f t="shared" si="24"/>
        <v>0</v>
      </c>
      <c r="F316" s="2">
        <v>14120</v>
      </c>
      <c r="G316" s="63">
        <v>192.46</v>
      </c>
      <c r="H316" s="64">
        <f t="shared" si="25"/>
        <v>2717535.2</v>
      </c>
      <c r="I316" s="2">
        <v>0</v>
      </c>
      <c r="J316" s="63">
        <v>193.96</v>
      </c>
      <c r="K316" s="64">
        <f t="shared" si="26"/>
        <v>0</v>
      </c>
      <c r="L316" s="2">
        <v>0</v>
      </c>
      <c r="M316" s="63">
        <v>192.46</v>
      </c>
      <c r="N316" s="66">
        <f t="shared" si="27"/>
        <v>0</v>
      </c>
      <c r="O316" s="65">
        <f t="shared" si="28"/>
        <v>2717535.2</v>
      </c>
      <c r="P316" s="81">
        <f t="shared" si="29"/>
        <v>35595.927713358622</v>
      </c>
    </row>
    <row r="317" spans="1:16" x14ac:dyDescent="0.3">
      <c r="A317" s="10" t="s">
        <v>608</v>
      </c>
      <c r="B317" s="4" t="s">
        <v>609</v>
      </c>
      <c r="C317" s="2">
        <v>128</v>
      </c>
      <c r="D317" s="63">
        <v>239.53</v>
      </c>
      <c r="E317" s="64">
        <f t="shared" si="24"/>
        <v>30659.84</v>
      </c>
      <c r="F317" s="2">
        <v>23652</v>
      </c>
      <c r="G317" s="63">
        <v>237.92</v>
      </c>
      <c r="H317" s="64">
        <f t="shared" si="25"/>
        <v>5627283.8399999999</v>
      </c>
      <c r="I317" s="2">
        <v>2</v>
      </c>
      <c r="J317" s="63">
        <v>239.53</v>
      </c>
      <c r="K317" s="64">
        <f t="shared" si="26"/>
        <v>479.06</v>
      </c>
      <c r="L317" s="2">
        <v>354</v>
      </c>
      <c r="M317" s="63">
        <v>237.92</v>
      </c>
      <c r="N317" s="66">
        <f t="shared" si="27"/>
        <v>84223.679999999993</v>
      </c>
      <c r="O317" s="65">
        <f t="shared" si="28"/>
        <v>5742646.419999999</v>
      </c>
      <c r="P317" s="81">
        <f t="shared" si="29"/>
        <v>75220.673075254963</v>
      </c>
    </row>
    <row r="318" spans="1:16" x14ac:dyDescent="0.3">
      <c r="A318" s="10" t="s">
        <v>610</v>
      </c>
      <c r="B318" s="4" t="s">
        <v>611</v>
      </c>
      <c r="C318" s="2">
        <v>30132</v>
      </c>
      <c r="D318" s="63">
        <v>260.85000000000002</v>
      </c>
      <c r="E318" s="64">
        <f t="shared" si="24"/>
        <v>7859932.2000000011</v>
      </c>
      <c r="F318" s="2">
        <v>320</v>
      </c>
      <c r="G318" s="63">
        <v>258.68</v>
      </c>
      <c r="H318" s="64">
        <f t="shared" si="25"/>
        <v>82777.600000000006</v>
      </c>
      <c r="I318" s="2">
        <v>704</v>
      </c>
      <c r="J318" s="63">
        <v>260.85000000000002</v>
      </c>
      <c r="K318" s="64">
        <f t="shared" si="26"/>
        <v>183638.40000000002</v>
      </c>
      <c r="L318" s="2">
        <v>7</v>
      </c>
      <c r="M318" s="63">
        <v>258.68</v>
      </c>
      <c r="N318" s="66">
        <f t="shared" si="27"/>
        <v>1810.76</v>
      </c>
      <c r="O318" s="65">
        <f t="shared" si="28"/>
        <v>8128158.9600000009</v>
      </c>
      <c r="P318" s="81">
        <f t="shared" si="29"/>
        <v>106467.56619117506</v>
      </c>
    </row>
    <row r="319" spans="1:16" x14ac:dyDescent="0.3">
      <c r="A319" s="10" t="s">
        <v>612</v>
      </c>
      <c r="B319" s="4" t="s">
        <v>613</v>
      </c>
      <c r="C319" s="2">
        <v>6492</v>
      </c>
      <c r="D319" s="63">
        <v>348.21</v>
      </c>
      <c r="E319" s="64">
        <f t="shared" si="24"/>
        <v>2260579.3199999998</v>
      </c>
      <c r="F319" s="2">
        <v>64096</v>
      </c>
      <c r="G319" s="63">
        <v>344.89</v>
      </c>
      <c r="H319" s="64">
        <f t="shared" si="25"/>
        <v>22106069.439999998</v>
      </c>
      <c r="I319" s="2">
        <v>931</v>
      </c>
      <c r="J319" s="63">
        <v>348.21</v>
      </c>
      <c r="K319" s="64">
        <f t="shared" si="26"/>
        <v>324183.51</v>
      </c>
      <c r="L319" s="2">
        <v>9193</v>
      </c>
      <c r="M319" s="63">
        <v>344.89</v>
      </c>
      <c r="N319" s="66">
        <f t="shared" si="27"/>
        <v>3170573.77</v>
      </c>
      <c r="O319" s="65">
        <f t="shared" si="28"/>
        <v>27861406.039999999</v>
      </c>
      <c r="P319" s="81">
        <f t="shared" si="29"/>
        <v>364945.62991948478</v>
      </c>
    </row>
    <row r="320" spans="1:16" x14ac:dyDescent="0.3">
      <c r="A320" s="10" t="s">
        <v>614</v>
      </c>
      <c r="B320" s="4" t="s">
        <v>615</v>
      </c>
      <c r="C320" s="2">
        <v>0</v>
      </c>
      <c r="D320" s="63">
        <v>212.33</v>
      </c>
      <c r="E320" s="64">
        <f t="shared" si="24"/>
        <v>0</v>
      </c>
      <c r="F320" s="2">
        <v>10348</v>
      </c>
      <c r="G320" s="63">
        <v>210.7</v>
      </c>
      <c r="H320" s="64">
        <f t="shared" si="25"/>
        <v>2180323.6</v>
      </c>
      <c r="I320" s="2">
        <v>0</v>
      </c>
      <c r="J320" s="63">
        <v>212.33</v>
      </c>
      <c r="K320" s="64">
        <f t="shared" si="26"/>
        <v>0</v>
      </c>
      <c r="L320" s="2">
        <v>572</v>
      </c>
      <c r="M320" s="63">
        <v>210.7</v>
      </c>
      <c r="N320" s="66">
        <f t="shared" si="27"/>
        <v>120520.4</v>
      </c>
      <c r="O320" s="65">
        <f t="shared" si="28"/>
        <v>2300844</v>
      </c>
      <c r="P320" s="81">
        <f t="shared" si="29"/>
        <v>30137.853119148149</v>
      </c>
    </row>
    <row r="321" spans="1:16" x14ac:dyDescent="0.3">
      <c r="A321" s="10" t="s">
        <v>616</v>
      </c>
      <c r="B321" s="4" t="s">
        <v>617</v>
      </c>
      <c r="C321" s="2">
        <v>4827</v>
      </c>
      <c r="D321" s="63">
        <v>340.66</v>
      </c>
      <c r="E321" s="64">
        <f t="shared" si="24"/>
        <v>1644365.82</v>
      </c>
      <c r="F321" s="2">
        <v>28414</v>
      </c>
      <c r="G321" s="63">
        <v>336.99</v>
      </c>
      <c r="H321" s="64">
        <f t="shared" si="25"/>
        <v>9575233.8599999994</v>
      </c>
      <c r="I321" s="2">
        <v>752</v>
      </c>
      <c r="J321" s="63">
        <v>340.66</v>
      </c>
      <c r="K321" s="64">
        <f t="shared" si="26"/>
        <v>256176.32</v>
      </c>
      <c r="L321" s="2">
        <v>4430</v>
      </c>
      <c r="M321" s="63">
        <v>336.99</v>
      </c>
      <c r="N321" s="66">
        <f t="shared" si="27"/>
        <v>1492865.7</v>
      </c>
      <c r="O321" s="65">
        <f t="shared" si="28"/>
        <v>12968641.699999999</v>
      </c>
      <c r="P321" s="81">
        <f t="shared" si="29"/>
        <v>169871.15106867728</v>
      </c>
    </row>
    <row r="322" spans="1:16" x14ac:dyDescent="0.3">
      <c r="A322" s="10" t="s">
        <v>618</v>
      </c>
      <c r="B322" s="4" t="s">
        <v>619</v>
      </c>
      <c r="C322" s="2">
        <v>846</v>
      </c>
      <c r="D322" s="63">
        <v>270.77</v>
      </c>
      <c r="E322" s="64">
        <f t="shared" si="24"/>
        <v>229071.41999999998</v>
      </c>
      <c r="F322" s="2">
        <v>13067</v>
      </c>
      <c r="G322" s="63">
        <v>268.32</v>
      </c>
      <c r="H322" s="64">
        <f t="shared" si="25"/>
        <v>3506137.44</v>
      </c>
      <c r="I322" s="2">
        <v>157</v>
      </c>
      <c r="J322" s="63">
        <v>270.77</v>
      </c>
      <c r="K322" s="64">
        <f t="shared" si="26"/>
        <v>42510.89</v>
      </c>
      <c r="L322" s="2">
        <v>2423</v>
      </c>
      <c r="M322" s="63">
        <v>268.32</v>
      </c>
      <c r="N322" s="66">
        <f t="shared" si="27"/>
        <v>650139.36</v>
      </c>
      <c r="O322" s="65">
        <f t="shared" si="28"/>
        <v>4427859.1100000003</v>
      </c>
      <c r="P322" s="81">
        <f t="shared" si="29"/>
        <v>57998.789787339796</v>
      </c>
    </row>
    <row r="323" spans="1:16" x14ac:dyDescent="0.3">
      <c r="A323" s="10" t="s">
        <v>620</v>
      </c>
      <c r="B323" s="4" t="s">
        <v>621</v>
      </c>
      <c r="C323" s="2">
        <v>465</v>
      </c>
      <c r="D323" s="63">
        <v>287.94</v>
      </c>
      <c r="E323" s="64">
        <f t="shared" si="24"/>
        <v>133892.1</v>
      </c>
      <c r="F323" s="2">
        <v>11148</v>
      </c>
      <c r="G323" s="63">
        <v>285.2</v>
      </c>
      <c r="H323" s="64">
        <f t="shared" si="25"/>
        <v>3179409.6</v>
      </c>
      <c r="I323" s="2">
        <v>115</v>
      </c>
      <c r="J323" s="63">
        <v>287.94</v>
      </c>
      <c r="K323" s="64">
        <f t="shared" si="26"/>
        <v>33113.1</v>
      </c>
      <c r="L323" s="2">
        <v>2753</v>
      </c>
      <c r="M323" s="63">
        <v>285.2</v>
      </c>
      <c r="N323" s="66">
        <f t="shared" si="27"/>
        <v>785155.6</v>
      </c>
      <c r="O323" s="65">
        <f t="shared" si="28"/>
        <v>4131570.4000000004</v>
      </c>
      <c r="P323" s="81">
        <f t="shared" si="29"/>
        <v>54117.820185384218</v>
      </c>
    </row>
    <row r="324" spans="1:16" x14ac:dyDescent="0.3">
      <c r="A324" s="10" t="s">
        <v>622</v>
      </c>
      <c r="B324" s="4" t="s">
        <v>623</v>
      </c>
      <c r="C324" s="2">
        <v>5979</v>
      </c>
      <c r="D324" s="63">
        <v>422.69</v>
      </c>
      <c r="E324" s="64">
        <f t="shared" si="24"/>
        <v>2527263.5099999998</v>
      </c>
      <c r="F324" s="2">
        <v>44592</v>
      </c>
      <c r="G324" s="63">
        <v>420.19</v>
      </c>
      <c r="H324" s="64">
        <f t="shared" si="25"/>
        <v>18737112.48</v>
      </c>
      <c r="I324" s="2">
        <v>2942</v>
      </c>
      <c r="J324" s="63">
        <v>422.69</v>
      </c>
      <c r="K324" s="64">
        <f t="shared" si="26"/>
        <v>1243553.98</v>
      </c>
      <c r="L324" s="2">
        <v>21938</v>
      </c>
      <c r="M324" s="63">
        <v>420.19</v>
      </c>
      <c r="N324" s="66">
        <f t="shared" si="27"/>
        <v>9218128.2200000007</v>
      </c>
      <c r="O324" s="65">
        <f t="shared" si="28"/>
        <v>31726058.190000005</v>
      </c>
      <c r="P324" s="81">
        <f t="shared" si="29"/>
        <v>415567.19263877394</v>
      </c>
    </row>
    <row r="325" spans="1:16" x14ac:dyDescent="0.3">
      <c r="A325" s="10" t="s">
        <v>624</v>
      </c>
      <c r="B325" s="4" t="s">
        <v>625</v>
      </c>
      <c r="C325" s="2">
        <v>121</v>
      </c>
      <c r="D325" s="63">
        <v>274.79000000000002</v>
      </c>
      <c r="E325" s="64">
        <f t="shared" si="24"/>
        <v>33249.590000000004</v>
      </c>
      <c r="F325" s="2">
        <v>14818</v>
      </c>
      <c r="G325" s="63">
        <v>272.42</v>
      </c>
      <c r="H325" s="64">
        <f t="shared" si="25"/>
        <v>4036719.56</v>
      </c>
      <c r="I325" s="2">
        <v>20</v>
      </c>
      <c r="J325" s="63">
        <v>274.79000000000002</v>
      </c>
      <c r="K325" s="64">
        <f t="shared" si="26"/>
        <v>5495.8</v>
      </c>
      <c r="L325" s="2">
        <v>2409</v>
      </c>
      <c r="M325" s="63">
        <v>272.42</v>
      </c>
      <c r="N325" s="66">
        <f t="shared" si="27"/>
        <v>656259.78</v>
      </c>
      <c r="O325" s="65">
        <f t="shared" si="28"/>
        <v>4731724.7299999995</v>
      </c>
      <c r="P325" s="81">
        <f t="shared" si="29"/>
        <v>61979.006361570326</v>
      </c>
    </row>
    <row r="326" spans="1:16" x14ac:dyDescent="0.3">
      <c r="A326" s="10" t="s">
        <v>1285</v>
      </c>
      <c r="B326" s="4" t="s">
        <v>1267</v>
      </c>
      <c r="C326" s="2">
        <v>6013</v>
      </c>
      <c r="D326" s="63">
        <v>310.54000000000002</v>
      </c>
      <c r="E326" s="64">
        <f t="shared" si="24"/>
        <v>1867277.02</v>
      </c>
      <c r="F326" s="2">
        <v>28174</v>
      </c>
      <c r="G326" s="63">
        <v>307.5</v>
      </c>
      <c r="H326" s="64">
        <f t="shared" si="25"/>
        <v>8663505</v>
      </c>
      <c r="I326" s="2">
        <v>1798</v>
      </c>
      <c r="J326" s="63">
        <v>310.54000000000002</v>
      </c>
      <c r="K326" s="64">
        <f t="shared" si="26"/>
        <v>558350.92000000004</v>
      </c>
      <c r="L326" s="2">
        <v>8425</v>
      </c>
      <c r="M326" s="63">
        <v>307.5</v>
      </c>
      <c r="N326" s="66">
        <f t="shared" si="27"/>
        <v>2590687.5</v>
      </c>
      <c r="O326" s="65">
        <f t="shared" si="28"/>
        <v>13679820.439999999</v>
      </c>
      <c r="P326" s="81">
        <f t="shared" si="29"/>
        <v>179186.60244546807</v>
      </c>
    </row>
    <row r="327" spans="1:16" x14ac:dyDescent="0.3">
      <c r="A327" s="10" t="s">
        <v>626</v>
      </c>
      <c r="B327" s="4" t="s">
        <v>627</v>
      </c>
      <c r="C327" s="2">
        <v>9540</v>
      </c>
      <c r="D327" s="63">
        <v>342.95</v>
      </c>
      <c r="E327" s="64">
        <f t="shared" si="24"/>
        <v>3271743</v>
      </c>
      <c r="F327" s="2">
        <v>45063</v>
      </c>
      <c r="G327" s="63">
        <v>339.68</v>
      </c>
      <c r="H327" s="64">
        <f t="shared" si="25"/>
        <v>15306999.84</v>
      </c>
      <c r="I327" s="2">
        <v>3145</v>
      </c>
      <c r="J327" s="63">
        <v>342.95</v>
      </c>
      <c r="K327" s="64">
        <f t="shared" si="26"/>
        <v>1078577.75</v>
      </c>
      <c r="L327" s="2">
        <v>14856</v>
      </c>
      <c r="M327" s="63">
        <v>339.68</v>
      </c>
      <c r="N327" s="66">
        <f t="shared" si="27"/>
        <v>5046286.08</v>
      </c>
      <c r="O327" s="65">
        <f t="shared" si="28"/>
        <v>24703606.670000002</v>
      </c>
      <c r="P327" s="81">
        <f t="shared" si="29"/>
        <v>323582.85452367418</v>
      </c>
    </row>
    <row r="328" spans="1:16" x14ac:dyDescent="0.3">
      <c r="A328" s="10" t="s">
        <v>628</v>
      </c>
      <c r="B328" s="4" t="s">
        <v>629</v>
      </c>
      <c r="C328" s="2">
        <v>1782</v>
      </c>
      <c r="D328" s="63">
        <v>380.31</v>
      </c>
      <c r="E328" s="64">
        <f t="shared" si="24"/>
        <v>677712.42</v>
      </c>
      <c r="F328" s="2">
        <v>69502</v>
      </c>
      <c r="G328" s="63">
        <v>377.02</v>
      </c>
      <c r="H328" s="64">
        <f t="shared" si="25"/>
        <v>26203644.039999999</v>
      </c>
      <c r="I328" s="2">
        <v>98</v>
      </c>
      <c r="J328" s="63">
        <v>380.31</v>
      </c>
      <c r="K328" s="64">
        <f t="shared" si="26"/>
        <v>37270.379999999997</v>
      </c>
      <c r="L328" s="2">
        <v>3808</v>
      </c>
      <c r="M328" s="63">
        <v>377.02</v>
      </c>
      <c r="N328" s="66">
        <f t="shared" si="27"/>
        <v>1435692.16</v>
      </c>
      <c r="O328" s="65">
        <f t="shared" si="28"/>
        <v>28354319</v>
      </c>
      <c r="P328" s="81">
        <f t="shared" si="29"/>
        <v>371402.10345224256</v>
      </c>
    </row>
    <row r="329" spans="1:16" x14ac:dyDescent="0.3">
      <c r="A329" s="10" t="s">
        <v>1284</v>
      </c>
      <c r="B329" s="4" t="s">
        <v>1268</v>
      </c>
      <c r="C329" s="2">
        <v>1736</v>
      </c>
      <c r="D329" s="63">
        <v>319.29000000000002</v>
      </c>
      <c r="E329" s="64">
        <f t="shared" si="24"/>
        <v>554287.44000000006</v>
      </c>
      <c r="F329" s="2">
        <v>38935</v>
      </c>
      <c r="G329" s="63">
        <v>316.24</v>
      </c>
      <c r="H329" s="64">
        <f t="shared" si="25"/>
        <v>12312804.4</v>
      </c>
      <c r="I329" s="2">
        <v>594</v>
      </c>
      <c r="J329" s="63">
        <v>319.29000000000002</v>
      </c>
      <c r="K329" s="64">
        <f t="shared" si="26"/>
        <v>189658.26</v>
      </c>
      <c r="L329" s="2">
        <v>13324</v>
      </c>
      <c r="M329" s="63">
        <v>316.24</v>
      </c>
      <c r="N329" s="66">
        <f t="shared" si="27"/>
        <v>4213581.76</v>
      </c>
      <c r="O329" s="65">
        <f t="shared" si="28"/>
        <v>17270331.859999999</v>
      </c>
      <c r="P329" s="81">
        <f t="shared" si="29"/>
        <v>226217.3032659427</v>
      </c>
    </row>
    <row r="330" spans="1:16" x14ac:dyDescent="0.3">
      <c r="A330" s="10" t="s">
        <v>630</v>
      </c>
      <c r="B330" s="4" t="s">
        <v>631</v>
      </c>
      <c r="C330" s="2">
        <v>6592</v>
      </c>
      <c r="D330" s="63">
        <v>221.26</v>
      </c>
      <c r="E330" s="64">
        <f t="shared" ref="E330:E393" si="30">C330*D330</f>
        <v>1458545.92</v>
      </c>
      <c r="F330" s="2">
        <v>20882</v>
      </c>
      <c r="G330" s="63">
        <v>219.62</v>
      </c>
      <c r="H330" s="64">
        <f t="shared" ref="H330:H393" si="31">F330*G330</f>
        <v>4586104.84</v>
      </c>
      <c r="I330" s="2">
        <v>110</v>
      </c>
      <c r="J330" s="63">
        <v>221.26</v>
      </c>
      <c r="K330" s="64">
        <f t="shared" ref="K330:K393" si="32">I330*J330</f>
        <v>24338.6</v>
      </c>
      <c r="L330" s="2">
        <v>349</v>
      </c>
      <c r="M330" s="63">
        <v>219.62</v>
      </c>
      <c r="N330" s="66">
        <f t="shared" ref="N330:N393" si="33">M330*L330</f>
        <v>76647.38</v>
      </c>
      <c r="O330" s="65">
        <f t="shared" ref="O330:O393" si="34">E330+H330+K330+N330</f>
        <v>6145636.7399999993</v>
      </c>
      <c r="P330" s="81">
        <f t="shared" ref="P330:P393" si="35">(O330/$O$7)*$P$7</f>
        <v>80499.285216103497</v>
      </c>
    </row>
    <row r="331" spans="1:16" x14ac:dyDescent="0.3">
      <c r="A331" s="10" t="s">
        <v>632</v>
      </c>
      <c r="B331" s="4" t="s">
        <v>633</v>
      </c>
      <c r="C331" s="2">
        <v>0</v>
      </c>
      <c r="D331" s="63">
        <v>216.61</v>
      </c>
      <c r="E331" s="64">
        <f t="shared" si="30"/>
        <v>0</v>
      </c>
      <c r="F331" s="2">
        <v>13247</v>
      </c>
      <c r="G331" s="63">
        <v>214.77</v>
      </c>
      <c r="H331" s="64">
        <f t="shared" si="31"/>
        <v>2845058.19</v>
      </c>
      <c r="I331" s="2">
        <v>0</v>
      </c>
      <c r="J331" s="63">
        <v>216.61</v>
      </c>
      <c r="K331" s="64">
        <f t="shared" si="32"/>
        <v>0</v>
      </c>
      <c r="L331" s="2">
        <v>728</v>
      </c>
      <c r="M331" s="63">
        <v>214.77</v>
      </c>
      <c r="N331" s="66">
        <f t="shared" si="33"/>
        <v>156352.56</v>
      </c>
      <c r="O331" s="65">
        <f t="shared" si="34"/>
        <v>3001410.75</v>
      </c>
      <c r="P331" s="81">
        <f t="shared" si="35"/>
        <v>39314.302201162827</v>
      </c>
    </row>
    <row r="332" spans="1:16" x14ac:dyDescent="0.3">
      <c r="A332" s="10" t="s">
        <v>634</v>
      </c>
      <c r="B332" s="4" t="s">
        <v>635</v>
      </c>
      <c r="C332" s="2">
        <v>8205</v>
      </c>
      <c r="D332" s="63">
        <v>238.05</v>
      </c>
      <c r="E332" s="64">
        <f t="shared" si="30"/>
        <v>1953200.25</v>
      </c>
      <c r="F332" s="2">
        <v>32481</v>
      </c>
      <c r="G332" s="63">
        <v>235.75</v>
      </c>
      <c r="H332" s="64">
        <f t="shared" si="31"/>
        <v>7657395.75</v>
      </c>
      <c r="I332" s="2">
        <v>1920</v>
      </c>
      <c r="J332" s="63">
        <v>238.05</v>
      </c>
      <c r="K332" s="64">
        <f t="shared" si="32"/>
        <v>457056</v>
      </c>
      <c r="L332" s="2">
        <v>7600</v>
      </c>
      <c r="M332" s="63">
        <v>235.75</v>
      </c>
      <c r="N332" s="66">
        <f t="shared" si="33"/>
        <v>1791700</v>
      </c>
      <c r="O332" s="65">
        <f t="shared" si="34"/>
        <v>11859352</v>
      </c>
      <c r="P332" s="81">
        <f t="shared" si="35"/>
        <v>155341.00037389577</v>
      </c>
    </row>
    <row r="333" spans="1:16" x14ac:dyDescent="0.3">
      <c r="A333" s="10" t="s">
        <v>636</v>
      </c>
      <c r="B333" s="4" t="s">
        <v>637</v>
      </c>
      <c r="C333" s="2">
        <v>2196</v>
      </c>
      <c r="D333" s="63">
        <v>205.11</v>
      </c>
      <c r="E333" s="64">
        <f t="shared" si="30"/>
        <v>450421.56000000006</v>
      </c>
      <c r="F333" s="2">
        <v>27034</v>
      </c>
      <c r="G333" s="63">
        <v>203.38</v>
      </c>
      <c r="H333" s="64">
        <f t="shared" si="31"/>
        <v>5498174.9199999999</v>
      </c>
      <c r="I333" s="2">
        <v>922</v>
      </c>
      <c r="J333" s="63">
        <v>205.11</v>
      </c>
      <c r="K333" s="64">
        <f t="shared" si="32"/>
        <v>189111.42</v>
      </c>
      <c r="L333" s="2">
        <v>11356</v>
      </c>
      <c r="M333" s="63">
        <v>203.38</v>
      </c>
      <c r="N333" s="66">
        <f t="shared" si="33"/>
        <v>2309583.2799999998</v>
      </c>
      <c r="O333" s="65">
        <f t="shared" si="34"/>
        <v>8447291.1799999997</v>
      </c>
      <c r="P333" s="81">
        <f t="shared" si="35"/>
        <v>110647.75397094095</v>
      </c>
    </row>
    <row r="334" spans="1:16" x14ac:dyDescent="0.3">
      <c r="A334" s="10" t="s">
        <v>638</v>
      </c>
      <c r="B334" s="4" t="s">
        <v>639</v>
      </c>
      <c r="C334" s="2">
        <v>0</v>
      </c>
      <c r="D334" s="63">
        <v>241.84</v>
      </c>
      <c r="E334" s="64">
        <f t="shared" si="30"/>
        <v>0</v>
      </c>
      <c r="F334" s="2">
        <v>40701</v>
      </c>
      <c r="G334" s="63">
        <v>239.61</v>
      </c>
      <c r="H334" s="64">
        <f t="shared" si="31"/>
        <v>9752366.6100000013</v>
      </c>
      <c r="I334" s="2">
        <v>0</v>
      </c>
      <c r="J334" s="63">
        <v>241.84</v>
      </c>
      <c r="K334" s="64">
        <f t="shared" si="32"/>
        <v>0</v>
      </c>
      <c r="L334" s="2">
        <v>5067</v>
      </c>
      <c r="M334" s="63">
        <v>239.61</v>
      </c>
      <c r="N334" s="66">
        <f t="shared" si="33"/>
        <v>1214103.8700000001</v>
      </c>
      <c r="O334" s="65">
        <f t="shared" si="34"/>
        <v>10966470.48</v>
      </c>
      <c r="P334" s="81">
        <f t="shared" si="35"/>
        <v>143645.49554933497</v>
      </c>
    </row>
    <row r="335" spans="1:16" x14ac:dyDescent="0.3">
      <c r="A335" s="10" t="s">
        <v>640</v>
      </c>
      <c r="B335" s="4" t="s">
        <v>641</v>
      </c>
      <c r="C335" s="2">
        <v>1443</v>
      </c>
      <c r="D335" s="63">
        <v>312.5</v>
      </c>
      <c r="E335" s="64">
        <f t="shared" si="30"/>
        <v>450937.5</v>
      </c>
      <c r="F335" s="2">
        <v>2364</v>
      </c>
      <c r="G335" s="63">
        <v>309.69</v>
      </c>
      <c r="H335" s="64">
        <f t="shared" si="31"/>
        <v>732107.16</v>
      </c>
      <c r="I335" s="2">
        <v>515</v>
      </c>
      <c r="J335" s="63">
        <v>312.5</v>
      </c>
      <c r="K335" s="64">
        <f t="shared" si="32"/>
        <v>160937.5</v>
      </c>
      <c r="L335" s="2">
        <v>845</v>
      </c>
      <c r="M335" s="63">
        <v>309.69</v>
      </c>
      <c r="N335" s="66">
        <f t="shared" si="33"/>
        <v>261688.05</v>
      </c>
      <c r="O335" s="65">
        <f t="shared" si="34"/>
        <v>1605670.2100000002</v>
      </c>
      <c r="P335" s="81">
        <f t="shared" si="35"/>
        <v>21032.044304947129</v>
      </c>
    </row>
    <row r="336" spans="1:16" x14ac:dyDescent="0.3">
      <c r="A336" s="10" t="s">
        <v>642</v>
      </c>
      <c r="B336" s="4" t="s">
        <v>643</v>
      </c>
      <c r="C336" s="2">
        <v>0</v>
      </c>
      <c r="D336" s="63">
        <v>279.43</v>
      </c>
      <c r="E336" s="64">
        <f t="shared" si="30"/>
        <v>0</v>
      </c>
      <c r="F336" s="2">
        <v>13953</v>
      </c>
      <c r="G336" s="63">
        <v>277.17</v>
      </c>
      <c r="H336" s="64">
        <f t="shared" si="31"/>
        <v>3867353.0100000002</v>
      </c>
      <c r="I336" s="2">
        <v>0</v>
      </c>
      <c r="J336" s="63">
        <v>279.43</v>
      </c>
      <c r="K336" s="64">
        <f t="shared" si="32"/>
        <v>0</v>
      </c>
      <c r="L336" s="2">
        <v>0</v>
      </c>
      <c r="M336" s="63">
        <v>277.17</v>
      </c>
      <c r="N336" s="66">
        <f t="shared" si="33"/>
        <v>0</v>
      </c>
      <c r="O336" s="65">
        <f t="shared" si="34"/>
        <v>3867353.0100000002</v>
      </c>
      <c r="P336" s="81">
        <f t="shared" si="35"/>
        <v>50656.940225098049</v>
      </c>
    </row>
    <row r="337" spans="1:16" x14ac:dyDescent="0.3">
      <c r="A337" s="10" t="s">
        <v>644</v>
      </c>
      <c r="B337" s="4" t="s">
        <v>645</v>
      </c>
      <c r="C337" s="2">
        <v>5186</v>
      </c>
      <c r="D337" s="63">
        <v>296.91000000000003</v>
      </c>
      <c r="E337" s="64">
        <f t="shared" si="30"/>
        <v>1539775.2600000002</v>
      </c>
      <c r="F337" s="2">
        <v>15755</v>
      </c>
      <c r="G337" s="63">
        <v>294.87</v>
      </c>
      <c r="H337" s="64">
        <f t="shared" si="31"/>
        <v>4645676.8499999996</v>
      </c>
      <c r="I337" s="2">
        <v>1195</v>
      </c>
      <c r="J337" s="63">
        <v>296.91000000000003</v>
      </c>
      <c r="K337" s="64">
        <f t="shared" si="32"/>
        <v>354807.45</v>
      </c>
      <c r="L337" s="2">
        <v>3630</v>
      </c>
      <c r="M337" s="63">
        <v>294.87</v>
      </c>
      <c r="N337" s="66">
        <f t="shared" si="33"/>
        <v>1070378.1000000001</v>
      </c>
      <c r="O337" s="65">
        <f t="shared" si="34"/>
        <v>7610637.6600000001</v>
      </c>
      <c r="P337" s="81">
        <f t="shared" si="35"/>
        <v>99688.75766463844</v>
      </c>
    </row>
    <row r="338" spans="1:16" x14ac:dyDescent="0.3">
      <c r="A338" s="10" t="s">
        <v>646</v>
      </c>
      <c r="B338" s="4" t="s">
        <v>647</v>
      </c>
      <c r="C338" s="2">
        <v>0</v>
      </c>
      <c r="D338" s="63">
        <v>187.06</v>
      </c>
      <c r="E338" s="64">
        <f t="shared" si="30"/>
        <v>0</v>
      </c>
      <c r="F338" s="2">
        <v>8643</v>
      </c>
      <c r="G338" s="63">
        <v>185.58</v>
      </c>
      <c r="H338" s="64">
        <f t="shared" si="31"/>
        <v>1603967.9400000002</v>
      </c>
      <c r="I338" s="2">
        <v>0</v>
      </c>
      <c r="J338" s="63">
        <v>187.06</v>
      </c>
      <c r="K338" s="64">
        <f t="shared" si="32"/>
        <v>0</v>
      </c>
      <c r="L338" s="2">
        <v>260</v>
      </c>
      <c r="M338" s="63">
        <v>185.58</v>
      </c>
      <c r="N338" s="66">
        <f t="shared" si="33"/>
        <v>48250.8</v>
      </c>
      <c r="O338" s="65">
        <f t="shared" si="34"/>
        <v>1652218.7400000002</v>
      </c>
      <c r="P338" s="81">
        <f t="shared" si="35"/>
        <v>21641.765242156369</v>
      </c>
    </row>
    <row r="339" spans="1:16" x14ac:dyDescent="0.3">
      <c r="A339" s="10" t="s">
        <v>648</v>
      </c>
      <c r="B339" s="4" t="s">
        <v>649</v>
      </c>
      <c r="C339" s="2">
        <v>7823</v>
      </c>
      <c r="D339" s="63">
        <v>341.73</v>
      </c>
      <c r="E339" s="64">
        <f t="shared" si="30"/>
        <v>2673353.79</v>
      </c>
      <c r="F339" s="2">
        <v>68908</v>
      </c>
      <c r="G339" s="63">
        <v>338.79</v>
      </c>
      <c r="H339" s="64">
        <f t="shared" si="31"/>
        <v>23345341.32</v>
      </c>
      <c r="I339" s="2">
        <v>1657</v>
      </c>
      <c r="J339" s="63">
        <v>341.73</v>
      </c>
      <c r="K339" s="64">
        <f t="shared" si="32"/>
        <v>566246.61</v>
      </c>
      <c r="L339" s="2">
        <v>14595</v>
      </c>
      <c r="M339" s="63">
        <v>338.79</v>
      </c>
      <c r="N339" s="66">
        <f t="shared" si="33"/>
        <v>4944640.0500000007</v>
      </c>
      <c r="O339" s="65">
        <f t="shared" si="34"/>
        <v>31529581.77</v>
      </c>
      <c r="P339" s="81">
        <f t="shared" si="35"/>
        <v>412993.62507515983</v>
      </c>
    </row>
    <row r="340" spans="1:16" x14ac:dyDescent="0.3">
      <c r="A340" s="10" t="s">
        <v>650</v>
      </c>
      <c r="B340" s="4" t="s">
        <v>651</v>
      </c>
      <c r="C340" s="2">
        <v>9973</v>
      </c>
      <c r="D340" s="63">
        <v>293.24</v>
      </c>
      <c r="E340" s="64">
        <f t="shared" si="30"/>
        <v>2924482.52</v>
      </c>
      <c r="F340" s="2">
        <v>40274</v>
      </c>
      <c r="G340" s="63">
        <v>290.52</v>
      </c>
      <c r="H340" s="64">
        <f t="shared" si="31"/>
        <v>11700402.479999999</v>
      </c>
      <c r="I340" s="2">
        <v>2488</v>
      </c>
      <c r="J340" s="63">
        <v>293.24</v>
      </c>
      <c r="K340" s="64">
        <f t="shared" si="32"/>
        <v>729581.12</v>
      </c>
      <c r="L340" s="2">
        <v>10047</v>
      </c>
      <c r="M340" s="63">
        <v>290.52</v>
      </c>
      <c r="N340" s="66">
        <f t="shared" si="33"/>
        <v>2918854.44</v>
      </c>
      <c r="O340" s="65">
        <f t="shared" si="34"/>
        <v>18273320.559999999</v>
      </c>
      <c r="P340" s="81">
        <f t="shared" si="35"/>
        <v>239355.05885509404</v>
      </c>
    </row>
    <row r="341" spans="1:16" x14ac:dyDescent="0.3">
      <c r="A341" s="10" t="s">
        <v>652</v>
      </c>
      <c r="B341" s="4" t="s">
        <v>653</v>
      </c>
      <c r="C341" s="2">
        <v>3650</v>
      </c>
      <c r="D341" s="63">
        <v>291.94</v>
      </c>
      <c r="E341" s="64">
        <f t="shared" si="30"/>
        <v>1065581</v>
      </c>
      <c r="F341" s="2">
        <v>21863</v>
      </c>
      <c r="G341" s="63">
        <v>289.43</v>
      </c>
      <c r="H341" s="64">
        <f t="shared" si="31"/>
        <v>6327808.0899999999</v>
      </c>
      <c r="I341" s="2">
        <v>851</v>
      </c>
      <c r="J341" s="63">
        <v>291.94</v>
      </c>
      <c r="K341" s="64">
        <f t="shared" si="32"/>
        <v>248440.94</v>
      </c>
      <c r="L341" s="2">
        <v>5095</v>
      </c>
      <c r="M341" s="63">
        <v>289.43</v>
      </c>
      <c r="N341" s="66">
        <f t="shared" si="33"/>
        <v>1474645.85</v>
      </c>
      <c r="O341" s="65">
        <f t="shared" si="34"/>
        <v>9116475.8800000008</v>
      </c>
      <c r="P341" s="81">
        <f t="shared" si="35"/>
        <v>119413.14188867081</v>
      </c>
    </row>
    <row r="342" spans="1:16" x14ac:dyDescent="0.3">
      <c r="A342" s="10" t="s">
        <v>654</v>
      </c>
      <c r="B342" s="4" t="s">
        <v>655</v>
      </c>
      <c r="C342" s="2">
        <v>4245</v>
      </c>
      <c r="D342" s="63">
        <v>273.60000000000002</v>
      </c>
      <c r="E342" s="64">
        <f t="shared" si="30"/>
        <v>1161432</v>
      </c>
      <c r="F342" s="2">
        <v>41950</v>
      </c>
      <c r="G342" s="63">
        <v>271.06</v>
      </c>
      <c r="H342" s="64">
        <f t="shared" si="31"/>
        <v>11370967</v>
      </c>
      <c r="I342" s="2">
        <v>694</v>
      </c>
      <c r="J342" s="63">
        <v>273.60000000000002</v>
      </c>
      <c r="K342" s="64">
        <f t="shared" si="32"/>
        <v>189878.40000000002</v>
      </c>
      <c r="L342" s="2">
        <v>6856</v>
      </c>
      <c r="M342" s="63">
        <v>271.06</v>
      </c>
      <c r="N342" s="66">
        <f t="shared" si="33"/>
        <v>1858387.36</v>
      </c>
      <c r="O342" s="65">
        <f t="shared" si="34"/>
        <v>14580664.76</v>
      </c>
      <c r="P342" s="81">
        <f t="shared" si="35"/>
        <v>190986.4088640601</v>
      </c>
    </row>
    <row r="343" spans="1:16" x14ac:dyDescent="0.3">
      <c r="A343" s="10" t="s">
        <v>656</v>
      </c>
      <c r="B343" s="4" t="s">
        <v>657</v>
      </c>
      <c r="C343" s="2">
        <v>484</v>
      </c>
      <c r="D343" s="63">
        <v>326.57</v>
      </c>
      <c r="E343" s="64">
        <f t="shared" si="30"/>
        <v>158059.88</v>
      </c>
      <c r="F343" s="2">
        <v>12835</v>
      </c>
      <c r="G343" s="63">
        <v>323.85000000000002</v>
      </c>
      <c r="H343" s="64">
        <f t="shared" si="31"/>
        <v>4156614.7500000005</v>
      </c>
      <c r="I343" s="2">
        <v>157</v>
      </c>
      <c r="J343" s="63">
        <v>326.57</v>
      </c>
      <c r="K343" s="64">
        <f t="shared" si="32"/>
        <v>51271.49</v>
      </c>
      <c r="L343" s="2">
        <v>4162</v>
      </c>
      <c r="M343" s="63">
        <v>323.85000000000002</v>
      </c>
      <c r="N343" s="66">
        <f t="shared" si="33"/>
        <v>1347863.7000000002</v>
      </c>
      <c r="O343" s="65">
        <f t="shared" si="34"/>
        <v>5713809.8200000012</v>
      </c>
      <c r="P343" s="81">
        <f t="shared" si="35"/>
        <v>74842.953762143952</v>
      </c>
    </row>
    <row r="344" spans="1:16" x14ac:dyDescent="0.3">
      <c r="A344" s="10" t="s">
        <v>658</v>
      </c>
      <c r="B344" s="4" t="s">
        <v>659</v>
      </c>
      <c r="C344" s="2">
        <v>44</v>
      </c>
      <c r="D344" s="63">
        <v>192.68</v>
      </c>
      <c r="E344" s="64">
        <f t="shared" si="30"/>
        <v>8477.92</v>
      </c>
      <c r="F344" s="2">
        <v>9647</v>
      </c>
      <c r="G344" s="63">
        <v>191.25</v>
      </c>
      <c r="H344" s="64">
        <f t="shared" si="31"/>
        <v>1844988.75</v>
      </c>
      <c r="I344" s="2">
        <v>3</v>
      </c>
      <c r="J344" s="63">
        <v>192.68</v>
      </c>
      <c r="K344" s="64">
        <f t="shared" si="32"/>
        <v>578.04</v>
      </c>
      <c r="L344" s="2">
        <v>698</v>
      </c>
      <c r="M344" s="63">
        <v>191.25</v>
      </c>
      <c r="N344" s="66">
        <f t="shared" si="33"/>
        <v>133492.5</v>
      </c>
      <c r="O344" s="65">
        <f t="shared" si="34"/>
        <v>1987537.21</v>
      </c>
      <c r="P344" s="81">
        <f t="shared" si="35"/>
        <v>26033.970362102562</v>
      </c>
    </row>
    <row r="345" spans="1:16" x14ac:dyDescent="0.3">
      <c r="A345" s="10" t="s">
        <v>660</v>
      </c>
      <c r="B345" s="4" t="s">
        <v>661</v>
      </c>
      <c r="C345" s="2">
        <v>10</v>
      </c>
      <c r="D345" s="63">
        <v>318.89999999999998</v>
      </c>
      <c r="E345" s="64">
        <f t="shared" si="30"/>
        <v>3189</v>
      </c>
      <c r="F345" s="2">
        <v>28065</v>
      </c>
      <c r="G345" s="63">
        <v>316.14999999999998</v>
      </c>
      <c r="H345" s="64">
        <f t="shared" si="31"/>
        <v>8872749.75</v>
      </c>
      <c r="I345" s="2">
        <v>1</v>
      </c>
      <c r="J345" s="63">
        <v>318.89999999999998</v>
      </c>
      <c r="K345" s="64">
        <f t="shared" si="32"/>
        <v>318.89999999999998</v>
      </c>
      <c r="L345" s="2">
        <v>2499</v>
      </c>
      <c r="M345" s="63">
        <v>316.14999999999998</v>
      </c>
      <c r="N345" s="66">
        <f t="shared" si="33"/>
        <v>790058.85</v>
      </c>
      <c r="O345" s="65">
        <f t="shared" si="34"/>
        <v>9666316.5</v>
      </c>
      <c r="P345" s="81">
        <f t="shared" si="35"/>
        <v>126615.28851160627</v>
      </c>
    </row>
    <row r="346" spans="1:16" x14ac:dyDescent="0.3">
      <c r="A346" s="10" t="s">
        <v>662</v>
      </c>
      <c r="B346" s="4" t="s">
        <v>663</v>
      </c>
      <c r="C346" s="2">
        <v>781</v>
      </c>
      <c r="D346" s="63">
        <v>253.96</v>
      </c>
      <c r="E346" s="64">
        <f t="shared" si="30"/>
        <v>198342.76</v>
      </c>
      <c r="F346" s="2">
        <v>15276</v>
      </c>
      <c r="G346" s="63">
        <v>251.67</v>
      </c>
      <c r="H346" s="64">
        <f t="shared" si="31"/>
        <v>3844510.92</v>
      </c>
      <c r="I346" s="2">
        <v>54</v>
      </c>
      <c r="J346" s="63">
        <v>253.96</v>
      </c>
      <c r="K346" s="64">
        <f t="shared" si="32"/>
        <v>13713.84</v>
      </c>
      <c r="L346" s="2">
        <v>1050</v>
      </c>
      <c r="M346" s="63">
        <v>251.67</v>
      </c>
      <c r="N346" s="66">
        <f t="shared" si="33"/>
        <v>264253.5</v>
      </c>
      <c r="O346" s="65">
        <f t="shared" si="34"/>
        <v>4320821.0199999996</v>
      </c>
      <c r="P346" s="81">
        <f t="shared" si="35"/>
        <v>56596.739828900987</v>
      </c>
    </row>
    <row r="347" spans="1:16" x14ac:dyDescent="0.3">
      <c r="A347" s="10" t="s">
        <v>664</v>
      </c>
      <c r="B347" s="4" t="s">
        <v>665</v>
      </c>
      <c r="C347" s="2">
        <v>0</v>
      </c>
      <c r="D347" s="63">
        <v>206.5</v>
      </c>
      <c r="E347" s="64">
        <f t="shared" si="30"/>
        <v>0</v>
      </c>
      <c r="F347" s="2">
        <v>1216</v>
      </c>
      <c r="G347" s="63">
        <v>204.91</v>
      </c>
      <c r="H347" s="64">
        <f t="shared" si="31"/>
        <v>249170.56</v>
      </c>
      <c r="I347" s="2">
        <v>0</v>
      </c>
      <c r="J347" s="63">
        <v>206.5</v>
      </c>
      <c r="K347" s="64">
        <f t="shared" si="32"/>
        <v>0</v>
      </c>
      <c r="L347" s="2">
        <v>0</v>
      </c>
      <c r="M347" s="63">
        <v>204.91</v>
      </c>
      <c r="N347" s="66">
        <f t="shared" si="33"/>
        <v>0</v>
      </c>
      <c r="O347" s="65">
        <f t="shared" si="34"/>
        <v>249170.56</v>
      </c>
      <c r="P347" s="81">
        <f t="shared" si="35"/>
        <v>3263.7874357826481</v>
      </c>
    </row>
    <row r="348" spans="1:16" x14ac:dyDescent="0.3">
      <c r="A348" s="10" t="s">
        <v>666</v>
      </c>
      <c r="B348" s="4" t="s">
        <v>667</v>
      </c>
      <c r="C348" s="2">
        <v>1672</v>
      </c>
      <c r="D348" s="63">
        <v>280.5</v>
      </c>
      <c r="E348" s="64">
        <f t="shared" si="30"/>
        <v>468996</v>
      </c>
      <c r="F348" s="2">
        <v>35175</v>
      </c>
      <c r="G348" s="63">
        <v>277.77</v>
      </c>
      <c r="H348" s="64">
        <f t="shared" si="31"/>
        <v>9770559.75</v>
      </c>
      <c r="I348" s="2">
        <v>31</v>
      </c>
      <c r="J348" s="63">
        <v>280.5</v>
      </c>
      <c r="K348" s="64">
        <f t="shared" si="32"/>
        <v>8695.5</v>
      </c>
      <c r="L348" s="2">
        <v>648</v>
      </c>
      <c r="M348" s="63">
        <v>277.77</v>
      </c>
      <c r="N348" s="66">
        <f t="shared" si="33"/>
        <v>179994.96</v>
      </c>
      <c r="O348" s="65">
        <f t="shared" si="34"/>
        <v>10428246.210000001</v>
      </c>
      <c r="P348" s="81">
        <f t="shared" si="35"/>
        <v>136595.50693888564</v>
      </c>
    </row>
    <row r="349" spans="1:16" x14ac:dyDescent="0.3">
      <c r="A349" s="10" t="s">
        <v>668</v>
      </c>
      <c r="B349" s="4" t="s">
        <v>669</v>
      </c>
      <c r="C349" s="2">
        <v>365</v>
      </c>
      <c r="D349" s="63">
        <v>225.44</v>
      </c>
      <c r="E349" s="64">
        <f t="shared" si="30"/>
        <v>82285.600000000006</v>
      </c>
      <c r="F349" s="2">
        <v>14567</v>
      </c>
      <c r="G349" s="63">
        <v>223.29</v>
      </c>
      <c r="H349" s="64">
        <f t="shared" si="31"/>
        <v>3252665.4299999997</v>
      </c>
      <c r="I349" s="2">
        <v>53</v>
      </c>
      <c r="J349" s="63">
        <v>225.44</v>
      </c>
      <c r="K349" s="64">
        <f t="shared" si="32"/>
        <v>11948.32</v>
      </c>
      <c r="L349" s="2">
        <v>2133</v>
      </c>
      <c r="M349" s="63">
        <v>223.29</v>
      </c>
      <c r="N349" s="66">
        <f t="shared" si="33"/>
        <v>476277.57</v>
      </c>
      <c r="O349" s="65">
        <f t="shared" si="34"/>
        <v>3823176.9199999995</v>
      </c>
      <c r="P349" s="81">
        <f t="shared" si="35"/>
        <v>50078.294948930561</v>
      </c>
    </row>
    <row r="350" spans="1:16" x14ac:dyDescent="0.3">
      <c r="A350" s="10" t="s">
        <v>670</v>
      </c>
      <c r="B350" s="4" t="s">
        <v>671</v>
      </c>
      <c r="C350" s="2">
        <v>0</v>
      </c>
      <c r="D350" s="63">
        <v>285.75</v>
      </c>
      <c r="E350" s="64">
        <f t="shared" si="30"/>
        <v>0</v>
      </c>
      <c r="F350" s="2">
        <v>9617</v>
      </c>
      <c r="G350" s="63">
        <v>283.25</v>
      </c>
      <c r="H350" s="64">
        <f t="shared" si="31"/>
        <v>2724015.25</v>
      </c>
      <c r="I350" s="2">
        <v>0</v>
      </c>
      <c r="J350" s="63">
        <v>285.75</v>
      </c>
      <c r="K350" s="64">
        <f t="shared" si="32"/>
        <v>0</v>
      </c>
      <c r="L350" s="2">
        <v>1</v>
      </c>
      <c r="M350" s="63">
        <v>283.25</v>
      </c>
      <c r="N350" s="66">
        <f t="shared" si="33"/>
        <v>283.25</v>
      </c>
      <c r="O350" s="65">
        <f t="shared" si="34"/>
        <v>2724298.5</v>
      </c>
      <c r="P350" s="81">
        <f t="shared" si="35"/>
        <v>35684.517527357624</v>
      </c>
    </row>
    <row r="351" spans="1:16" x14ac:dyDescent="0.3">
      <c r="A351" s="10" t="s">
        <v>672</v>
      </c>
      <c r="B351" s="4" t="s">
        <v>673</v>
      </c>
      <c r="C351" s="2">
        <v>1111</v>
      </c>
      <c r="D351" s="63">
        <v>314.99</v>
      </c>
      <c r="E351" s="64">
        <f t="shared" si="30"/>
        <v>349953.89</v>
      </c>
      <c r="F351" s="2">
        <v>14818</v>
      </c>
      <c r="G351" s="63">
        <v>311.87</v>
      </c>
      <c r="H351" s="64">
        <f t="shared" si="31"/>
        <v>4621289.66</v>
      </c>
      <c r="I351" s="2">
        <v>233</v>
      </c>
      <c r="J351" s="63">
        <v>314.99</v>
      </c>
      <c r="K351" s="64">
        <f t="shared" si="32"/>
        <v>73392.67</v>
      </c>
      <c r="L351" s="2">
        <v>3105</v>
      </c>
      <c r="M351" s="63">
        <v>311.87</v>
      </c>
      <c r="N351" s="66">
        <f t="shared" si="33"/>
        <v>968356.35</v>
      </c>
      <c r="O351" s="65">
        <f t="shared" si="34"/>
        <v>6012992.5699999994</v>
      </c>
      <c r="P351" s="81">
        <f t="shared" si="35"/>
        <v>78761.83125895937</v>
      </c>
    </row>
    <row r="352" spans="1:16" x14ac:dyDescent="0.3">
      <c r="A352" s="10" t="s">
        <v>674</v>
      </c>
      <c r="B352" s="4" t="s">
        <v>675</v>
      </c>
      <c r="C352" s="2">
        <v>25</v>
      </c>
      <c r="D352" s="63">
        <v>263.93</v>
      </c>
      <c r="E352" s="64">
        <f t="shared" si="30"/>
        <v>6598.25</v>
      </c>
      <c r="F352" s="2">
        <v>22071</v>
      </c>
      <c r="G352" s="63">
        <v>261.43</v>
      </c>
      <c r="H352" s="64">
        <f t="shared" si="31"/>
        <v>5770021.5300000003</v>
      </c>
      <c r="I352" s="2">
        <v>0</v>
      </c>
      <c r="J352" s="63">
        <v>263.93</v>
      </c>
      <c r="K352" s="64">
        <f t="shared" si="32"/>
        <v>0</v>
      </c>
      <c r="L352" s="2">
        <v>206</v>
      </c>
      <c r="M352" s="63">
        <v>261.43</v>
      </c>
      <c r="N352" s="66">
        <f t="shared" si="33"/>
        <v>53854.58</v>
      </c>
      <c r="O352" s="65">
        <f t="shared" si="34"/>
        <v>5830474.3600000003</v>
      </c>
      <c r="P352" s="81">
        <f t="shared" si="35"/>
        <v>76371.096813447293</v>
      </c>
    </row>
    <row r="353" spans="1:16" x14ac:dyDescent="0.3">
      <c r="A353" s="10" t="s">
        <v>676</v>
      </c>
      <c r="B353" s="4" t="s">
        <v>677</v>
      </c>
      <c r="C353" s="2">
        <v>436</v>
      </c>
      <c r="D353" s="63">
        <v>255.94</v>
      </c>
      <c r="E353" s="64">
        <f t="shared" si="30"/>
        <v>111589.84</v>
      </c>
      <c r="F353" s="2">
        <v>31949</v>
      </c>
      <c r="G353" s="63">
        <v>253.77</v>
      </c>
      <c r="H353" s="64">
        <f t="shared" si="31"/>
        <v>8107697.7300000004</v>
      </c>
      <c r="I353" s="2">
        <v>72</v>
      </c>
      <c r="J353" s="63">
        <v>255.94</v>
      </c>
      <c r="K353" s="64">
        <f t="shared" si="32"/>
        <v>18427.68</v>
      </c>
      <c r="L353" s="2">
        <v>5239</v>
      </c>
      <c r="M353" s="63">
        <v>253.77</v>
      </c>
      <c r="N353" s="66">
        <f t="shared" si="33"/>
        <v>1329501.03</v>
      </c>
      <c r="O353" s="65">
        <f t="shared" si="34"/>
        <v>9567216.2799999993</v>
      </c>
      <c r="P353" s="81">
        <f t="shared" si="35"/>
        <v>125317.21359890672</v>
      </c>
    </row>
    <row r="354" spans="1:16" x14ac:dyDescent="0.3">
      <c r="A354" s="10" t="s">
        <v>678</v>
      </c>
      <c r="B354" s="4" t="s">
        <v>679</v>
      </c>
      <c r="C354" s="2">
        <v>371</v>
      </c>
      <c r="D354" s="63">
        <v>232</v>
      </c>
      <c r="E354" s="64">
        <f t="shared" si="30"/>
        <v>86072</v>
      </c>
      <c r="F354" s="2">
        <v>23645</v>
      </c>
      <c r="G354" s="63">
        <v>230.16</v>
      </c>
      <c r="H354" s="64">
        <f t="shared" si="31"/>
        <v>5442133.2000000002</v>
      </c>
      <c r="I354" s="2">
        <v>10</v>
      </c>
      <c r="J354" s="63">
        <v>232</v>
      </c>
      <c r="K354" s="64">
        <f t="shared" si="32"/>
        <v>2320</v>
      </c>
      <c r="L354" s="2">
        <v>669</v>
      </c>
      <c r="M354" s="63">
        <v>230.16</v>
      </c>
      <c r="N354" s="66">
        <f t="shared" si="33"/>
        <v>153977.04</v>
      </c>
      <c r="O354" s="65">
        <f t="shared" si="34"/>
        <v>5684502.2400000002</v>
      </c>
      <c r="P354" s="81">
        <f t="shared" si="35"/>
        <v>74459.065266740654</v>
      </c>
    </row>
    <row r="355" spans="1:16" x14ac:dyDescent="0.3">
      <c r="A355" s="10" t="s">
        <v>680</v>
      </c>
      <c r="B355" s="4" t="s">
        <v>681</v>
      </c>
      <c r="C355" s="2">
        <v>524</v>
      </c>
      <c r="D355" s="63">
        <v>276.08</v>
      </c>
      <c r="E355" s="64">
        <f t="shared" si="30"/>
        <v>144665.91999999998</v>
      </c>
      <c r="F355" s="2">
        <v>14074</v>
      </c>
      <c r="G355" s="63">
        <v>273.89</v>
      </c>
      <c r="H355" s="64">
        <f t="shared" si="31"/>
        <v>3854727.86</v>
      </c>
      <c r="I355" s="2">
        <v>115</v>
      </c>
      <c r="J355" s="63">
        <v>276.08</v>
      </c>
      <c r="K355" s="64">
        <f t="shared" si="32"/>
        <v>31749.199999999997</v>
      </c>
      <c r="L355" s="2">
        <v>3083</v>
      </c>
      <c r="M355" s="63">
        <v>273.89</v>
      </c>
      <c r="N355" s="66">
        <f t="shared" si="33"/>
        <v>844402.87</v>
      </c>
      <c r="O355" s="65">
        <f t="shared" si="34"/>
        <v>4875545.8499999996</v>
      </c>
      <c r="P355" s="81">
        <f t="shared" si="35"/>
        <v>63862.862802942007</v>
      </c>
    </row>
    <row r="356" spans="1:16" x14ac:dyDescent="0.3">
      <c r="A356" s="10" t="s">
        <v>682</v>
      </c>
      <c r="B356" s="4" t="s">
        <v>683</v>
      </c>
      <c r="C356" s="2">
        <v>921</v>
      </c>
      <c r="D356" s="63">
        <v>281.89</v>
      </c>
      <c r="E356" s="64">
        <f t="shared" si="30"/>
        <v>259620.68999999997</v>
      </c>
      <c r="F356" s="2">
        <v>25822</v>
      </c>
      <c r="G356" s="63">
        <v>279.69</v>
      </c>
      <c r="H356" s="64">
        <f t="shared" si="31"/>
        <v>7222155.1799999997</v>
      </c>
      <c r="I356" s="2">
        <v>105</v>
      </c>
      <c r="J356" s="63">
        <v>281.89</v>
      </c>
      <c r="K356" s="64">
        <f t="shared" si="32"/>
        <v>29598.449999999997</v>
      </c>
      <c r="L356" s="2">
        <v>2932</v>
      </c>
      <c r="M356" s="63">
        <v>279.69</v>
      </c>
      <c r="N356" s="66">
        <f t="shared" si="33"/>
        <v>820051.08</v>
      </c>
      <c r="O356" s="65">
        <f t="shared" si="34"/>
        <v>8331425.4000000004</v>
      </c>
      <c r="P356" s="81">
        <f t="shared" si="35"/>
        <v>109130.07356358803</v>
      </c>
    </row>
    <row r="357" spans="1:16" x14ac:dyDescent="0.3">
      <c r="A357" s="10" t="s">
        <v>684</v>
      </c>
      <c r="B357" s="4" t="s">
        <v>1304</v>
      </c>
      <c r="C357" s="2">
        <v>3394</v>
      </c>
      <c r="D357" s="63">
        <v>261.02999999999997</v>
      </c>
      <c r="E357" s="64">
        <f t="shared" si="30"/>
        <v>885935.82</v>
      </c>
      <c r="F357" s="2">
        <v>35046</v>
      </c>
      <c r="G357" s="63">
        <v>258.89</v>
      </c>
      <c r="H357" s="64">
        <f t="shared" si="31"/>
        <v>9073058.9399999995</v>
      </c>
      <c r="I357" s="2">
        <v>521</v>
      </c>
      <c r="J357" s="63">
        <v>261.02999999999997</v>
      </c>
      <c r="K357" s="64">
        <f t="shared" si="32"/>
        <v>135996.62999999998</v>
      </c>
      <c r="L357" s="2">
        <v>5383</v>
      </c>
      <c r="M357" s="63">
        <v>258.89</v>
      </c>
      <c r="N357" s="66">
        <f t="shared" si="33"/>
        <v>1393604.8699999999</v>
      </c>
      <c r="O357" s="65">
        <f t="shared" si="34"/>
        <v>11488596.26</v>
      </c>
      <c r="P357" s="81">
        <f t="shared" si="35"/>
        <v>150484.61635342281</v>
      </c>
    </row>
    <row r="358" spans="1:16" x14ac:dyDescent="0.3">
      <c r="A358" s="10" t="s">
        <v>685</v>
      </c>
      <c r="B358" s="4" t="s">
        <v>686</v>
      </c>
      <c r="C358" s="2">
        <v>187</v>
      </c>
      <c r="D358" s="63">
        <v>245.48</v>
      </c>
      <c r="E358" s="64">
        <f t="shared" si="30"/>
        <v>45904.759999999995</v>
      </c>
      <c r="F358" s="2">
        <v>26665</v>
      </c>
      <c r="G358" s="63">
        <v>243.31</v>
      </c>
      <c r="H358" s="64">
        <f t="shared" si="31"/>
        <v>6487861.1500000004</v>
      </c>
      <c r="I358" s="2">
        <v>11</v>
      </c>
      <c r="J358" s="63">
        <v>245.48</v>
      </c>
      <c r="K358" s="64">
        <f t="shared" si="32"/>
        <v>2700.2799999999997</v>
      </c>
      <c r="L358" s="2">
        <v>1584</v>
      </c>
      <c r="M358" s="63">
        <v>243.31</v>
      </c>
      <c r="N358" s="66">
        <f t="shared" si="33"/>
        <v>385403.04</v>
      </c>
      <c r="O358" s="65">
        <f t="shared" si="34"/>
        <v>6921869.2300000004</v>
      </c>
      <c r="P358" s="81">
        <f t="shared" si="35"/>
        <v>90666.850148767626</v>
      </c>
    </row>
    <row r="359" spans="1:16" x14ac:dyDescent="0.3">
      <c r="A359" s="10" t="s">
        <v>687</v>
      </c>
      <c r="B359" s="4" t="s">
        <v>688</v>
      </c>
      <c r="C359" s="2">
        <v>2753</v>
      </c>
      <c r="D359" s="63">
        <v>279.89999999999998</v>
      </c>
      <c r="E359" s="64">
        <f t="shared" si="30"/>
        <v>770564.7</v>
      </c>
      <c r="F359" s="2">
        <v>59406</v>
      </c>
      <c r="G359" s="63">
        <v>277.45999999999998</v>
      </c>
      <c r="H359" s="64">
        <f t="shared" si="31"/>
        <v>16482788.759999998</v>
      </c>
      <c r="I359" s="2">
        <v>0</v>
      </c>
      <c r="J359" s="63">
        <v>279.89999999999998</v>
      </c>
      <c r="K359" s="64">
        <f t="shared" si="32"/>
        <v>0</v>
      </c>
      <c r="L359" s="2">
        <v>0</v>
      </c>
      <c r="M359" s="63">
        <v>277.45999999999998</v>
      </c>
      <c r="N359" s="66">
        <f t="shared" si="33"/>
        <v>0</v>
      </c>
      <c r="O359" s="65">
        <f t="shared" si="34"/>
        <v>17253353.459999997</v>
      </c>
      <c r="P359" s="81">
        <f t="shared" si="35"/>
        <v>225994.90986360938</v>
      </c>
    </row>
    <row r="360" spans="1:16" x14ac:dyDescent="0.3">
      <c r="A360" s="10" t="s">
        <v>689</v>
      </c>
      <c r="B360" s="4" t="s">
        <v>690</v>
      </c>
      <c r="C360" s="2">
        <v>1057</v>
      </c>
      <c r="D360" s="63">
        <v>217.4</v>
      </c>
      <c r="E360" s="64">
        <f t="shared" si="30"/>
        <v>229791.80000000002</v>
      </c>
      <c r="F360" s="2">
        <v>32508</v>
      </c>
      <c r="G360" s="63">
        <v>215.58</v>
      </c>
      <c r="H360" s="64">
        <f t="shared" si="31"/>
        <v>7008074.6400000006</v>
      </c>
      <c r="I360" s="2">
        <v>67</v>
      </c>
      <c r="J360" s="63">
        <v>217.4</v>
      </c>
      <c r="K360" s="64">
        <f t="shared" si="32"/>
        <v>14565.800000000001</v>
      </c>
      <c r="L360" s="2">
        <v>2062</v>
      </c>
      <c r="M360" s="63">
        <v>215.58</v>
      </c>
      <c r="N360" s="66">
        <f t="shared" si="33"/>
        <v>444525.96</v>
      </c>
      <c r="O360" s="65">
        <f t="shared" si="34"/>
        <v>7696958.2000000002</v>
      </c>
      <c r="P360" s="81">
        <f t="shared" si="35"/>
        <v>100819.43656146307</v>
      </c>
    </row>
    <row r="361" spans="1:16" x14ac:dyDescent="0.3">
      <c r="A361" s="10" t="s">
        <v>691</v>
      </c>
      <c r="B361" s="4" t="s">
        <v>692</v>
      </c>
      <c r="C361" s="2">
        <v>5391</v>
      </c>
      <c r="D361" s="63">
        <v>348.1</v>
      </c>
      <c r="E361" s="64">
        <f t="shared" si="30"/>
        <v>1876607.1</v>
      </c>
      <c r="F361" s="2">
        <v>45756</v>
      </c>
      <c r="G361" s="63">
        <v>344.36</v>
      </c>
      <c r="H361" s="64">
        <f t="shared" si="31"/>
        <v>15756536.16</v>
      </c>
      <c r="I361" s="2">
        <v>560</v>
      </c>
      <c r="J361" s="63">
        <v>348.1</v>
      </c>
      <c r="K361" s="64">
        <f t="shared" si="32"/>
        <v>194936</v>
      </c>
      <c r="L361" s="2">
        <v>4755</v>
      </c>
      <c r="M361" s="63">
        <v>344.36</v>
      </c>
      <c r="N361" s="66">
        <f t="shared" si="33"/>
        <v>1637431.8</v>
      </c>
      <c r="O361" s="65">
        <f t="shared" si="34"/>
        <v>19465511.060000002</v>
      </c>
      <c r="P361" s="81">
        <f t="shared" si="35"/>
        <v>254971.09461373035</v>
      </c>
    </row>
    <row r="362" spans="1:16" x14ac:dyDescent="0.3">
      <c r="A362" s="10" t="s">
        <v>693</v>
      </c>
      <c r="B362" s="4" t="s">
        <v>694</v>
      </c>
      <c r="C362" s="2">
        <v>0</v>
      </c>
      <c r="D362" s="63">
        <v>332.95</v>
      </c>
      <c r="E362" s="64">
        <f t="shared" si="30"/>
        <v>0</v>
      </c>
      <c r="F362" s="2">
        <v>82749</v>
      </c>
      <c r="G362" s="63">
        <v>330.08</v>
      </c>
      <c r="H362" s="64">
        <f t="shared" si="31"/>
        <v>27313789.919999998</v>
      </c>
      <c r="I362" s="2">
        <v>0</v>
      </c>
      <c r="J362" s="63">
        <v>332.95</v>
      </c>
      <c r="K362" s="64">
        <f t="shared" si="32"/>
        <v>0</v>
      </c>
      <c r="L362" s="2">
        <v>0</v>
      </c>
      <c r="M362" s="63">
        <v>330.08</v>
      </c>
      <c r="N362" s="66">
        <f t="shared" si="33"/>
        <v>0</v>
      </c>
      <c r="O362" s="65">
        <f t="shared" si="34"/>
        <v>27313789.919999998</v>
      </c>
      <c r="P362" s="81">
        <f t="shared" si="35"/>
        <v>357772.62114955607</v>
      </c>
    </row>
    <row r="363" spans="1:16" x14ac:dyDescent="0.3">
      <c r="A363" s="10" t="s">
        <v>695</v>
      </c>
      <c r="B363" s="4" t="s">
        <v>696</v>
      </c>
      <c r="C363" s="2">
        <v>15699</v>
      </c>
      <c r="D363" s="63">
        <v>209.51</v>
      </c>
      <c r="E363" s="64">
        <f t="shared" si="30"/>
        <v>3289097.4899999998</v>
      </c>
      <c r="F363" s="2">
        <v>0</v>
      </c>
      <c r="G363" s="63">
        <v>207.73</v>
      </c>
      <c r="H363" s="64">
        <f t="shared" si="31"/>
        <v>0</v>
      </c>
      <c r="I363" s="2">
        <v>684</v>
      </c>
      <c r="J363" s="63">
        <v>209.51</v>
      </c>
      <c r="K363" s="64">
        <f t="shared" si="32"/>
        <v>143304.84</v>
      </c>
      <c r="L363" s="2">
        <v>0</v>
      </c>
      <c r="M363" s="63">
        <v>207.73</v>
      </c>
      <c r="N363" s="66">
        <f t="shared" si="33"/>
        <v>0</v>
      </c>
      <c r="O363" s="65">
        <f t="shared" si="34"/>
        <v>3432402.3299999996</v>
      </c>
      <c r="P363" s="81">
        <f t="shared" si="35"/>
        <v>44959.691864099375</v>
      </c>
    </row>
    <row r="364" spans="1:16" x14ac:dyDescent="0.3">
      <c r="A364" s="10" t="s">
        <v>697</v>
      </c>
      <c r="B364" s="4" t="s">
        <v>698</v>
      </c>
      <c r="C364" s="2">
        <v>4284</v>
      </c>
      <c r="D364" s="63">
        <v>327.08</v>
      </c>
      <c r="E364" s="64">
        <f t="shared" si="30"/>
        <v>1401210.72</v>
      </c>
      <c r="F364" s="2">
        <v>28578</v>
      </c>
      <c r="G364" s="63">
        <v>323.93</v>
      </c>
      <c r="H364" s="64">
        <f t="shared" si="31"/>
        <v>9257271.540000001</v>
      </c>
      <c r="I364" s="2">
        <v>43</v>
      </c>
      <c r="J364" s="63">
        <v>327.08</v>
      </c>
      <c r="K364" s="64">
        <f t="shared" si="32"/>
        <v>14064.439999999999</v>
      </c>
      <c r="L364" s="2">
        <v>284</v>
      </c>
      <c r="M364" s="63">
        <v>323.93</v>
      </c>
      <c r="N364" s="66">
        <f t="shared" si="33"/>
        <v>91996.12</v>
      </c>
      <c r="O364" s="65">
        <f t="shared" si="34"/>
        <v>10764542.82</v>
      </c>
      <c r="P364" s="81">
        <f t="shared" si="35"/>
        <v>141000.52433104583</v>
      </c>
    </row>
    <row r="365" spans="1:16" x14ac:dyDescent="0.3">
      <c r="A365" s="10" t="s">
        <v>699</v>
      </c>
      <c r="B365" s="4" t="s">
        <v>700</v>
      </c>
      <c r="C365" s="2">
        <v>4627</v>
      </c>
      <c r="D365" s="63">
        <v>318.08</v>
      </c>
      <c r="E365" s="64">
        <f t="shared" si="30"/>
        <v>1471756.16</v>
      </c>
      <c r="F365" s="2">
        <v>45002</v>
      </c>
      <c r="G365" s="63">
        <v>315.22000000000003</v>
      </c>
      <c r="H365" s="64">
        <f t="shared" si="31"/>
        <v>14185530.440000001</v>
      </c>
      <c r="I365" s="2">
        <v>915</v>
      </c>
      <c r="J365" s="63">
        <v>318.08</v>
      </c>
      <c r="K365" s="64">
        <f t="shared" si="32"/>
        <v>291043.20000000001</v>
      </c>
      <c r="L365" s="2">
        <v>8894</v>
      </c>
      <c r="M365" s="63">
        <v>315.22000000000003</v>
      </c>
      <c r="N365" s="66">
        <f t="shared" si="33"/>
        <v>2803566.68</v>
      </c>
      <c r="O365" s="65">
        <f t="shared" si="34"/>
        <v>18751896.48</v>
      </c>
      <c r="P365" s="81">
        <f t="shared" si="35"/>
        <v>245623.7371241645</v>
      </c>
    </row>
    <row r="366" spans="1:16" x14ac:dyDescent="0.3">
      <c r="A366" s="10" t="s">
        <v>701</v>
      </c>
      <c r="B366" s="4" t="s">
        <v>702</v>
      </c>
      <c r="C366" s="2">
        <v>7139</v>
      </c>
      <c r="D366" s="63">
        <v>297.68</v>
      </c>
      <c r="E366" s="64">
        <f t="shared" si="30"/>
        <v>2125137.52</v>
      </c>
      <c r="F366" s="2">
        <v>50339</v>
      </c>
      <c r="G366" s="63">
        <v>294.85000000000002</v>
      </c>
      <c r="H366" s="64">
        <f t="shared" si="31"/>
        <v>14842454.15</v>
      </c>
      <c r="I366" s="2">
        <v>593</v>
      </c>
      <c r="J366" s="63">
        <v>297.68</v>
      </c>
      <c r="K366" s="64">
        <f t="shared" si="32"/>
        <v>176524.24</v>
      </c>
      <c r="L366" s="2">
        <v>4185</v>
      </c>
      <c r="M366" s="63">
        <v>294.85000000000002</v>
      </c>
      <c r="N366" s="66">
        <f t="shared" si="33"/>
        <v>1233947.25</v>
      </c>
      <c r="O366" s="65">
        <f t="shared" si="34"/>
        <v>18378063.16</v>
      </c>
      <c r="P366" s="81">
        <f t="shared" si="35"/>
        <v>240727.04109035974</v>
      </c>
    </row>
    <row r="367" spans="1:16" x14ac:dyDescent="0.3">
      <c r="A367" s="10" t="s">
        <v>703</v>
      </c>
      <c r="B367" s="4" t="s">
        <v>704</v>
      </c>
      <c r="C367" s="2">
        <v>18266</v>
      </c>
      <c r="D367" s="63">
        <v>263.10000000000002</v>
      </c>
      <c r="E367" s="64">
        <f t="shared" si="30"/>
        <v>4805784.6000000006</v>
      </c>
      <c r="F367" s="2">
        <v>32599</v>
      </c>
      <c r="G367" s="63">
        <v>260.64</v>
      </c>
      <c r="H367" s="64">
        <f t="shared" si="31"/>
        <v>8496603.3599999994</v>
      </c>
      <c r="I367" s="2">
        <v>3323</v>
      </c>
      <c r="J367" s="63">
        <v>263.10000000000002</v>
      </c>
      <c r="K367" s="64">
        <f t="shared" si="32"/>
        <v>874281.3</v>
      </c>
      <c r="L367" s="2">
        <v>5931</v>
      </c>
      <c r="M367" s="63">
        <v>260.64</v>
      </c>
      <c r="N367" s="66">
        <f t="shared" si="33"/>
        <v>1545855.8399999999</v>
      </c>
      <c r="O367" s="65">
        <f t="shared" si="34"/>
        <v>15722525.100000001</v>
      </c>
      <c r="P367" s="81">
        <f t="shared" si="35"/>
        <v>205943.18959734781</v>
      </c>
    </row>
    <row r="368" spans="1:16" x14ac:dyDescent="0.3">
      <c r="A368" s="10" t="s">
        <v>705</v>
      </c>
      <c r="B368" s="4" t="s">
        <v>706</v>
      </c>
      <c r="C368" s="2">
        <v>18</v>
      </c>
      <c r="D368" s="63">
        <v>308.67</v>
      </c>
      <c r="E368" s="64">
        <f t="shared" si="30"/>
        <v>5556.06</v>
      </c>
      <c r="F368" s="2">
        <v>12066</v>
      </c>
      <c r="G368" s="63">
        <v>306.45999999999998</v>
      </c>
      <c r="H368" s="64">
        <f t="shared" si="31"/>
        <v>3697746.36</v>
      </c>
      <c r="I368" s="2">
        <v>0</v>
      </c>
      <c r="J368" s="63">
        <v>308.67</v>
      </c>
      <c r="K368" s="64">
        <f t="shared" si="32"/>
        <v>0</v>
      </c>
      <c r="L368" s="2">
        <v>27</v>
      </c>
      <c r="M368" s="63">
        <v>306.45999999999998</v>
      </c>
      <c r="N368" s="66">
        <f t="shared" si="33"/>
        <v>8274.42</v>
      </c>
      <c r="O368" s="65">
        <f t="shared" si="34"/>
        <v>3711576.84</v>
      </c>
      <c r="P368" s="81">
        <f t="shared" si="35"/>
        <v>48616.489272785126</v>
      </c>
    </row>
    <row r="369" spans="1:16" x14ac:dyDescent="0.3">
      <c r="A369" s="10" t="s">
        <v>707</v>
      </c>
      <c r="B369" s="4" t="s">
        <v>708</v>
      </c>
      <c r="C369" s="2">
        <v>12824</v>
      </c>
      <c r="D369" s="63">
        <v>362.96</v>
      </c>
      <c r="E369" s="64">
        <f t="shared" si="30"/>
        <v>4654599.04</v>
      </c>
      <c r="F369" s="2">
        <v>24148</v>
      </c>
      <c r="G369" s="63">
        <v>359.92</v>
      </c>
      <c r="H369" s="64">
        <f t="shared" si="31"/>
        <v>8691348.1600000001</v>
      </c>
      <c r="I369" s="2">
        <v>0</v>
      </c>
      <c r="J369" s="63">
        <v>362.96</v>
      </c>
      <c r="K369" s="64">
        <f t="shared" si="32"/>
        <v>0</v>
      </c>
      <c r="L369" s="2">
        <v>0</v>
      </c>
      <c r="M369" s="63">
        <v>359.92</v>
      </c>
      <c r="N369" s="66">
        <f t="shared" si="33"/>
        <v>0</v>
      </c>
      <c r="O369" s="65">
        <f t="shared" si="34"/>
        <v>13345947.199999999</v>
      </c>
      <c r="P369" s="81">
        <f t="shared" si="35"/>
        <v>174813.32782644388</v>
      </c>
    </row>
    <row r="370" spans="1:16" x14ac:dyDescent="0.3">
      <c r="A370" s="10" t="s">
        <v>709</v>
      </c>
      <c r="B370" s="4" t="s">
        <v>710</v>
      </c>
      <c r="C370" s="2">
        <v>5119</v>
      </c>
      <c r="D370" s="63">
        <v>364.6</v>
      </c>
      <c r="E370" s="64">
        <f t="shared" si="30"/>
        <v>1866387.4000000001</v>
      </c>
      <c r="F370" s="2">
        <v>87800</v>
      </c>
      <c r="G370" s="63">
        <v>361.68</v>
      </c>
      <c r="H370" s="64">
        <f t="shared" si="31"/>
        <v>31755504</v>
      </c>
      <c r="I370" s="2">
        <v>993</v>
      </c>
      <c r="J370" s="63">
        <v>364.6</v>
      </c>
      <c r="K370" s="64">
        <f t="shared" si="32"/>
        <v>362047.80000000005</v>
      </c>
      <c r="L370" s="2">
        <v>17031</v>
      </c>
      <c r="M370" s="63">
        <v>361.68</v>
      </c>
      <c r="N370" s="66">
        <f t="shared" si="33"/>
        <v>6159772.0800000001</v>
      </c>
      <c r="O370" s="65">
        <f t="shared" si="34"/>
        <v>40143711.279999994</v>
      </c>
      <c r="P370" s="81">
        <f t="shared" si="35"/>
        <v>525826.72889345407</v>
      </c>
    </row>
    <row r="371" spans="1:16" x14ac:dyDescent="0.3">
      <c r="A371" s="10" t="s">
        <v>711</v>
      </c>
      <c r="B371" s="4" t="s">
        <v>712</v>
      </c>
      <c r="C371" s="2">
        <v>3617</v>
      </c>
      <c r="D371" s="63">
        <v>276.5</v>
      </c>
      <c r="E371" s="64">
        <f t="shared" si="30"/>
        <v>1000100.5</v>
      </c>
      <c r="F371" s="2">
        <v>33693</v>
      </c>
      <c r="G371" s="63">
        <v>273.81</v>
      </c>
      <c r="H371" s="64">
        <f t="shared" si="31"/>
        <v>9225480.3300000001</v>
      </c>
      <c r="I371" s="2">
        <v>367</v>
      </c>
      <c r="J371" s="63">
        <v>276.5</v>
      </c>
      <c r="K371" s="64">
        <f t="shared" si="32"/>
        <v>101475.5</v>
      </c>
      <c r="L371" s="2">
        <v>3420</v>
      </c>
      <c r="M371" s="63">
        <v>273.81</v>
      </c>
      <c r="N371" s="66">
        <f t="shared" si="33"/>
        <v>936430.2</v>
      </c>
      <c r="O371" s="65">
        <f t="shared" si="34"/>
        <v>11263486.529999999</v>
      </c>
      <c r="P371" s="81">
        <f t="shared" si="35"/>
        <v>147535.9922926733</v>
      </c>
    </row>
    <row r="372" spans="1:16" x14ac:dyDescent="0.3">
      <c r="A372" s="10" t="s">
        <v>713</v>
      </c>
      <c r="B372" s="4" t="s">
        <v>714</v>
      </c>
      <c r="C372" s="2">
        <v>1379</v>
      </c>
      <c r="D372" s="63">
        <v>294.51</v>
      </c>
      <c r="E372" s="64">
        <f t="shared" si="30"/>
        <v>406129.29</v>
      </c>
      <c r="F372" s="2">
        <v>0</v>
      </c>
      <c r="G372" s="63">
        <v>292.22000000000003</v>
      </c>
      <c r="H372" s="64">
        <f t="shared" si="31"/>
        <v>0</v>
      </c>
      <c r="I372" s="2">
        <v>0</v>
      </c>
      <c r="J372" s="63">
        <v>294.51</v>
      </c>
      <c r="K372" s="64">
        <f t="shared" si="32"/>
        <v>0</v>
      </c>
      <c r="L372" s="2">
        <v>0</v>
      </c>
      <c r="M372" s="63">
        <v>292.22000000000003</v>
      </c>
      <c r="N372" s="66">
        <f t="shared" si="33"/>
        <v>0</v>
      </c>
      <c r="O372" s="65">
        <f t="shared" si="34"/>
        <v>406129.29</v>
      </c>
      <c r="P372" s="81">
        <f t="shared" si="35"/>
        <v>5319.7282777119708</v>
      </c>
    </row>
    <row r="373" spans="1:16" x14ac:dyDescent="0.3">
      <c r="A373" s="10" t="s">
        <v>715</v>
      </c>
      <c r="B373" s="4" t="s">
        <v>716</v>
      </c>
      <c r="C373" s="2">
        <v>0</v>
      </c>
      <c r="D373" s="63">
        <v>338.79</v>
      </c>
      <c r="E373" s="64">
        <f t="shared" si="30"/>
        <v>0</v>
      </c>
      <c r="F373" s="2">
        <v>0</v>
      </c>
      <c r="G373" s="63">
        <v>336.77</v>
      </c>
      <c r="H373" s="64">
        <f t="shared" si="31"/>
        <v>0</v>
      </c>
      <c r="I373" s="2">
        <v>0</v>
      </c>
      <c r="J373" s="63">
        <v>338.79</v>
      </c>
      <c r="K373" s="64">
        <f t="shared" si="32"/>
        <v>0</v>
      </c>
      <c r="L373" s="2">
        <v>0</v>
      </c>
      <c r="M373" s="63">
        <v>336.77</v>
      </c>
      <c r="N373" s="66">
        <f t="shared" si="33"/>
        <v>0</v>
      </c>
      <c r="O373" s="65">
        <f t="shared" si="34"/>
        <v>0</v>
      </c>
      <c r="P373" s="81">
        <f t="shared" si="35"/>
        <v>0</v>
      </c>
    </row>
    <row r="374" spans="1:16" x14ac:dyDescent="0.3">
      <c r="A374" s="10" t="s">
        <v>717</v>
      </c>
      <c r="B374" s="4" t="s">
        <v>718</v>
      </c>
      <c r="C374" s="2">
        <v>589</v>
      </c>
      <c r="D374" s="63">
        <v>330.71</v>
      </c>
      <c r="E374" s="64">
        <f t="shared" si="30"/>
        <v>194788.19</v>
      </c>
      <c r="F374" s="2">
        <v>0</v>
      </c>
      <c r="G374" s="63">
        <v>328.3</v>
      </c>
      <c r="H374" s="64">
        <f t="shared" si="31"/>
        <v>0</v>
      </c>
      <c r="I374" s="2">
        <v>0</v>
      </c>
      <c r="J374" s="63">
        <v>330.71</v>
      </c>
      <c r="K374" s="64">
        <f t="shared" si="32"/>
        <v>0</v>
      </c>
      <c r="L374" s="2">
        <v>0</v>
      </c>
      <c r="M374" s="63">
        <v>328.3</v>
      </c>
      <c r="N374" s="66">
        <f t="shared" si="33"/>
        <v>0</v>
      </c>
      <c r="O374" s="65">
        <f t="shared" si="34"/>
        <v>194788.19</v>
      </c>
      <c r="P374" s="81">
        <f t="shared" si="35"/>
        <v>2551.4541010015118</v>
      </c>
    </row>
    <row r="375" spans="1:16" x14ac:dyDescent="0.3">
      <c r="A375" s="10" t="s">
        <v>719</v>
      </c>
      <c r="B375" s="4" t="s">
        <v>720</v>
      </c>
      <c r="C375" s="2">
        <v>13245</v>
      </c>
      <c r="D375" s="63">
        <v>284.7</v>
      </c>
      <c r="E375" s="64">
        <f t="shared" si="30"/>
        <v>3770851.5</v>
      </c>
      <c r="F375" s="2">
        <v>31645</v>
      </c>
      <c r="G375" s="63">
        <v>281.95</v>
      </c>
      <c r="H375" s="64">
        <f t="shared" si="31"/>
        <v>8922307.75</v>
      </c>
      <c r="I375" s="2">
        <v>2380</v>
      </c>
      <c r="J375" s="63">
        <v>284.7</v>
      </c>
      <c r="K375" s="64">
        <f t="shared" si="32"/>
        <v>677586</v>
      </c>
      <c r="L375" s="2">
        <v>5687</v>
      </c>
      <c r="M375" s="63">
        <v>281.95</v>
      </c>
      <c r="N375" s="66">
        <f t="shared" si="33"/>
        <v>1603449.65</v>
      </c>
      <c r="O375" s="65">
        <f t="shared" si="34"/>
        <v>14974194.9</v>
      </c>
      <c r="P375" s="81">
        <f t="shared" si="35"/>
        <v>196141.1058175597</v>
      </c>
    </row>
    <row r="376" spans="1:16" x14ac:dyDescent="0.3">
      <c r="A376" s="10" t="s">
        <v>721</v>
      </c>
      <c r="B376" s="4" t="s">
        <v>722</v>
      </c>
      <c r="C376" s="2">
        <v>0</v>
      </c>
      <c r="D376" s="63">
        <v>311.45999999999998</v>
      </c>
      <c r="E376" s="64">
        <f t="shared" si="30"/>
        <v>0</v>
      </c>
      <c r="F376" s="2">
        <v>7899</v>
      </c>
      <c r="G376" s="63">
        <v>309.12</v>
      </c>
      <c r="H376" s="64">
        <f t="shared" si="31"/>
        <v>2441738.88</v>
      </c>
      <c r="I376" s="2">
        <v>0</v>
      </c>
      <c r="J376" s="63">
        <v>311.45999999999998</v>
      </c>
      <c r="K376" s="64">
        <f t="shared" si="32"/>
        <v>0</v>
      </c>
      <c r="L376" s="2">
        <v>7</v>
      </c>
      <c r="M376" s="63">
        <v>309.12</v>
      </c>
      <c r="N376" s="66">
        <f t="shared" si="33"/>
        <v>2163.84</v>
      </c>
      <c r="O376" s="65">
        <f t="shared" si="34"/>
        <v>2443902.7199999997</v>
      </c>
      <c r="P376" s="81">
        <f t="shared" si="35"/>
        <v>32011.723181948291</v>
      </c>
    </row>
    <row r="377" spans="1:16" x14ac:dyDescent="0.3">
      <c r="A377" s="10" t="s">
        <v>723</v>
      </c>
      <c r="B377" s="4" t="s">
        <v>724</v>
      </c>
      <c r="C377" s="2">
        <v>0</v>
      </c>
      <c r="D377" s="63">
        <v>371.81</v>
      </c>
      <c r="E377" s="64">
        <f t="shared" si="30"/>
        <v>0</v>
      </c>
      <c r="F377" s="2">
        <v>38783</v>
      </c>
      <c r="G377" s="63">
        <v>368.58</v>
      </c>
      <c r="H377" s="64">
        <f t="shared" si="31"/>
        <v>14294638.139999999</v>
      </c>
      <c r="I377" s="2">
        <v>0</v>
      </c>
      <c r="J377" s="63">
        <v>371.81</v>
      </c>
      <c r="K377" s="64">
        <f t="shared" si="32"/>
        <v>0</v>
      </c>
      <c r="L377" s="2">
        <v>15496</v>
      </c>
      <c r="M377" s="63">
        <v>368.58</v>
      </c>
      <c r="N377" s="66">
        <f t="shared" si="33"/>
        <v>5711515.6799999997</v>
      </c>
      <c r="O377" s="65">
        <f t="shared" si="34"/>
        <v>20006153.82</v>
      </c>
      <c r="P377" s="81">
        <f t="shared" si="35"/>
        <v>262052.76207610976</v>
      </c>
    </row>
    <row r="378" spans="1:16" x14ac:dyDescent="0.3">
      <c r="A378" s="10" t="s">
        <v>725</v>
      </c>
      <c r="B378" s="4" t="s">
        <v>726</v>
      </c>
      <c r="C378" s="2">
        <v>0</v>
      </c>
      <c r="D378" s="63">
        <v>155.4</v>
      </c>
      <c r="E378" s="64">
        <f t="shared" si="30"/>
        <v>0</v>
      </c>
      <c r="F378" s="2">
        <v>8546</v>
      </c>
      <c r="G378" s="63">
        <v>154.18</v>
      </c>
      <c r="H378" s="64">
        <f t="shared" si="31"/>
        <v>1317622.28</v>
      </c>
      <c r="I378" s="2">
        <v>0</v>
      </c>
      <c r="J378" s="63">
        <v>155.4</v>
      </c>
      <c r="K378" s="64">
        <f t="shared" si="32"/>
        <v>0</v>
      </c>
      <c r="L378" s="2">
        <v>537</v>
      </c>
      <c r="M378" s="63">
        <v>154.18</v>
      </c>
      <c r="N378" s="66">
        <f t="shared" si="33"/>
        <v>82794.66</v>
      </c>
      <c r="O378" s="65">
        <f t="shared" si="34"/>
        <v>1400416.94</v>
      </c>
      <c r="P378" s="81">
        <f t="shared" si="35"/>
        <v>18343.512225638464</v>
      </c>
    </row>
    <row r="379" spans="1:16" x14ac:dyDescent="0.3">
      <c r="A379" s="10" t="s">
        <v>727</v>
      </c>
      <c r="B379" s="4" t="s">
        <v>728</v>
      </c>
      <c r="C379" s="2">
        <v>1141</v>
      </c>
      <c r="D379" s="63">
        <v>294.27</v>
      </c>
      <c r="E379" s="64">
        <f t="shared" si="30"/>
        <v>335762.07</v>
      </c>
      <c r="F379" s="2">
        <v>24929</v>
      </c>
      <c r="G379" s="63">
        <v>291.51</v>
      </c>
      <c r="H379" s="64">
        <f t="shared" si="31"/>
        <v>7267052.79</v>
      </c>
      <c r="I379" s="2">
        <v>0</v>
      </c>
      <c r="J379" s="63">
        <v>294.27</v>
      </c>
      <c r="K379" s="64">
        <f t="shared" si="32"/>
        <v>0</v>
      </c>
      <c r="L379" s="2">
        <v>0</v>
      </c>
      <c r="M379" s="63">
        <v>291.51</v>
      </c>
      <c r="N379" s="66">
        <f t="shared" si="33"/>
        <v>0</v>
      </c>
      <c r="O379" s="65">
        <f t="shared" si="34"/>
        <v>7602814.8600000003</v>
      </c>
      <c r="P379" s="81">
        <f t="shared" si="35"/>
        <v>99586.289875696442</v>
      </c>
    </row>
    <row r="380" spans="1:16" x14ac:dyDescent="0.3">
      <c r="A380" s="10" t="s">
        <v>729</v>
      </c>
      <c r="B380" s="4" t="s">
        <v>730</v>
      </c>
      <c r="C380" s="2">
        <v>4645</v>
      </c>
      <c r="D380" s="63">
        <v>277.79000000000002</v>
      </c>
      <c r="E380" s="64">
        <f t="shared" si="30"/>
        <v>1290334.55</v>
      </c>
      <c r="F380" s="2">
        <v>37443</v>
      </c>
      <c r="G380" s="63">
        <v>275.14999999999998</v>
      </c>
      <c r="H380" s="64">
        <f t="shared" si="31"/>
        <v>10302441.449999999</v>
      </c>
      <c r="I380" s="2">
        <v>340</v>
      </c>
      <c r="J380" s="63">
        <v>277.79000000000002</v>
      </c>
      <c r="K380" s="64">
        <f t="shared" si="32"/>
        <v>94448.6</v>
      </c>
      <c r="L380" s="2">
        <v>2743</v>
      </c>
      <c r="M380" s="63">
        <v>275.14999999999998</v>
      </c>
      <c r="N380" s="66">
        <f t="shared" si="33"/>
        <v>754736.45</v>
      </c>
      <c r="O380" s="65">
        <f t="shared" si="34"/>
        <v>12441961.049999999</v>
      </c>
      <c r="P380" s="81">
        <f t="shared" si="35"/>
        <v>162972.36780897019</v>
      </c>
    </row>
    <row r="381" spans="1:16" x14ac:dyDescent="0.3">
      <c r="A381" s="10" t="s">
        <v>731</v>
      </c>
      <c r="B381" s="4" t="s">
        <v>1269</v>
      </c>
      <c r="C381" s="2">
        <v>19645</v>
      </c>
      <c r="D381" s="63">
        <v>349.69</v>
      </c>
      <c r="E381" s="64">
        <f t="shared" si="30"/>
        <v>6869660.0499999998</v>
      </c>
      <c r="F381" s="2">
        <v>102730</v>
      </c>
      <c r="G381" s="63">
        <v>346.3</v>
      </c>
      <c r="H381" s="64">
        <f t="shared" si="31"/>
        <v>35575399</v>
      </c>
      <c r="I381" s="2">
        <v>3316</v>
      </c>
      <c r="J381" s="63">
        <v>349.69</v>
      </c>
      <c r="K381" s="64">
        <f t="shared" si="32"/>
        <v>1159572.04</v>
      </c>
      <c r="L381" s="2">
        <v>17343</v>
      </c>
      <c r="M381" s="63">
        <v>346.3</v>
      </c>
      <c r="N381" s="66">
        <f t="shared" si="33"/>
        <v>6005880.9000000004</v>
      </c>
      <c r="O381" s="65">
        <f t="shared" si="34"/>
        <v>49610511.989999995</v>
      </c>
      <c r="P381" s="81">
        <f t="shared" si="35"/>
        <v>649828.63832591777</v>
      </c>
    </row>
    <row r="382" spans="1:16" x14ac:dyDescent="0.3">
      <c r="A382" s="10" t="s">
        <v>732</v>
      </c>
      <c r="B382" s="4" t="s">
        <v>733</v>
      </c>
      <c r="C382" s="2">
        <v>265</v>
      </c>
      <c r="D382" s="63">
        <v>222.21</v>
      </c>
      <c r="E382" s="64">
        <f t="shared" si="30"/>
        <v>58885.65</v>
      </c>
      <c r="F382" s="2">
        <v>21913</v>
      </c>
      <c r="G382" s="63">
        <v>220.25</v>
      </c>
      <c r="H382" s="64">
        <f t="shared" si="31"/>
        <v>4826338.25</v>
      </c>
      <c r="I382" s="2">
        <v>19</v>
      </c>
      <c r="J382" s="63">
        <v>222.21</v>
      </c>
      <c r="K382" s="64">
        <f t="shared" si="32"/>
        <v>4221.99</v>
      </c>
      <c r="L382" s="2">
        <v>1574</v>
      </c>
      <c r="M382" s="63">
        <v>220.25</v>
      </c>
      <c r="N382" s="66">
        <f t="shared" si="33"/>
        <v>346673.5</v>
      </c>
      <c r="O382" s="65">
        <f t="shared" si="34"/>
        <v>5236119.3900000006</v>
      </c>
      <c r="P382" s="81">
        <f t="shared" si="35"/>
        <v>68585.874179276667</v>
      </c>
    </row>
    <row r="383" spans="1:16" x14ac:dyDescent="0.3">
      <c r="A383" s="10" t="s">
        <v>734</v>
      </c>
      <c r="B383" s="4" t="s">
        <v>735</v>
      </c>
      <c r="C383" s="2">
        <v>1921</v>
      </c>
      <c r="D383" s="63">
        <v>192.6</v>
      </c>
      <c r="E383" s="64">
        <f t="shared" si="30"/>
        <v>369984.6</v>
      </c>
      <c r="F383" s="2">
        <v>9011</v>
      </c>
      <c r="G383" s="63">
        <v>190.97</v>
      </c>
      <c r="H383" s="64">
        <f t="shared" si="31"/>
        <v>1720830.67</v>
      </c>
      <c r="I383" s="2">
        <v>282</v>
      </c>
      <c r="J383" s="63">
        <v>192.6</v>
      </c>
      <c r="K383" s="64">
        <f t="shared" si="32"/>
        <v>54313.2</v>
      </c>
      <c r="L383" s="2">
        <v>1321</v>
      </c>
      <c r="M383" s="63">
        <v>190.97</v>
      </c>
      <c r="N383" s="66">
        <f t="shared" si="33"/>
        <v>252271.37</v>
      </c>
      <c r="O383" s="65">
        <f t="shared" si="34"/>
        <v>2397399.8400000003</v>
      </c>
      <c r="P383" s="81">
        <f t="shared" si="35"/>
        <v>31402.600196184219</v>
      </c>
    </row>
    <row r="384" spans="1:16" x14ac:dyDescent="0.3">
      <c r="A384" s="10" t="s">
        <v>736</v>
      </c>
      <c r="B384" s="4" t="s">
        <v>737</v>
      </c>
      <c r="C384" s="2">
        <v>1675</v>
      </c>
      <c r="D384" s="63">
        <v>251.36</v>
      </c>
      <c r="E384" s="64">
        <f t="shared" si="30"/>
        <v>421028</v>
      </c>
      <c r="F384" s="2">
        <v>40830</v>
      </c>
      <c r="G384" s="63">
        <v>249.16</v>
      </c>
      <c r="H384" s="64">
        <f t="shared" si="31"/>
        <v>10173202.800000001</v>
      </c>
      <c r="I384" s="2">
        <v>80</v>
      </c>
      <c r="J384" s="63">
        <v>251.36</v>
      </c>
      <c r="K384" s="64">
        <f t="shared" si="32"/>
        <v>20108.800000000003</v>
      </c>
      <c r="L384" s="2">
        <v>1950</v>
      </c>
      <c r="M384" s="63">
        <v>249.16</v>
      </c>
      <c r="N384" s="66">
        <f t="shared" si="33"/>
        <v>485862</v>
      </c>
      <c r="O384" s="65">
        <f t="shared" si="34"/>
        <v>11100201.600000001</v>
      </c>
      <c r="P384" s="81">
        <f t="shared" si="35"/>
        <v>145397.18703820568</v>
      </c>
    </row>
    <row r="385" spans="1:16" x14ac:dyDescent="0.3">
      <c r="A385" s="10" t="s">
        <v>738</v>
      </c>
      <c r="B385" s="4" t="s">
        <v>739</v>
      </c>
      <c r="C385" s="2">
        <v>730</v>
      </c>
      <c r="D385" s="63">
        <v>203.42</v>
      </c>
      <c r="E385" s="64">
        <f t="shared" si="30"/>
        <v>148496.59999999998</v>
      </c>
      <c r="F385" s="2">
        <v>23403</v>
      </c>
      <c r="G385" s="63">
        <v>201.6</v>
      </c>
      <c r="H385" s="64">
        <f t="shared" si="31"/>
        <v>4718044.8</v>
      </c>
      <c r="I385" s="2">
        <v>12</v>
      </c>
      <c r="J385" s="63">
        <v>203.42</v>
      </c>
      <c r="K385" s="64">
        <f t="shared" si="32"/>
        <v>2441.04</v>
      </c>
      <c r="L385" s="2">
        <v>397</v>
      </c>
      <c r="M385" s="63">
        <v>201.6</v>
      </c>
      <c r="N385" s="66">
        <f t="shared" si="33"/>
        <v>80035.199999999997</v>
      </c>
      <c r="O385" s="65">
        <f t="shared" si="34"/>
        <v>4949017.6399999997</v>
      </c>
      <c r="P385" s="81">
        <f t="shared" si="35"/>
        <v>64825.240963052347</v>
      </c>
    </row>
    <row r="386" spans="1:16" x14ac:dyDescent="0.3">
      <c r="A386" s="10" t="s">
        <v>740</v>
      </c>
      <c r="B386" s="4" t="s">
        <v>741</v>
      </c>
      <c r="C386" s="2">
        <v>12327</v>
      </c>
      <c r="D386" s="63">
        <v>263.52999999999997</v>
      </c>
      <c r="E386" s="64">
        <f t="shared" si="30"/>
        <v>3248534.3099999996</v>
      </c>
      <c r="F386" s="2">
        <v>33196</v>
      </c>
      <c r="G386" s="63">
        <v>261.12</v>
      </c>
      <c r="H386" s="64">
        <f t="shared" si="31"/>
        <v>8668139.5199999996</v>
      </c>
      <c r="I386" s="2">
        <v>4096</v>
      </c>
      <c r="J386" s="63">
        <v>263.52999999999997</v>
      </c>
      <c r="K386" s="64">
        <f t="shared" si="32"/>
        <v>1079418.8799999999</v>
      </c>
      <c r="L386" s="2">
        <v>11030</v>
      </c>
      <c r="M386" s="63">
        <v>261.12</v>
      </c>
      <c r="N386" s="66">
        <f t="shared" si="33"/>
        <v>2880153.6000000001</v>
      </c>
      <c r="O386" s="65">
        <f t="shared" si="34"/>
        <v>15876246.309999997</v>
      </c>
      <c r="P386" s="81">
        <f t="shared" si="35"/>
        <v>207956.72343461693</v>
      </c>
    </row>
    <row r="387" spans="1:16" x14ac:dyDescent="0.3">
      <c r="A387" s="10" t="s">
        <v>742</v>
      </c>
      <c r="B387" s="4" t="s">
        <v>743</v>
      </c>
      <c r="C387" s="2">
        <v>0</v>
      </c>
      <c r="D387" s="63">
        <v>319.22000000000003</v>
      </c>
      <c r="E387" s="64">
        <f t="shared" si="30"/>
        <v>0</v>
      </c>
      <c r="F387" s="2">
        <v>49193</v>
      </c>
      <c r="G387" s="63">
        <v>316.47000000000003</v>
      </c>
      <c r="H387" s="64">
        <f t="shared" si="31"/>
        <v>15568108.710000001</v>
      </c>
      <c r="I387" s="2">
        <v>0</v>
      </c>
      <c r="J387" s="63">
        <v>319.22000000000003</v>
      </c>
      <c r="K387" s="64">
        <f t="shared" si="32"/>
        <v>0</v>
      </c>
      <c r="L387" s="2">
        <v>3234</v>
      </c>
      <c r="M387" s="63">
        <v>316.47000000000003</v>
      </c>
      <c r="N387" s="66">
        <f t="shared" si="33"/>
        <v>1023463.9800000001</v>
      </c>
      <c r="O387" s="65">
        <f t="shared" si="34"/>
        <v>16591572.690000001</v>
      </c>
      <c r="P387" s="81">
        <f t="shared" si="35"/>
        <v>217326.50312098072</v>
      </c>
    </row>
    <row r="388" spans="1:16" x14ac:dyDescent="0.3">
      <c r="A388" s="10" t="s">
        <v>744</v>
      </c>
      <c r="B388" s="4" t="s">
        <v>745</v>
      </c>
      <c r="C388" s="2">
        <v>713</v>
      </c>
      <c r="D388" s="63">
        <v>248.66</v>
      </c>
      <c r="E388" s="64">
        <f t="shared" si="30"/>
        <v>177294.58</v>
      </c>
      <c r="F388" s="2">
        <v>23388</v>
      </c>
      <c r="G388" s="63">
        <v>246.2</v>
      </c>
      <c r="H388" s="64">
        <f t="shared" si="31"/>
        <v>5758125.5999999996</v>
      </c>
      <c r="I388" s="2">
        <v>31</v>
      </c>
      <c r="J388" s="63">
        <v>248.66</v>
      </c>
      <c r="K388" s="64">
        <f t="shared" si="32"/>
        <v>7708.46</v>
      </c>
      <c r="L388" s="2">
        <v>1031</v>
      </c>
      <c r="M388" s="63">
        <v>246.2</v>
      </c>
      <c r="N388" s="66">
        <f t="shared" si="33"/>
        <v>253832.19999999998</v>
      </c>
      <c r="O388" s="65">
        <f t="shared" si="34"/>
        <v>6196960.8399999999</v>
      </c>
      <c r="P388" s="81">
        <f t="shared" si="35"/>
        <v>81171.559471669068</v>
      </c>
    </row>
    <row r="389" spans="1:16" x14ac:dyDescent="0.3">
      <c r="A389" s="10" t="s">
        <v>746</v>
      </c>
      <c r="B389" s="4" t="s">
        <v>747</v>
      </c>
      <c r="C389" s="2">
        <v>234</v>
      </c>
      <c r="D389" s="63">
        <v>272.74</v>
      </c>
      <c r="E389" s="64">
        <f t="shared" si="30"/>
        <v>63821.16</v>
      </c>
      <c r="F389" s="2">
        <v>38745</v>
      </c>
      <c r="G389" s="63">
        <v>270.49</v>
      </c>
      <c r="H389" s="64">
        <f t="shared" si="31"/>
        <v>10480135.050000001</v>
      </c>
      <c r="I389" s="2">
        <v>9</v>
      </c>
      <c r="J389" s="63">
        <v>272.74</v>
      </c>
      <c r="K389" s="64">
        <f t="shared" si="32"/>
        <v>2454.66</v>
      </c>
      <c r="L389" s="2">
        <v>1492</v>
      </c>
      <c r="M389" s="63">
        <v>270.49</v>
      </c>
      <c r="N389" s="66">
        <f t="shared" si="33"/>
        <v>403571.08</v>
      </c>
      <c r="O389" s="65">
        <f t="shared" si="34"/>
        <v>10949981.950000001</v>
      </c>
      <c r="P389" s="81">
        <f t="shared" si="35"/>
        <v>143429.51876199493</v>
      </c>
    </row>
    <row r="390" spans="1:16" x14ac:dyDescent="0.3">
      <c r="A390" s="10" t="s">
        <v>748</v>
      </c>
      <c r="B390" s="4" t="s">
        <v>749</v>
      </c>
      <c r="C390" s="2">
        <v>670</v>
      </c>
      <c r="D390" s="63">
        <v>269</v>
      </c>
      <c r="E390" s="64">
        <f t="shared" si="30"/>
        <v>180230</v>
      </c>
      <c r="F390" s="2">
        <v>22650</v>
      </c>
      <c r="G390" s="63">
        <v>266.62</v>
      </c>
      <c r="H390" s="64">
        <f t="shared" si="31"/>
        <v>6038943</v>
      </c>
      <c r="I390" s="2">
        <v>0</v>
      </c>
      <c r="J390" s="63">
        <v>269</v>
      </c>
      <c r="K390" s="64">
        <f t="shared" si="32"/>
        <v>0</v>
      </c>
      <c r="L390" s="2">
        <v>0</v>
      </c>
      <c r="M390" s="63">
        <v>266.62</v>
      </c>
      <c r="N390" s="66">
        <f t="shared" si="33"/>
        <v>0</v>
      </c>
      <c r="O390" s="65">
        <f t="shared" si="34"/>
        <v>6219173</v>
      </c>
      <c r="P390" s="81">
        <f t="shared" si="35"/>
        <v>81462.507843457424</v>
      </c>
    </row>
    <row r="391" spans="1:16" x14ac:dyDescent="0.3">
      <c r="A391" s="10" t="s">
        <v>750</v>
      </c>
      <c r="B391" s="4" t="s">
        <v>751</v>
      </c>
      <c r="C391" s="2">
        <v>0</v>
      </c>
      <c r="D391" s="63">
        <v>228.6</v>
      </c>
      <c r="E391" s="64">
        <f t="shared" si="30"/>
        <v>0</v>
      </c>
      <c r="F391" s="2">
        <v>14294</v>
      </c>
      <c r="G391" s="63">
        <v>226.83</v>
      </c>
      <c r="H391" s="64">
        <f t="shared" si="31"/>
        <v>3242308.02</v>
      </c>
      <c r="I391" s="2">
        <v>0</v>
      </c>
      <c r="J391" s="63">
        <v>228.6</v>
      </c>
      <c r="K391" s="64">
        <f t="shared" si="32"/>
        <v>0</v>
      </c>
      <c r="L391" s="2">
        <v>0</v>
      </c>
      <c r="M391" s="63">
        <v>226.83</v>
      </c>
      <c r="N391" s="66">
        <f t="shared" si="33"/>
        <v>0</v>
      </c>
      <c r="O391" s="65">
        <f t="shared" si="34"/>
        <v>3242308.02</v>
      </c>
      <c r="P391" s="81">
        <f t="shared" si="35"/>
        <v>42469.72105618463</v>
      </c>
    </row>
    <row r="392" spans="1:16" x14ac:dyDescent="0.3">
      <c r="A392" s="10" t="s">
        <v>752</v>
      </c>
      <c r="B392" s="4" t="s">
        <v>753</v>
      </c>
      <c r="C392" s="2">
        <v>4483</v>
      </c>
      <c r="D392" s="63">
        <v>300.20999999999998</v>
      </c>
      <c r="E392" s="64">
        <f t="shared" si="30"/>
        <v>1345841.43</v>
      </c>
      <c r="F392" s="2">
        <v>43934</v>
      </c>
      <c r="G392" s="63">
        <v>297.86</v>
      </c>
      <c r="H392" s="64">
        <f t="shared" si="31"/>
        <v>13086181.24</v>
      </c>
      <c r="I392" s="2">
        <v>1204</v>
      </c>
      <c r="J392" s="63">
        <v>300.20999999999998</v>
      </c>
      <c r="K392" s="64">
        <f t="shared" si="32"/>
        <v>361452.83999999997</v>
      </c>
      <c r="L392" s="2">
        <v>11803</v>
      </c>
      <c r="M392" s="63">
        <v>297.86</v>
      </c>
      <c r="N392" s="66">
        <f t="shared" si="33"/>
        <v>3515641.58</v>
      </c>
      <c r="O392" s="65">
        <f t="shared" si="34"/>
        <v>18309117.09</v>
      </c>
      <c r="P392" s="81">
        <f t="shared" si="35"/>
        <v>239823.94356145186</v>
      </c>
    </row>
    <row r="393" spans="1:16" x14ac:dyDescent="0.3">
      <c r="A393" s="10" t="s">
        <v>754</v>
      </c>
      <c r="B393" s="4" t="s">
        <v>755</v>
      </c>
      <c r="C393" s="2">
        <v>15376</v>
      </c>
      <c r="D393" s="63">
        <v>381.34</v>
      </c>
      <c r="E393" s="64">
        <f t="shared" si="30"/>
        <v>5863483.8399999999</v>
      </c>
      <c r="F393" s="2">
        <v>25099</v>
      </c>
      <c r="G393" s="63">
        <v>378.42</v>
      </c>
      <c r="H393" s="64">
        <f t="shared" si="31"/>
        <v>9497963.5800000001</v>
      </c>
      <c r="I393" s="2">
        <v>5824</v>
      </c>
      <c r="J393" s="63">
        <v>381.34</v>
      </c>
      <c r="K393" s="64">
        <f t="shared" si="32"/>
        <v>2220924.1599999997</v>
      </c>
      <c r="L393" s="2">
        <v>9507</v>
      </c>
      <c r="M393" s="63">
        <v>378.42</v>
      </c>
      <c r="N393" s="66">
        <f t="shared" si="33"/>
        <v>3597638.94</v>
      </c>
      <c r="O393" s="65">
        <f t="shared" si="34"/>
        <v>21180010.52</v>
      </c>
      <c r="P393" s="81">
        <f t="shared" si="35"/>
        <v>277428.6505794276</v>
      </c>
    </row>
    <row r="394" spans="1:16" x14ac:dyDescent="0.3">
      <c r="A394" s="10" t="s">
        <v>756</v>
      </c>
      <c r="B394" s="4" t="s">
        <v>757</v>
      </c>
      <c r="C394" s="2">
        <v>3226</v>
      </c>
      <c r="D394" s="63">
        <v>321.82</v>
      </c>
      <c r="E394" s="64">
        <f t="shared" ref="E394:E457" si="36">C394*D394</f>
        <v>1038191.32</v>
      </c>
      <c r="F394" s="2">
        <v>42584</v>
      </c>
      <c r="G394" s="63">
        <v>319.14999999999998</v>
      </c>
      <c r="H394" s="64">
        <f t="shared" ref="H394:H457" si="37">F394*G394</f>
        <v>13590683.6</v>
      </c>
      <c r="I394" s="2">
        <v>1174</v>
      </c>
      <c r="J394" s="63">
        <v>321.82</v>
      </c>
      <c r="K394" s="64">
        <f t="shared" ref="K394:K457" si="38">I394*J394</f>
        <v>377816.68</v>
      </c>
      <c r="L394" s="2">
        <v>15500</v>
      </c>
      <c r="M394" s="63">
        <v>319.14999999999998</v>
      </c>
      <c r="N394" s="66">
        <f t="shared" ref="N394:N457" si="39">M394*L394</f>
        <v>4946825</v>
      </c>
      <c r="O394" s="65">
        <f t="shared" ref="O394:O457" si="40">E394+H394+K394+N394</f>
        <v>19953516.600000001</v>
      </c>
      <c r="P394" s="81">
        <f t="shared" ref="P394:P457" si="41">(O394/$O$7)*$P$7</f>
        <v>261363.28777669603</v>
      </c>
    </row>
    <row r="395" spans="1:16" x14ac:dyDescent="0.3">
      <c r="A395" s="10" t="s">
        <v>758</v>
      </c>
      <c r="B395" s="4" t="s">
        <v>759</v>
      </c>
      <c r="C395" s="2">
        <v>2147</v>
      </c>
      <c r="D395" s="63">
        <v>347.21</v>
      </c>
      <c r="E395" s="64">
        <f t="shared" si="36"/>
        <v>745459.87</v>
      </c>
      <c r="F395" s="2">
        <v>59549</v>
      </c>
      <c r="G395" s="63">
        <v>343.95</v>
      </c>
      <c r="H395" s="64">
        <f t="shared" si="37"/>
        <v>20481878.550000001</v>
      </c>
      <c r="I395" s="2">
        <v>408</v>
      </c>
      <c r="J395" s="63">
        <v>347.21</v>
      </c>
      <c r="K395" s="64">
        <f t="shared" si="38"/>
        <v>141661.68</v>
      </c>
      <c r="L395" s="2">
        <v>11307</v>
      </c>
      <c r="M395" s="63">
        <v>343.95</v>
      </c>
      <c r="N395" s="66">
        <f t="shared" si="39"/>
        <v>3889042.65</v>
      </c>
      <c r="O395" s="65">
        <f t="shared" si="40"/>
        <v>25258042.75</v>
      </c>
      <c r="P395" s="81">
        <f t="shared" si="41"/>
        <v>330845.19527471869</v>
      </c>
    </row>
    <row r="396" spans="1:16" x14ac:dyDescent="0.3">
      <c r="A396" s="10" t="s">
        <v>760</v>
      </c>
      <c r="B396" s="4" t="s">
        <v>761</v>
      </c>
      <c r="C396" s="2">
        <v>9232</v>
      </c>
      <c r="D396" s="63">
        <v>450</v>
      </c>
      <c r="E396" s="64">
        <f t="shared" si="36"/>
        <v>4154400</v>
      </c>
      <c r="F396" s="2">
        <v>40336</v>
      </c>
      <c r="G396" s="63">
        <v>445.56</v>
      </c>
      <c r="H396" s="64">
        <f t="shared" si="37"/>
        <v>17972108.16</v>
      </c>
      <c r="I396" s="2">
        <v>2655</v>
      </c>
      <c r="J396" s="63">
        <v>450</v>
      </c>
      <c r="K396" s="64">
        <f t="shared" si="38"/>
        <v>1194750</v>
      </c>
      <c r="L396" s="2">
        <v>11601</v>
      </c>
      <c r="M396" s="63">
        <v>445.56</v>
      </c>
      <c r="N396" s="66">
        <f t="shared" si="39"/>
        <v>5168941.5599999996</v>
      </c>
      <c r="O396" s="65">
        <f t="shared" si="40"/>
        <v>28490199.719999999</v>
      </c>
      <c r="P396" s="81">
        <f t="shared" si="41"/>
        <v>373181.9517083973</v>
      </c>
    </row>
    <row r="397" spans="1:16" x14ac:dyDescent="0.3">
      <c r="A397" s="10" t="s">
        <v>762</v>
      </c>
      <c r="B397" s="4" t="s">
        <v>763</v>
      </c>
      <c r="C397" s="2">
        <v>8991</v>
      </c>
      <c r="D397" s="63">
        <v>360.48</v>
      </c>
      <c r="E397" s="64">
        <f t="shared" si="36"/>
        <v>3241075.68</v>
      </c>
      <c r="F397" s="2">
        <v>44662</v>
      </c>
      <c r="G397" s="63">
        <v>357.41</v>
      </c>
      <c r="H397" s="64">
        <f t="shared" si="37"/>
        <v>15962645.420000002</v>
      </c>
      <c r="I397" s="2">
        <v>495</v>
      </c>
      <c r="J397" s="63">
        <v>360.48</v>
      </c>
      <c r="K397" s="64">
        <f t="shared" si="38"/>
        <v>178437.6</v>
      </c>
      <c r="L397" s="2">
        <v>2459</v>
      </c>
      <c r="M397" s="63">
        <v>357.41</v>
      </c>
      <c r="N397" s="66">
        <f t="shared" si="39"/>
        <v>878871.19000000006</v>
      </c>
      <c r="O397" s="65">
        <f t="shared" si="40"/>
        <v>20261029.890000004</v>
      </c>
      <c r="P397" s="81">
        <f t="shared" si="41"/>
        <v>265391.28374956775</v>
      </c>
    </row>
    <row r="398" spans="1:16" x14ac:dyDescent="0.3">
      <c r="A398" s="10" t="s">
        <v>764</v>
      </c>
      <c r="B398" s="4" t="s">
        <v>765</v>
      </c>
      <c r="C398" s="2">
        <v>6105</v>
      </c>
      <c r="D398" s="63">
        <v>292</v>
      </c>
      <c r="E398" s="64">
        <f t="shared" si="36"/>
        <v>1782660</v>
      </c>
      <c r="F398" s="2">
        <v>40245</v>
      </c>
      <c r="G398" s="63">
        <v>289.25</v>
      </c>
      <c r="H398" s="64">
        <f t="shared" si="37"/>
        <v>11640866.25</v>
      </c>
      <c r="I398" s="2">
        <v>1201</v>
      </c>
      <c r="J398" s="63">
        <v>292</v>
      </c>
      <c r="K398" s="64">
        <f t="shared" si="38"/>
        <v>350692</v>
      </c>
      <c r="L398" s="2">
        <v>7918</v>
      </c>
      <c r="M398" s="63">
        <v>289.25</v>
      </c>
      <c r="N398" s="66">
        <f t="shared" si="39"/>
        <v>2290281.5</v>
      </c>
      <c r="O398" s="65">
        <f t="shared" si="40"/>
        <v>16064499.75</v>
      </c>
      <c r="P398" s="81">
        <f t="shared" si="41"/>
        <v>210422.58140842756</v>
      </c>
    </row>
    <row r="399" spans="1:16" x14ac:dyDescent="0.3">
      <c r="A399" s="10" t="s">
        <v>766</v>
      </c>
      <c r="B399" s="4" t="s">
        <v>767</v>
      </c>
      <c r="C399" s="2">
        <v>29139</v>
      </c>
      <c r="D399" s="63">
        <v>227.91</v>
      </c>
      <c r="E399" s="64">
        <f t="shared" si="36"/>
        <v>6641069.4900000002</v>
      </c>
      <c r="F399" s="2">
        <v>0</v>
      </c>
      <c r="G399" s="63">
        <v>225.83</v>
      </c>
      <c r="H399" s="64">
        <f t="shared" si="37"/>
        <v>0</v>
      </c>
      <c r="I399" s="2">
        <v>3990</v>
      </c>
      <c r="J399" s="63">
        <v>227.91</v>
      </c>
      <c r="K399" s="64">
        <f t="shared" si="38"/>
        <v>909360.9</v>
      </c>
      <c r="L399" s="2">
        <v>0</v>
      </c>
      <c r="M399" s="63">
        <v>225.83</v>
      </c>
      <c r="N399" s="66">
        <f t="shared" si="39"/>
        <v>0</v>
      </c>
      <c r="O399" s="65">
        <f t="shared" si="40"/>
        <v>7550430.3900000006</v>
      </c>
      <c r="P399" s="81">
        <f t="shared" si="41"/>
        <v>98900.126249399138</v>
      </c>
    </row>
    <row r="400" spans="1:16" x14ac:dyDescent="0.3">
      <c r="A400" s="10" t="s">
        <v>768</v>
      </c>
      <c r="B400" s="4" t="s">
        <v>769</v>
      </c>
      <c r="C400" s="2">
        <v>16132</v>
      </c>
      <c r="D400" s="63">
        <v>258.08</v>
      </c>
      <c r="E400" s="64">
        <f t="shared" si="36"/>
        <v>4163346.5599999996</v>
      </c>
      <c r="F400" s="2">
        <v>28739</v>
      </c>
      <c r="G400" s="63">
        <v>255.7</v>
      </c>
      <c r="H400" s="64">
        <f t="shared" si="37"/>
        <v>7348562.2999999998</v>
      </c>
      <c r="I400" s="2">
        <v>6166</v>
      </c>
      <c r="J400" s="63">
        <v>258.08</v>
      </c>
      <c r="K400" s="64">
        <f t="shared" si="38"/>
        <v>1591321.2799999998</v>
      </c>
      <c r="L400" s="2">
        <v>10984</v>
      </c>
      <c r="M400" s="63">
        <v>255.7</v>
      </c>
      <c r="N400" s="66">
        <f t="shared" si="39"/>
        <v>2808608.8</v>
      </c>
      <c r="O400" s="65">
        <f t="shared" si="40"/>
        <v>15911838.939999998</v>
      </c>
      <c r="P400" s="81">
        <f t="shared" si="41"/>
        <v>208422.93733484839</v>
      </c>
    </row>
    <row r="401" spans="1:16" x14ac:dyDescent="0.3">
      <c r="A401" s="10" t="s">
        <v>770</v>
      </c>
      <c r="B401" s="4" t="s">
        <v>771</v>
      </c>
      <c r="C401" s="2">
        <v>7471</v>
      </c>
      <c r="D401" s="63">
        <v>354.58</v>
      </c>
      <c r="E401" s="64">
        <f t="shared" si="36"/>
        <v>2649067.1799999997</v>
      </c>
      <c r="F401" s="2">
        <v>22021</v>
      </c>
      <c r="G401" s="63">
        <v>351.64</v>
      </c>
      <c r="H401" s="64">
        <f t="shared" si="37"/>
        <v>7743464.4399999995</v>
      </c>
      <c r="I401" s="2">
        <v>2941</v>
      </c>
      <c r="J401" s="63">
        <v>354.58</v>
      </c>
      <c r="K401" s="64">
        <f t="shared" si="38"/>
        <v>1042819.7799999999</v>
      </c>
      <c r="L401" s="2">
        <v>8668</v>
      </c>
      <c r="M401" s="63">
        <v>351.64</v>
      </c>
      <c r="N401" s="66">
        <f t="shared" si="39"/>
        <v>3048015.52</v>
      </c>
      <c r="O401" s="65">
        <f t="shared" si="40"/>
        <v>14483366.919999998</v>
      </c>
      <c r="P401" s="81">
        <f t="shared" si="41"/>
        <v>189711.94262005118</v>
      </c>
    </row>
    <row r="402" spans="1:16" x14ac:dyDescent="0.3">
      <c r="A402" s="10" t="s">
        <v>772</v>
      </c>
      <c r="B402" s="4" t="s">
        <v>773</v>
      </c>
      <c r="C402" s="2">
        <v>86</v>
      </c>
      <c r="D402" s="63">
        <v>238.64</v>
      </c>
      <c r="E402" s="64">
        <f t="shared" si="36"/>
        <v>20523.039999999997</v>
      </c>
      <c r="F402" s="2">
        <v>24678</v>
      </c>
      <c r="G402" s="63">
        <v>236.57</v>
      </c>
      <c r="H402" s="64">
        <f t="shared" si="37"/>
        <v>5838074.46</v>
      </c>
      <c r="I402" s="2">
        <v>2</v>
      </c>
      <c r="J402" s="63">
        <v>238.64</v>
      </c>
      <c r="K402" s="64">
        <f t="shared" si="38"/>
        <v>477.28</v>
      </c>
      <c r="L402" s="2">
        <v>649</v>
      </c>
      <c r="M402" s="63">
        <v>236.57</v>
      </c>
      <c r="N402" s="66">
        <f t="shared" si="39"/>
        <v>153533.93</v>
      </c>
      <c r="O402" s="65">
        <f t="shared" si="40"/>
        <v>6012608.71</v>
      </c>
      <c r="P402" s="81">
        <f t="shared" si="41"/>
        <v>78756.80322737692</v>
      </c>
    </row>
    <row r="403" spans="1:16" x14ac:dyDescent="0.3">
      <c r="A403" s="10" t="s">
        <v>774</v>
      </c>
      <c r="B403" s="4" t="s">
        <v>775</v>
      </c>
      <c r="C403" s="2">
        <v>0</v>
      </c>
      <c r="D403" s="63">
        <v>231.96</v>
      </c>
      <c r="E403" s="64">
        <f t="shared" si="36"/>
        <v>0</v>
      </c>
      <c r="F403" s="2">
        <v>18418</v>
      </c>
      <c r="G403" s="63">
        <v>229.77</v>
      </c>
      <c r="H403" s="64">
        <f t="shared" si="37"/>
        <v>4231903.8600000003</v>
      </c>
      <c r="I403" s="2">
        <v>0</v>
      </c>
      <c r="J403" s="63">
        <v>231.96</v>
      </c>
      <c r="K403" s="64">
        <f t="shared" si="38"/>
        <v>0</v>
      </c>
      <c r="L403" s="2">
        <v>3317</v>
      </c>
      <c r="M403" s="63">
        <v>229.77</v>
      </c>
      <c r="N403" s="66">
        <f t="shared" si="39"/>
        <v>762147.09000000008</v>
      </c>
      <c r="O403" s="65">
        <f t="shared" si="40"/>
        <v>4994050.95</v>
      </c>
      <c r="P403" s="81">
        <f t="shared" si="41"/>
        <v>65415.114627781062</v>
      </c>
    </row>
    <row r="404" spans="1:16" x14ac:dyDescent="0.3">
      <c r="A404" s="10" t="s">
        <v>776</v>
      </c>
      <c r="B404" s="4" t="s">
        <v>777</v>
      </c>
      <c r="C404" s="2">
        <v>887</v>
      </c>
      <c r="D404" s="63">
        <v>238.34</v>
      </c>
      <c r="E404" s="64">
        <f t="shared" si="36"/>
        <v>211407.58000000002</v>
      </c>
      <c r="F404" s="2">
        <v>20887</v>
      </c>
      <c r="G404" s="63">
        <v>236.36</v>
      </c>
      <c r="H404" s="64">
        <f t="shared" si="37"/>
        <v>4936851.32</v>
      </c>
      <c r="I404" s="2">
        <v>59</v>
      </c>
      <c r="J404" s="63">
        <v>238.34</v>
      </c>
      <c r="K404" s="64">
        <f t="shared" si="38"/>
        <v>14062.06</v>
      </c>
      <c r="L404" s="2">
        <v>1379</v>
      </c>
      <c r="M404" s="63">
        <v>236.36</v>
      </c>
      <c r="N404" s="66">
        <f t="shared" si="39"/>
        <v>325940.44</v>
      </c>
      <c r="O404" s="65">
        <f t="shared" si="40"/>
        <v>5488261.4000000004</v>
      </c>
      <c r="P404" s="81">
        <f t="shared" si="41"/>
        <v>71888.583473147417</v>
      </c>
    </row>
    <row r="405" spans="1:16" x14ac:dyDescent="0.3">
      <c r="A405" s="10" t="s">
        <v>778</v>
      </c>
      <c r="B405" s="4" t="s">
        <v>779</v>
      </c>
      <c r="C405" s="2">
        <v>31</v>
      </c>
      <c r="D405" s="63">
        <v>239.37</v>
      </c>
      <c r="E405" s="64">
        <f t="shared" si="36"/>
        <v>7420.47</v>
      </c>
      <c r="F405" s="2">
        <v>25534</v>
      </c>
      <c r="G405" s="63">
        <v>237.31</v>
      </c>
      <c r="H405" s="64">
        <f t="shared" si="37"/>
        <v>6059473.54</v>
      </c>
      <c r="I405" s="2">
        <v>2</v>
      </c>
      <c r="J405" s="63">
        <v>239.37</v>
      </c>
      <c r="K405" s="64">
        <f t="shared" si="38"/>
        <v>478.74</v>
      </c>
      <c r="L405" s="2">
        <v>1950</v>
      </c>
      <c r="M405" s="63">
        <v>237.31</v>
      </c>
      <c r="N405" s="66">
        <f t="shared" si="39"/>
        <v>462754.5</v>
      </c>
      <c r="O405" s="65">
        <f t="shared" si="40"/>
        <v>6530127.25</v>
      </c>
      <c r="P405" s="81">
        <f t="shared" si="41"/>
        <v>85535.575601756063</v>
      </c>
    </row>
    <row r="406" spans="1:16" x14ac:dyDescent="0.3">
      <c r="A406" s="10" t="s">
        <v>1279</v>
      </c>
      <c r="B406" s="4" t="s">
        <v>1270</v>
      </c>
      <c r="C406" s="2">
        <v>1306</v>
      </c>
      <c r="D406" s="63">
        <v>238.34</v>
      </c>
      <c r="E406" s="64">
        <f t="shared" si="36"/>
        <v>311272.03999999998</v>
      </c>
      <c r="F406" s="2">
        <v>23711</v>
      </c>
      <c r="G406" s="63">
        <v>236.4</v>
      </c>
      <c r="H406" s="64">
        <f t="shared" si="37"/>
        <v>5605280.4000000004</v>
      </c>
      <c r="I406" s="2">
        <v>360</v>
      </c>
      <c r="J406" s="63">
        <v>238.34</v>
      </c>
      <c r="K406" s="64">
        <f t="shared" si="38"/>
        <v>85802.4</v>
      </c>
      <c r="L406" s="2">
        <v>6545</v>
      </c>
      <c r="M406" s="63">
        <v>236.4</v>
      </c>
      <c r="N406" s="66">
        <f t="shared" si="39"/>
        <v>1547238</v>
      </c>
      <c r="O406" s="65">
        <f t="shared" si="40"/>
        <v>7549592.8400000008</v>
      </c>
      <c r="P406" s="81">
        <f t="shared" si="41"/>
        <v>98889.155510452925</v>
      </c>
    </row>
    <row r="407" spans="1:16" x14ac:dyDescent="0.3">
      <c r="A407" s="10" t="s">
        <v>780</v>
      </c>
      <c r="B407" s="4" t="s">
        <v>781</v>
      </c>
      <c r="C407" s="2">
        <v>16852</v>
      </c>
      <c r="D407" s="63">
        <v>301.36</v>
      </c>
      <c r="E407" s="64">
        <f t="shared" si="36"/>
        <v>5078518.7200000007</v>
      </c>
      <c r="F407" s="2">
        <v>27355</v>
      </c>
      <c r="G407" s="63">
        <v>298.77999999999997</v>
      </c>
      <c r="H407" s="64">
        <f t="shared" si="37"/>
        <v>8173126.8999999994</v>
      </c>
      <c r="I407" s="2">
        <v>8788</v>
      </c>
      <c r="J407" s="63">
        <v>301.36</v>
      </c>
      <c r="K407" s="64">
        <f t="shared" si="38"/>
        <v>2648351.6800000002</v>
      </c>
      <c r="L407" s="2">
        <v>14264</v>
      </c>
      <c r="M407" s="63">
        <v>298.77999999999997</v>
      </c>
      <c r="N407" s="66">
        <f t="shared" si="39"/>
        <v>4261797.92</v>
      </c>
      <c r="O407" s="65">
        <f t="shared" si="40"/>
        <v>20161795.219999999</v>
      </c>
      <c r="P407" s="81">
        <f t="shared" si="41"/>
        <v>264091.4477290521</v>
      </c>
    </row>
    <row r="408" spans="1:16" x14ac:dyDescent="0.3">
      <c r="A408" s="10" t="s">
        <v>782</v>
      </c>
      <c r="B408" s="4" t="s">
        <v>783</v>
      </c>
      <c r="C408" s="2">
        <v>334</v>
      </c>
      <c r="D408" s="63">
        <v>337.76</v>
      </c>
      <c r="E408" s="64">
        <f t="shared" si="36"/>
        <v>112811.84</v>
      </c>
      <c r="F408" s="2">
        <v>8607</v>
      </c>
      <c r="G408" s="63">
        <v>334.63</v>
      </c>
      <c r="H408" s="64">
        <f t="shared" si="37"/>
        <v>2880160.41</v>
      </c>
      <c r="I408" s="2">
        <v>46</v>
      </c>
      <c r="J408" s="63">
        <v>337.76</v>
      </c>
      <c r="K408" s="64">
        <f t="shared" si="38"/>
        <v>15536.96</v>
      </c>
      <c r="L408" s="2">
        <v>1182</v>
      </c>
      <c r="M408" s="63">
        <v>334.63</v>
      </c>
      <c r="N408" s="66">
        <f t="shared" si="39"/>
        <v>395532.66</v>
      </c>
      <c r="O408" s="65">
        <f t="shared" si="40"/>
        <v>3404041.87</v>
      </c>
      <c r="P408" s="81">
        <f t="shared" si="41"/>
        <v>44588.209322096758</v>
      </c>
    </row>
    <row r="409" spans="1:16" x14ac:dyDescent="0.3">
      <c r="A409" s="10" t="s">
        <v>784</v>
      </c>
      <c r="B409" s="4" t="s">
        <v>785</v>
      </c>
      <c r="C409" s="2">
        <v>7779</v>
      </c>
      <c r="D409" s="63">
        <v>203.17</v>
      </c>
      <c r="E409" s="64">
        <f t="shared" si="36"/>
        <v>1580459.43</v>
      </c>
      <c r="F409" s="2">
        <v>5981</v>
      </c>
      <c r="G409" s="63">
        <v>201.62</v>
      </c>
      <c r="H409" s="64">
        <f t="shared" si="37"/>
        <v>1205889.22</v>
      </c>
      <c r="I409" s="2">
        <v>83</v>
      </c>
      <c r="J409" s="63">
        <v>203.17</v>
      </c>
      <c r="K409" s="64">
        <f t="shared" si="38"/>
        <v>16863.11</v>
      </c>
      <c r="L409" s="2">
        <v>64</v>
      </c>
      <c r="M409" s="63">
        <v>201.62</v>
      </c>
      <c r="N409" s="66">
        <f t="shared" si="39"/>
        <v>12903.68</v>
      </c>
      <c r="O409" s="65">
        <f t="shared" si="40"/>
        <v>2816115.44</v>
      </c>
      <c r="P409" s="81">
        <f t="shared" si="41"/>
        <v>36887.191611984672</v>
      </c>
    </row>
    <row r="410" spans="1:16" x14ac:dyDescent="0.3">
      <c r="A410" s="10" t="s">
        <v>786</v>
      </c>
      <c r="B410" s="4" t="s">
        <v>787</v>
      </c>
      <c r="C410" s="2">
        <v>1496</v>
      </c>
      <c r="D410" s="63">
        <v>217.28</v>
      </c>
      <c r="E410" s="64">
        <f t="shared" si="36"/>
        <v>325050.88</v>
      </c>
      <c r="F410" s="2">
        <v>28453</v>
      </c>
      <c r="G410" s="63">
        <v>215.36</v>
      </c>
      <c r="H410" s="64">
        <f t="shared" si="37"/>
        <v>6127638.0800000001</v>
      </c>
      <c r="I410" s="2">
        <v>139</v>
      </c>
      <c r="J410" s="63">
        <v>217.28</v>
      </c>
      <c r="K410" s="64">
        <f t="shared" si="38"/>
        <v>30201.920000000002</v>
      </c>
      <c r="L410" s="2">
        <v>2643</v>
      </c>
      <c r="M410" s="63">
        <v>215.36</v>
      </c>
      <c r="N410" s="66">
        <f t="shared" si="39"/>
        <v>569196.48</v>
      </c>
      <c r="O410" s="65">
        <f t="shared" si="40"/>
        <v>7052087.3599999994</v>
      </c>
      <c r="P410" s="81">
        <f t="shared" si="41"/>
        <v>92372.526359492957</v>
      </c>
    </row>
    <row r="411" spans="1:16" x14ac:dyDescent="0.3">
      <c r="A411" s="10" t="s">
        <v>788</v>
      </c>
      <c r="B411" s="4" t="s">
        <v>789</v>
      </c>
      <c r="C411" s="2">
        <v>0</v>
      </c>
      <c r="D411" s="63">
        <v>263.33999999999997</v>
      </c>
      <c r="E411" s="64">
        <f t="shared" si="36"/>
        <v>0</v>
      </c>
      <c r="F411" s="2">
        <v>21231</v>
      </c>
      <c r="G411" s="63">
        <v>261.06</v>
      </c>
      <c r="H411" s="64">
        <f t="shared" si="37"/>
        <v>5542564.8600000003</v>
      </c>
      <c r="I411" s="2">
        <v>0</v>
      </c>
      <c r="J411" s="63">
        <v>263.33999999999997</v>
      </c>
      <c r="K411" s="64">
        <f t="shared" si="38"/>
        <v>0</v>
      </c>
      <c r="L411" s="2">
        <v>1245</v>
      </c>
      <c r="M411" s="63">
        <v>261.06</v>
      </c>
      <c r="N411" s="66">
        <f t="shared" si="39"/>
        <v>325019.7</v>
      </c>
      <c r="O411" s="65">
        <f t="shared" si="40"/>
        <v>5867584.5600000005</v>
      </c>
      <c r="P411" s="81">
        <f t="shared" si="41"/>
        <v>76857.188767887579</v>
      </c>
    </row>
    <row r="412" spans="1:16" x14ac:dyDescent="0.3">
      <c r="A412" s="10" t="s">
        <v>790</v>
      </c>
      <c r="B412" s="4" t="s">
        <v>791</v>
      </c>
      <c r="C412" s="2">
        <v>0</v>
      </c>
      <c r="D412" s="63">
        <v>252.9</v>
      </c>
      <c r="E412" s="64">
        <f t="shared" si="36"/>
        <v>0</v>
      </c>
      <c r="F412" s="2">
        <v>14003</v>
      </c>
      <c r="G412" s="63">
        <v>250.74</v>
      </c>
      <c r="H412" s="64">
        <f t="shared" si="37"/>
        <v>3511112.22</v>
      </c>
      <c r="I412" s="2">
        <v>0</v>
      </c>
      <c r="J412" s="63">
        <v>252.9</v>
      </c>
      <c r="K412" s="64">
        <f t="shared" si="38"/>
        <v>0</v>
      </c>
      <c r="L412" s="2">
        <v>1731</v>
      </c>
      <c r="M412" s="63">
        <v>250.74</v>
      </c>
      <c r="N412" s="66">
        <f t="shared" si="39"/>
        <v>434030.94</v>
      </c>
      <c r="O412" s="65">
        <f t="shared" si="40"/>
        <v>3945143.16</v>
      </c>
      <c r="P412" s="81">
        <f t="shared" si="41"/>
        <v>51675.882889101566</v>
      </c>
    </row>
    <row r="413" spans="1:16" x14ac:dyDescent="0.3">
      <c r="A413" s="10" t="s">
        <v>1324</v>
      </c>
      <c r="B413" s="4" t="s">
        <v>792</v>
      </c>
      <c r="C413" s="2">
        <v>365</v>
      </c>
      <c r="D413" s="63">
        <v>280.54000000000002</v>
      </c>
      <c r="E413" s="64">
        <f t="shared" si="36"/>
        <v>102397.1</v>
      </c>
      <c r="F413" s="2">
        <v>25821</v>
      </c>
      <c r="G413" s="63">
        <v>277.85000000000002</v>
      </c>
      <c r="H413" s="64">
        <f t="shared" si="37"/>
        <v>7174364.8500000006</v>
      </c>
      <c r="I413" s="2">
        <v>60</v>
      </c>
      <c r="J413" s="63">
        <v>280.54000000000002</v>
      </c>
      <c r="K413" s="64">
        <f t="shared" si="38"/>
        <v>16832.400000000001</v>
      </c>
      <c r="L413" s="2">
        <v>4262</v>
      </c>
      <c r="M413" s="63">
        <v>277.85000000000002</v>
      </c>
      <c r="N413" s="66">
        <f t="shared" si="39"/>
        <v>1184196.7000000002</v>
      </c>
      <c r="O413" s="65">
        <f t="shared" si="40"/>
        <v>8477791.0500000007</v>
      </c>
      <c r="P413" s="81">
        <f t="shared" si="41"/>
        <v>111047.25980541435</v>
      </c>
    </row>
    <row r="414" spans="1:16" x14ac:dyDescent="0.3">
      <c r="A414" s="10" t="s">
        <v>793</v>
      </c>
      <c r="B414" s="4" t="s">
        <v>794</v>
      </c>
      <c r="C414" s="2">
        <v>19565</v>
      </c>
      <c r="D414" s="63">
        <v>344.56</v>
      </c>
      <c r="E414" s="64">
        <f t="shared" si="36"/>
        <v>6741316.4000000004</v>
      </c>
      <c r="F414" s="2">
        <v>60998</v>
      </c>
      <c r="G414" s="63">
        <v>341.39</v>
      </c>
      <c r="H414" s="64">
        <f t="shared" si="37"/>
        <v>20824107.219999999</v>
      </c>
      <c r="I414" s="2">
        <v>9244</v>
      </c>
      <c r="J414" s="63">
        <v>344.56</v>
      </c>
      <c r="K414" s="64">
        <f t="shared" si="38"/>
        <v>3185112.64</v>
      </c>
      <c r="L414" s="2">
        <v>28820</v>
      </c>
      <c r="M414" s="63">
        <v>341.39</v>
      </c>
      <c r="N414" s="66">
        <f t="shared" si="39"/>
        <v>9838859.7999999989</v>
      </c>
      <c r="O414" s="65">
        <f t="shared" si="40"/>
        <v>40589396.059999995</v>
      </c>
      <c r="P414" s="81">
        <f t="shared" si="41"/>
        <v>531664.57902022498</v>
      </c>
    </row>
    <row r="415" spans="1:16" x14ac:dyDescent="0.3">
      <c r="A415" s="10" t="s">
        <v>795</v>
      </c>
      <c r="B415" s="4" t="s">
        <v>796</v>
      </c>
      <c r="C415" s="2">
        <v>1628</v>
      </c>
      <c r="D415" s="63">
        <v>265.3</v>
      </c>
      <c r="E415" s="64">
        <f t="shared" si="36"/>
        <v>431908.4</v>
      </c>
      <c r="F415" s="2">
        <v>17429</v>
      </c>
      <c r="G415" s="63">
        <v>262.72000000000003</v>
      </c>
      <c r="H415" s="64">
        <f t="shared" si="37"/>
        <v>4578946.8800000008</v>
      </c>
      <c r="I415" s="2">
        <v>423</v>
      </c>
      <c r="J415" s="63">
        <v>265.3</v>
      </c>
      <c r="K415" s="64">
        <f t="shared" si="38"/>
        <v>112221.90000000001</v>
      </c>
      <c r="L415" s="2">
        <v>4526</v>
      </c>
      <c r="M415" s="63">
        <v>262.72000000000003</v>
      </c>
      <c r="N415" s="66">
        <f t="shared" si="39"/>
        <v>1189070.7200000002</v>
      </c>
      <c r="O415" s="65">
        <f t="shared" si="40"/>
        <v>6312147.9000000022</v>
      </c>
      <c r="P415" s="81">
        <f t="shared" si="41"/>
        <v>82680.349591949518</v>
      </c>
    </row>
    <row r="416" spans="1:16" x14ac:dyDescent="0.3">
      <c r="A416" s="10" t="s">
        <v>797</v>
      </c>
      <c r="B416" s="4" t="s">
        <v>798</v>
      </c>
      <c r="C416" s="2">
        <v>2118</v>
      </c>
      <c r="D416" s="63">
        <v>267.19</v>
      </c>
      <c r="E416" s="64">
        <f t="shared" si="36"/>
        <v>565908.42000000004</v>
      </c>
      <c r="F416" s="2">
        <v>22865</v>
      </c>
      <c r="G416" s="63">
        <v>264.67</v>
      </c>
      <c r="H416" s="64">
        <f t="shared" si="37"/>
        <v>6051679.5500000007</v>
      </c>
      <c r="I416" s="2">
        <v>578</v>
      </c>
      <c r="J416" s="63">
        <v>267.19</v>
      </c>
      <c r="K416" s="64">
        <f t="shared" si="38"/>
        <v>154435.82</v>
      </c>
      <c r="L416" s="2">
        <v>6234</v>
      </c>
      <c r="M416" s="63">
        <v>264.67</v>
      </c>
      <c r="N416" s="66">
        <f t="shared" si="39"/>
        <v>1649952.78</v>
      </c>
      <c r="O416" s="65">
        <f t="shared" si="40"/>
        <v>8421976.5700000003</v>
      </c>
      <c r="P416" s="81">
        <f t="shared" si="41"/>
        <v>110316.16782344528</v>
      </c>
    </row>
    <row r="417" spans="1:16" x14ac:dyDescent="0.3">
      <c r="A417" s="10" t="s">
        <v>799</v>
      </c>
      <c r="B417" s="4" t="s">
        <v>800</v>
      </c>
      <c r="C417" s="2">
        <v>10503</v>
      </c>
      <c r="D417" s="63">
        <v>298.77</v>
      </c>
      <c r="E417" s="64">
        <f t="shared" si="36"/>
        <v>3137981.3099999996</v>
      </c>
      <c r="F417" s="2">
        <v>40918</v>
      </c>
      <c r="G417" s="63">
        <v>296.08</v>
      </c>
      <c r="H417" s="64">
        <f t="shared" si="37"/>
        <v>12115001.439999999</v>
      </c>
      <c r="I417" s="2">
        <v>1297</v>
      </c>
      <c r="J417" s="63">
        <v>298.77</v>
      </c>
      <c r="K417" s="64">
        <f t="shared" si="38"/>
        <v>387504.69</v>
      </c>
      <c r="L417" s="2">
        <v>5052</v>
      </c>
      <c r="M417" s="63">
        <v>296.08</v>
      </c>
      <c r="N417" s="66">
        <f t="shared" si="39"/>
        <v>1495796.16</v>
      </c>
      <c r="O417" s="65">
        <f t="shared" si="40"/>
        <v>17136283.599999998</v>
      </c>
      <c r="P417" s="81">
        <f t="shared" si="41"/>
        <v>224461.45768460061</v>
      </c>
    </row>
    <row r="418" spans="1:16" x14ac:dyDescent="0.3">
      <c r="A418" s="10" t="s">
        <v>1325</v>
      </c>
      <c r="B418" s="4" t="s">
        <v>801</v>
      </c>
      <c r="C418" s="2">
        <v>2001</v>
      </c>
      <c r="D418" s="63">
        <v>271.58</v>
      </c>
      <c r="E418" s="64">
        <f t="shared" si="36"/>
        <v>543431.57999999996</v>
      </c>
      <c r="F418" s="2">
        <v>22795</v>
      </c>
      <c r="G418" s="63">
        <v>269.47000000000003</v>
      </c>
      <c r="H418" s="64">
        <f t="shared" si="37"/>
        <v>6142568.6500000004</v>
      </c>
      <c r="I418" s="2">
        <v>612</v>
      </c>
      <c r="J418" s="63">
        <v>271.58</v>
      </c>
      <c r="K418" s="64">
        <f t="shared" si="38"/>
        <v>166206.96</v>
      </c>
      <c r="L418" s="2">
        <v>6969</v>
      </c>
      <c r="M418" s="63">
        <v>269.47000000000003</v>
      </c>
      <c r="N418" s="66">
        <f t="shared" si="39"/>
        <v>1877936.4300000002</v>
      </c>
      <c r="O418" s="65">
        <f t="shared" si="40"/>
        <v>8730143.620000001</v>
      </c>
      <c r="P418" s="81">
        <f t="shared" si="41"/>
        <v>114352.72714213929</v>
      </c>
    </row>
    <row r="419" spans="1:16" x14ac:dyDescent="0.3">
      <c r="A419" s="10" t="s">
        <v>802</v>
      </c>
      <c r="B419" s="4" t="s">
        <v>803</v>
      </c>
      <c r="C419" s="2">
        <v>31</v>
      </c>
      <c r="D419" s="63">
        <v>339.95</v>
      </c>
      <c r="E419" s="64">
        <f t="shared" si="36"/>
        <v>10538.449999999999</v>
      </c>
      <c r="F419" s="2">
        <v>33445</v>
      </c>
      <c r="G419" s="63">
        <v>336.92</v>
      </c>
      <c r="H419" s="64">
        <f t="shared" si="37"/>
        <v>11268289.4</v>
      </c>
      <c r="I419" s="2">
        <v>1</v>
      </c>
      <c r="J419" s="63">
        <v>339.95</v>
      </c>
      <c r="K419" s="64">
        <f t="shared" si="38"/>
        <v>339.95</v>
      </c>
      <c r="L419" s="2">
        <v>796</v>
      </c>
      <c r="M419" s="63">
        <v>336.92</v>
      </c>
      <c r="N419" s="66">
        <f t="shared" si="39"/>
        <v>268188.32</v>
      </c>
      <c r="O419" s="65">
        <f t="shared" si="40"/>
        <v>11547356.119999999</v>
      </c>
      <c r="P419" s="81">
        <f t="shared" si="41"/>
        <v>151254.28871277516</v>
      </c>
    </row>
    <row r="420" spans="1:16" x14ac:dyDescent="0.3">
      <c r="A420" s="10" t="s">
        <v>804</v>
      </c>
      <c r="B420" s="4" t="s">
        <v>805</v>
      </c>
      <c r="C420" s="2">
        <v>0</v>
      </c>
      <c r="D420" s="63">
        <v>207.61</v>
      </c>
      <c r="E420" s="64">
        <f t="shared" si="36"/>
        <v>0</v>
      </c>
      <c r="F420" s="2">
        <v>71852</v>
      </c>
      <c r="G420" s="63">
        <v>205.99</v>
      </c>
      <c r="H420" s="64">
        <f t="shared" si="37"/>
        <v>14800793.48</v>
      </c>
      <c r="I420" s="2">
        <v>0</v>
      </c>
      <c r="J420" s="63">
        <v>207.61</v>
      </c>
      <c r="K420" s="64">
        <f t="shared" si="38"/>
        <v>0</v>
      </c>
      <c r="L420" s="2">
        <v>2830</v>
      </c>
      <c r="M420" s="63">
        <v>205.99</v>
      </c>
      <c r="N420" s="66">
        <f t="shared" si="39"/>
        <v>582951.70000000007</v>
      </c>
      <c r="O420" s="65">
        <f t="shared" si="40"/>
        <v>15383745.18</v>
      </c>
      <c r="P420" s="81">
        <f t="shared" si="41"/>
        <v>201505.64430150122</v>
      </c>
    </row>
    <row r="421" spans="1:16" x14ac:dyDescent="0.3">
      <c r="A421" s="10" t="s">
        <v>806</v>
      </c>
      <c r="B421" s="4" t="s">
        <v>807</v>
      </c>
      <c r="C421" s="2">
        <v>0</v>
      </c>
      <c r="D421" s="63">
        <v>222.42</v>
      </c>
      <c r="E421" s="64">
        <f t="shared" si="36"/>
        <v>0</v>
      </c>
      <c r="F421" s="2">
        <v>44124</v>
      </c>
      <c r="G421" s="63">
        <v>220.79</v>
      </c>
      <c r="H421" s="64">
        <f t="shared" si="37"/>
        <v>9742137.959999999</v>
      </c>
      <c r="I421" s="2">
        <v>0</v>
      </c>
      <c r="J421" s="63">
        <v>222.42</v>
      </c>
      <c r="K421" s="64">
        <f t="shared" si="38"/>
        <v>0</v>
      </c>
      <c r="L421" s="2">
        <v>0</v>
      </c>
      <c r="M421" s="63">
        <v>220.79</v>
      </c>
      <c r="N421" s="66">
        <f t="shared" si="39"/>
        <v>0</v>
      </c>
      <c r="O421" s="65">
        <f t="shared" si="40"/>
        <v>9742137.959999999</v>
      </c>
      <c r="P421" s="81">
        <f t="shared" si="41"/>
        <v>127608.44407745921</v>
      </c>
    </row>
    <row r="422" spans="1:16" x14ac:dyDescent="0.3">
      <c r="A422" s="10" t="s">
        <v>808</v>
      </c>
      <c r="B422" s="4" t="s">
        <v>809</v>
      </c>
      <c r="C422" s="2">
        <v>0</v>
      </c>
      <c r="D422" s="63">
        <v>264.77</v>
      </c>
      <c r="E422" s="64">
        <f t="shared" si="36"/>
        <v>0</v>
      </c>
      <c r="F422" s="2">
        <v>21952</v>
      </c>
      <c r="G422" s="63">
        <v>262.45</v>
      </c>
      <c r="H422" s="64">
        <f t="shared" si="37"/>
        <v>5761302.3999999994</v>
      </c>
      <c r="I422" s="2">
        <v>0</v>
      </c>
      <c r="J422" s="63">
        <v>264.77</v>
      </c>
      <c r="K422" s="64">
        <f t="shared" si="38"/>
        <v>0</v>
      </c>
      <c r="L422" s="2">
        <v>208</v>
      </c>
      <c r="M422" s="63">
        <v>262.45</v>
      </c>
      <c r="N422" s="66">
        <f t="shared" si="39"/>
        <v>54589.599999999999</v>
      </c>
      <c r="O422" s="65">
        <f t="shared" si="40"/>
        <v>5815891.9999999991</v>
      </c>
      <c r="P422" s="81">
        <f t="shared" si="41"/>
        <v>76180.088199299353</v>
      </c>
    </row>
    <row r="423" spans="1:16" x14ac:dyDescent="0.3">
      <c r="A423" s="10" t="s">
        <v>810</v>
      </c>
      <c r="B423" s="4" t="s">
        <v>811</v>
      </c>
      <c r="C423" s="2">
        <v>638</v>
      </c>
      <c r="D423" s="63">
        <v>297.95</v>
      </c>
      <c r="E423" s="64">
        <f t="shared" si="36"/>
        <v>190092.1</v>
      </c>
      <c r="F423" s="2">
        <v>32324</v>
      </c>
      <c r="G423" s="63">
        <v>295.22000000000003</v>
      </c>
      <c r="H423" s="64">
        <f t="shared" si="37"/>
        <v>9542691.2800000012</v>
      </c>
      <c r="I423" s="2">
        <v>79</v>
      </c>
      <c r="J423" s="63">
        <v>297.95</v>
      </c>
      <c r="K423" s="64">
        <f t="shared" si="38"/>
        <v>23538.05</v>
      </c>
      <c r="L423" s="2">
        <v>4022</v>
      </c>
      <c r="M423" s="63">
        <v>295.22000000000003</v>
      </c>
      <c r="N423" s="66">
        <f t="shared" si="39"/>
        <v>1187374.8400000001</v>
      </c>
      <c r="O423" s="65">
        <f t="shared" si="40"/>
        <v>10943696.270000001</v>
      </c>
      <c r="P423" s="81">
        <f t="shared" si="41"/>
        <v>143347.18510504384</v>
      </c>
    </row>
    <row r="424" spans="1:16" x14ac:dyDescent="0.3">
      <c r="A424" s="10" t="s">
        <v>812</v>
      </c>
      <c r="B424" s="4" t="s">
        <v>813</v>
      </c>
      <c r="C424" s="2">
        <v>466</v>
      </c>
      <c r="D424" s="63">
        <v>306.38</v>
      </c>
      <c r="E424" s="64">
        <f t="shared" si="36"/>
        <v>142773.07999999999</v>
      </c>
      <c r="F424" s="2">
        <v>19077</v>
      </c>
      <c r="G424" s="63">
        <v>303.52</v>
      </c>
      <c r="H424" s="64">
        <f t="shared" si="37"/>
        <v>5790251.04</v>
      </c>
      <c r="I424" s="2">
        <v>193</v>
      </c>
      <c r="J424" s="63">
        <v>306.38</v>
      </c>
      <c r="K424" s="64">
        <f t="shared" si="38"/>
        <v>59131.34</v>
      </c>
      <c r="L424" s="2">
        <v>7901</v>
      </c>
      <c r="M424" s="63">
        <v>303.52</v>
      </c>
      <c r="N424" s="66">
        <f t="shared" si="39"/>
        <v>2398111.52</v>
      </c>
      <c r="O424" s="65">
        <f t="shared" si="40"/>
        <v>8390266.9800000004</v>
      </c>
      <c r="P424" s="81">
        <f t="shared" si="41"/>
        <v>109900.81634116816</v>
      </c>
    </row>
    <row r="425" spans="1:16" x14ac:dyDescent="0.3">
      <c r="A425" s="10" t="s">
        <v>814</v>
      </c>
      <c r="B425" s="4" t="s">
        <v>815</v>
      </c>
      <c r="C425" s="2">
        <v>4099</v>
      </c>
      <c r="D425" s="63">
        <v>319.26</v>
      </c>
      <c r="E425" s="64">
        <f t="shared" si="36"/>
        <v>1308646.74</v>
      </c>
      <c r="F425" s="2">
        <v>43340</v>
      </c>
      <c r="G425" s="63">
        <v>316.14</v>
      </c>
      <c r="H425" s="64">
        <f t="shared" si="37"/>
        <v>13701507.6</v>
      </c>
      <c r="I425" s="2">
        <v>1521</v>
      </c>
      <c r="J425" s="63">
        <v>319.26</v>
      </c>
      <c r="K425" s="64">
        <f t="shared" si="38"/>
        <v>485594.45999999996</v>
      </c>
      <c r="L425" s="2">
        <v>16085</v>
      </c>
      <c r="M425" s="63">
        <v>316.14</v>
      </c>
      <c r="N425" s="66">
        <f t="shared" si="39"/>
        <v>5085111.8999999994</v>
      </c>
      <c r="O425" s="65">
        <f t="shared" si="40"/>
        <v>20580860.699999999</v>
      </c>
      <c r="P425" s="81">
        <f t="shared" si="41"/>
        <v>269580.62208574265</v>
      </c>
    </row>
    <row r="426" spans="1:16" x14ac:dyDescent="0.3">
      <c r="A426" s="10" t="s">
        <v>816</v>
      </c>
      <c r="B426" s="4" t="s">
        <v>817</v>
      </c>
      <c r="C426" s="2">
        <v>1175</v>
      </c>
      <c r="D426" s="63">
        <v>300.39999999999998</v>
      </c>
      <c r="E426" s="64">
        <f t="shared" si="36"/>
        <v>352970</v>
      </c>
      <c r="F426" s="2">
        <v>23614</v>
      </c>
      <c r="G426" s="63">
        <v>297.8</v>
      </c>
      <c r="H426" s="64">
        <f t="shared" si="37"/>
        <v>7032249.2000000002</v>
      </c>
      <c r="I426" s="2">
        <v>42</v>
      </c>
      <c r="J426" s="63">
        <v>300.39999999999998</v>
      </c>
      <c r="K426" s="64">
        <f t="shared" si="38"/>
        <v>12616.8</v>
      </c>
      <c r="L426" s="2">
        <v>842</v>
      </c>
      <c r="M426" s="63">
        <v>297.8</v>
      </c>
      <c r="N426" s="66">
        <f t="shared" si="39"/>
        <v>250747.6</v>
      </c>
      <c r="O426" s="65">
        <f t="shared" si="40"/>
        <v>7648583.5999999996</v>
      </c>
      <c r="P426" s="81">
        <f t="shared" si="41"/>
        <v>100185.79664954483</v>
      </c>
    </row>
    <row r="427" spans="1:16" x14ac:dyDescent="0.3">
      <c r="A427" s="10" t="s">
        <v>818</v>
      </c>
      <c r="B427" s="4" t="s">
        <v>819</v>
      </c>
      <c r="C427" s="2">
        <v>1727</v>
      </c>
      <c r="D427" s="63">
        <v>272.18</v>
      </c>
      <c r="E427" s="64">
        <f t="shared" si="36"/>
        <v>470054.86</v>
      </c>
      <c r="F427" s="2">
        <v>41130</v>
      </c>
      <c r="G427" s="63">
        <v>269.66000000000003</v>
      </c>
      <c r="H427" s="64">
        <f t="shared" si="37"/>
        <v>11091115.800000001</v>
      </c>
      <c r="I427" s="2">
        <v>174</v>
      </c>
      <c r="J427" s="63">
        <v>272.18</v>
      </c>
      <c r="K427" s="64">
        <f t="shared" si="38"/>
        <v>47359.32</v>
      </c>
      <c r="L427" s="2">
        <v>4145</v>
      </c>
      <c r="M427" s="63">
        <v>269.66000000000003</v>
      </c>
      <c r="N427" s="66">
        <f t="shared" si="39"/>
        <v>1117740.7000000002</v>
      </c>
      <c r="O427" s="65">
        <f t="shared" si="40"/>
        <v>12726270.68</v>
      </c>
      <c r="P427" s="81">
        <f t="shared" si="41"/>
        <v>166696.42814043962</v>
      </c>
    </row>
    <row r="428" spans="1:16" x14ac:dyDescent="0.3">
      <c r="A428" s="10" t="s">
        <v>820</v>
      </c>
      <c r="B428" s="4" t="s">
        <v>821</v>
      </c>
      <c r="C428" s="2">
        <v>700</v>
      </c>
      <c r="D428" s="63">
        <v>269.58999999999997</v>
      </c>
      <c r="E428" s="64">
        <f t="shared" si="36"/>
        <v>188712.99999999997</v>
      </c>
      <c r="F428" s="2">
        <v>11569</v>
      </c>
      <c r="G428" s="63">
        <v>267.23</v>
      </c>
      <c r="H428" s="64">
        <f t="shared" si="37"/>
        <v>3091583.87</v>
      </c>
      <c r="I428" s="2">
        <v>172</v>
      </c>
      <c r="J428" s="63">
        <v>269.58999999999997</v>
      </c>
      <c r="K428" s="64">
        <f t="shared" si="38"/>
        <v>46369.479999999996</v>
      </c>
      <c r="L428" s="2">
        <v>2844</v>
      </c>
      <c r="M428" s="63">
        <v>267.23</v>
      </c>
      <c r="N428" s="66">
        <f t="shared" si="39"/>
        <v>760002.12</v>
      </c>
      <c r="O428" s="65">
        <f t="shared" si="40"/>
        <v>4086668.47</v>
      </c>
      <c r="P428" s="81">
        <f t="shared" si="41"/>
        <v>53529.667415745658</v>
      </c>
    </row>
    <row r="429" spans="1:16" x14ac:dyDescent="0.3">
      <c r="A429" s="10" t="s">
        <v>822</v>
      </c>
      <c r="B429" s="4" t="s">
        <v>823</v>
      </c>
      <c r="C429" s="2">
        <v>5260</v>
      </c>
      <c r="D429" s="63">
        <v>305.02999999999997</v>
      </c>
      <c r="E429" s="64">
        <f t="shared" si="36"/>
        <v>1604457.7999999998</v>
      </c>
      <c r="F429" s="2">
        <v>27544</v>
      </c>
      <c r="G429" s="63">
        <v>302.85000000000002</v>
      </c>
      <c r="H429" s="64">
        <f t="shared" si="37"/>
        <v>8341700.4000000004</v>
      </c>
      <c r="I429" s="2">
        <v>903</v>
      </c>
      <c r="J429" s="63">
        <v>305.02999999999997</v>
      </c>
      <c r="K429" s="64">
        <f t="shared" si="38"/>
        <v>275442.08999999997</v>
      </c>
      <c r="L429" s="2">
        <v>4727</v>
      </c>
      <c r="M429" s="63">
        <v>302.85000000000002</v>
      </c>
      <c r="N429" s="66">
        <f t="shared" si="39"/>
        <v>1431571.9500000002</v>
      </c>
      <c r="O429" s="65">
        <f t="shared" si="40"/>
        <v>11653172.239999998</v>
      </c>
      <c r="P429" s="81">
        <f t="shared" si="41"/>
        <v>152640.33256546492</v>
      </c>
    </row>
    <row r="430" spans="1:16" x14ac:dyDescent="0.3">
      <c r="A430" s="10" t="s">
        <v>824</v>
      </c>
      <c r="B430" s="4" t="s">
        <v>825</v>
      </c>
      <c r="C430" s="2">
        <v>1504</v>
      </c>
      <c r="D430" s="63">
        <v>270.69</v>
      </c>
      <c r="E430" s="64">
        <f t="shared" si="36"/>
        <v>407117.76</v>
      </c>
      <c r="F430" s="2">
        <v>46149</v>
      </c>
      <c r="G430" s="63">
        <v>268.54000000000002</v>
      </c>
      <c r="H430" s="64">
        <f t="shared" si="37"/>
        <v>12392852.460000001</v>
      </c>
      <c r="I430" s="2">
        <v>162</v>
      </c>
      <c r="J430" s="63">
        <v>270.69</v>
      </c>
      <c r="K430" s="64">
        <f t="shared" si="38"/>
        <v>43851.78</v>
      </c>
      <c r="L430" s="2">
        <v>4980</v>
      </c>
      <c r="M430" s="63">
        <v>268.54000000000002</v>
      </c>
      <c r="N430" s="66">
        <f t="shared" si="39"/>
        <v>1337329.2000000002</v>
      </c>
      <c r="O430" s="65">
        <f t="shared" si="40"/>
        <v>14181151.199999999</v>
      </c>
      <c r="P430" s="81">
        <f t="shared" si="41"/>
        <v>185753.33743879703</v>
      </c>
    </row>
    <row r="431" spans="1:16" x14ac:dyDescent="0.3">
      <c r="A431" s="10" t="s">
        <v>826</v>
      </c>
      <c r="B431" s="4" t="s">
        <v>827</v>
      </c>
      <c r="C431" s="2">
        <v>0</v>
      </c>
      <c r="D431" s="63">
        <v>423.38</v>
      </c>
      <c r="E431" s="64">
        <f t="shared" si="36"/>
        <v>0</v>
      </c>
      <c r="F431" s="2">
        <v>86832</v>
      </c>
      <c r="G431" s="63">
        <v>419.78</v>
      </c>
      <c r="H431" s="64">
        <f t="shared" si="37"/>
        <v>36450336.960000001</v>
      </c>
      <c r="I431" s="2">
        <v>0</v>
      </c>
      <c r="J431" s="63">
        <v>423.38</v>
      </c>
      <c r="K431" s="64">
        <f t="shared" si="38"/>
        <v>0</v>
      </c>
      <c r="L431" s="2">
        <v>12377</v>
      </c>
      <c r="M431" s="63">
        <v>419.78</v>
      </c>
      <c r="N431" s="66">
        <f t="shared" si="39"/>
        <v>5195617.0599999996</v>
      </c>
      <c r="O431" s="65">
        <f t="shared" si="40"/>
        <v>41645954.020000003</v>
      </c>
      <c r="P431" s="81">
        <f t="shared" si="41"/>
        <v>545504.01733518543</v>
      </c>
    </row>
    <row r="432" spans="1:16" x14ac:dyDescent="0.3">
      <c r="A432" s="10" t="s">
        <v>828</v>
      </c>
      <c r="B432" s="4" t="s">
        <v>829</v>
      </c>
      <c r="C432" s="2">
        <v>730</v>
      </c>
      <c r="D432" s="63">
        <v>224.53</v>
      </c>
      <c r="E432" s="64">
        <f t="shared" si="36"/>
        <v>163906.9</v>
      </c>
      <c r="F432" s="2">
        <v>12060</v>
      </c>
      <c r="G432" s="63">
        <v>222.67</v>
      </c>
      <c r="H432" s="64">
        <f t="shared" si="37"/>
        <v>2685400.1999999997</v>
      </c>
      <c r="I432" s="2">
        <v>46</v>
      </c>
      <c r="J432" s="63">
        <v>224.53</v>
      </c>
      <c r="K432" s="64">
        <f t="shared" si="38"/>
        <v>10328.379999999999</v>
      </c>
      <c r="L432" s="2">
        <v>765</v>
      </c>
      <c r="M432" s="63">
        <v>222.67</v>
      </c>
      <c r="N432" s="66">
        <f t="shared" si="39"/>
        <v>170342.55</v>
      </c>
      <c r="O432" s="65">
        <f t="shared" si="40"/>
        <v>3029978.0299999993</v>
      </c>
      <c r="P432" s="81">
        <f t="shared" si="41"/>
        <v>39688.493797226511</v>
      </c>
    </row>
    <row r="433" spans="1:16" x14ac:dyDescent="0.3">
      <c r="A433" s="10" t="s">
        <v>830</v>
      </c>
      <c r="B433" s="4" t="s">
        <v>831</v>
      </c>
      <c r="C433" s="2">
        <v>1871</v>
      </c>
      <c r="D433" s="63">
        <v>234.83</v>
      </c>
      <c r="E433" s="64">
        <f t="shared" si="36"/>
        <v>439366.93000000005</v>
      </c>
      <c r="F433" s="2">
        <v>25332</v>
      </c>
      <c r="G433" s="63">
        <v>232.91</v>
      </c>
      <c r="H433" s="64">
        <f t="shared" si="37"/>
        <v>5900076.1200000001</v>
      </c>
      <c r="I433" s="2">
        <v>0</v>
      </c>
      <c r="J433" s="63">
        <v>234.83</v>
      </c>
      <c r="K433" s="64">
        <f t="shared" si="38"/>
        <v>0</v>
      </c>
      <c r="L433" s="2">
        <v>0</v>
      </c>
      <c r="M433" s="63">
        <v>232.91</v>
      </c>
      <c r="N433" s="66">
        <f t="shared" si="39"/>
        <v>0</v>
      </c>
      <c r="O433" s="65">
        <f t="shared" si="40"/>
        <v>6339443.0499999998</v>
      </c>
      <c r="P433" s="81">
        <f t="shared" si="41"/>
        <v>83037.878056097921</v>
      </c>
    </row>
    <row r="434" spans="1:16" x14ac:dyDescent="0.3">
      <c r="A434" s="10" t="s">
        <v>832</v>
      </c>
      <c r="B434" s="4" t="s">
        <v>833</v>
      </c>
      <c r="C434" s="2">
        <v>18</v>
      </c>
      <c r="D434" s="63">
        <v>199.19</v>
      </c>
      <c r="E434" s="64">
        <f t="shared" si="36"/>
        <v>3585.42</v>
      </c>
      <c r="F434" s="2">
        <v>20679</v>
      </c>
      <c r="G434" s="63">
        <v>197.43</v>
      </c>
      <c r="H434" s="64">
        <f t="shared" si="37"/>
        <v>4082654.97</v>
      </c>
      <c r="I434" s="2">
        <v>2</v>
      </c>
      <c r="J434" s="63">
        <v>199.19</v>
      </c>
      <c r="K434" s="64">
        <f t="shared" si="38"/>
        <v>398.38</v>
      </c>
      <c r="L434" s="2">
        <v>2407</v>
      </c>
      <c r="M434" s="63">
        <v>197.43</v>
      </c>
      <c r="N434" s="66">
        <f t="shared" si="39"/>
        <v>475214.01</v>
      </c>
      <c r="O434" s="65">
        <f t="shared" si="40"/>
        <v>4561852.78</v>
      </c>
      <c r="P434" s="81">
        <f t="shared" si="41"/>
        <v>59753.920315683135</v>
      </c>
    </row>
    <row r="435" spans="1:16" x14ac:dyDescent="0.3">
      <c r="A435" s="10" t="s">
        <v>834</v>
      </c>
      <c r="B435" s="4" t="s">
        <v>835</v>
      </c>
      <c r="C435" s="2">
        <v>19189</v>
      </c>
      <c r="D435" s="63">
        <v>320.37</v>
      </c>
      <c r="E435" s="64">
        <f t="shared" si="36"/>
        <v>6147579.9299999997</v>
      </c>
      <c r="F435" s="2">
        <v>58735</v>
      </c>
      <c r="G435" s="63">
        <v>317.82</v>
      </c>
      <c r="H435" s="64">
        <f t="shared" si="37"/>
        <v>18667157.699999999</v>
      </c>
      <c r="I435" s="2">
        <v>4557</v>
      </c>
      <c r="J435" s="63">
        <v>320.37</v>
      </c>
      <c r="K435" s="64">
        <f t="shared" si="38"/>
        <v>1459926.09</v>
      </c>
      <c r="L435" s="2">
        <v>13950</v>
      </c>
      <c r="M435" s="63">
        <v>317.82</v>
      </c>
      <c r="N435" s="66">
        <f t="shared" si="39"/>
        <v>4433589</v>
      </c>
      <c r="O435" s="65">
        <f t="shared" si="40"/>
        <v>30708252.719999999</v>
      </c>
      <c r="P435" s="81">
        <f t="shared" si="41"/>
        <v>402235.35799082491</v>
      </c>
    </row>
    <row r="436" spans="1:16" x14ac:dyDescent="0.3">
      <c r="A436" s="10" t="s">
        <v>836</v>
      </c>
      <c r="B436" s="4" t="s">
        <v>837</v>
      </c>
      <c r="C436" s="2">
        <v>1</v>
      </c>
      <c r="D436" s="63">
        <v>168.83</v>
      </c>
      <c r="E436" s="64">
        <f t="shared" si="36"/>
        <v>168.83</v>
      </c>
      <c r="F436" s="2">
        <v>21984</v>
      </c>
      <c r="G436" s="63">
        <v>167.49</v>
      </c>
      <c r="H436" s="64">
        <f t="shared" si="37"/>
        <v>3682100.16</v>
      </c>
      <c r="I436" s="2">
        <v>0</v>
      </c>
      <c r="J436" s="63">
        <v>168.83</v>
      </c>
      <c r="K436" s="64">
        <f t="shared" si="38"/>
        <v>0</v>
      </c>
      <c r="L436" s="2">
        <v>869</v>
      </c>
      <c r="M436" s="63">
        <v>167.49</v>
      </c>
      <c r="N436" s="66">
        <f t="shared" si="39"/>
        <v>145548.81</v>
      </c>
      <c r="O436" s="65">
        <f t="shared" si="40"/>
        <v>3827817.8000000003</v>
      </c>
      <c r="P436" s="81">
        <f t="shared" si="41"/>
        <v>50139.08401580499</v>
      </c>
    </row>
    <row r="437" spans="1:16" x14ac:dyDescent="0.3">
      <c r="A437" s="10" t="s">
        <v>838</v>
      </c>
      <c r="B437" s="4" t="s">
        <v>839</v>
      </c>
      <c r="C437" s="2">
        <v>0</v>
      </c>
      <c r="D437" s="63">
        <v>343.29</v>
      </c>
      <c r="E437" s="64">
        <f t="shared" si="36"/>
        <v>0</v>
      </c>
      <c r="F437" s="2">
        <v>49601</v>
      </c>
      <c r="G437" s="63">
        <v>340.16</v>
      </c>
      <c r="H437" s="64">
        <f t="shared" si="37"/>
        <v>16872276.16</v>
      </c>
      <c r="I437" s="2">
        <v>0</v>
      </c>
      <c r="J437" s="63">
        <v>343.29</v>
      </c>
      <c r="K437" s="64">
        <f t="shared" si="38"/>
        <v>0</v>
      </c>
      <c r="L437" s="2">
        <v>24724</v>
      </c>
      <c r="M437" s="63">
        <v>340.16</v>
      </c>
      <c r="N437" s="66">
        <f t="shared" si="39"/>
        <v>8410115.8399999999</v>
      </c>
      <c r="O437" s="65">
        <f t="shared" si="40"/>
        <v>25282392</v>
      </c>
      <c r="P437" s="81">
        <f t="shared" si="41"/>
        <v>331164.13655020774</v>
      </c>
    </row>
    <row r="438" spans="1:16" x14ac:dyDescent="0.3">
      <c r="A438" s="10" t="s">
        <v>840</v>
      </c>
      <c r="B438" s="4" t="s">
        <v>841</v>
      </c>
      <c r="C438" s="2">
        <v>11162</v>
      </c>
      <c r="D438" s="63">
        <v>349.82</v>
      </c>
      <c r="E438" s="64">
        <f t="shared" si="36"/>
        <v>3904690.84</v>
      </c>
      <c r="F438" s="2">
        <v>49498</v>
      </c>
      <c r="G438" s="63">
        <v>346.83</v>
      </c>
      <c r="H438" s="64">
        <f t="shared" si="37"/>
        <v>17167391.34</v>
      </c>
      <c r="I438" s="2">
        <v>2475</v>
      </c>
      <c r="J438" s="63">
        <v>349.82</v>
      </c>
      <c r="K438" s="64">
        <f t="shared" si="38"/>
        <v>865804.5</v>
      </c>
      <c r="L438" s="2">
        <v>10975</v>
      </c>
      <c r="M438" s="63">
        <v>346.83</v>
      </c>
      <c r="N438" s="66">
        <f t="shared" si="39"/>
        <v>3806459.25</v>
      </c>
      <c r="O438" s="65">
        <f t="shared" si="40"/>
        <v>25744345.93</v>
      </c>
      <c r="P438" s="81">
        <f t="shared" si="41"/>
        <v>337215.08989174385</v>
      </c>
    </row>
    <row r="439" spans="1:16" x14ac:dyDescent="0.3">
      <c r="A439" s="10" t="s">
        <v>842</v>
      </c>
      <c r="B439" s="4" t="s">
        <v>843</v>
      </c>
      <c r="C439" s="2">
        <v>5501</v>
      </c>
      <c r="D439" s="63">
        <v>400.46</v>
      </c>
      <c r="E439" s="64">
        <f t="shared" si="36"/>
        <v>2202930.46</v>
      </c>
      <c r="F439" s="2">
        <v>78823</v>
      </c>
      <c r="G439" s="63">
        <v>396.86</v>
      </c>
      <c r="H439" s="64">
        <f t="shared" si="37"/>
        <v>31281695.780000001</v>
      </c>
      <c r="I439" s="2">
        <v>1162</v>
      </c>
      <c r="J439" s="63">
        <v>400.46</v>
      </c>
      <c r="K439" s="64">
        <f t="shared" si="38"/>
        <v>465334.51999999996</v>
      </c>
      <c r="L439" s="2">
        <v>16655</v>
      </c>
      <c r="M439" s="63">
        <v>396.86</v>
      </c>
      <c r="N439" s="66">
        <f t="shared" si="39"/>
        <v>6609703.2999999998</v>
      </c>
      <c r="O439" s="65">
        <f t="shared" si="40"/>
        <v>40559664.060000002</v>
      </c>
      <c r="P439" s="81">
        <f t="shared" si="41"/>
        <v>531275.13121370773</v>
      </c>
    </row>
    <row r="440" spans="1:16" x14ac:dyDescent="0.3">
      <c r="A440" s="10" t="s">
        <v>844</v>
      </c>
      <c r="B440" s="4" t="s">
        <v>845</v>
      </c>
      <c r="C440" s="2">
        <v>51</v>
      </c>
      <c r="D440" s="63">
        <v>242.26</v>
      </c>
      <c r="E440" s="64">
        <f t="shared" si="36"/>
        <v>12355.26</v>
      </c>
      <c r="F440" s="2">
        <v>33543</v>
      </c>
      <c r="G440" s="63">
        <v>240.06</v>
      </c>
      <c r="H440" s="64">
        <f t="shared" si="37"/>
        <v>8052332.5800000001</v>
      </c>
      <c r="I440" s="2">
        <v>4</v>
      </c>
      <c r="J440" s="63">
        <v>242.26</v>
      </c>
      <c r="K440" s="64">
        <f t="shared" si="38"/>
        <v>969.04</v>
      </c>
      <c r="L440" s="2">
        <v>2488</v>
      </c>
      <c r="M440" s="63">
        <v>240.06</v>
      </c>
      <c r="N440" s="66">
        <f t="shared" si="39"/>
        <v>597269.28</v>
      </c>
      <c r="O440" s="65">
        <f t="shared" si="40"/>
        <v>8662926.1600000001</v>
      </c>
      <c r="P440" s="81">
        <f t="shared" si="41"/>
        <v>113472.27199762613</v>
      </c>
    </row>
    <row r="441" spans="1:16" x14ac:dyDescent="0.3">
      <c r="A441" s="10" t="s">
        <v>846</v>
      </c>
      <c r="B441" s="4" t="s">
        <v>847</v>
      </c>
      <c r="C441" s="2">
        <v>116</v>
      </c>
      <c r="D441" s="63">
        <v>207.32</v>
      </c>
      <c r="E441" s="64">
        <f t="shared" si="36"/>
        <v>24049.119999999999</v>
      </c>
      <c r="F441" s="2">
        <v>24160</v>
      </c>
      <c r="G441" s="63">
        <v>205.66</v>
      </c>
      <c r="H441" s="64">
        <f t="shared" si="37"/>
        <v>4968745.5999999996</v>
      </c>
      <c r="I441" s="2">
        <v>4</v>
      </c>
      <c r="J441" s="63">
        <v>207.32</v>
      </c>
      <c r="K441" s="64">
        <f t="shared" si="38"/>
        <v>829.28</v>
      </c>
      <c r="L441" s="2">
        <v>932</v>
      </c>
      <c r="M441" s="63">
        <v>205.66</v>
      </c>
      <c r="N441" s="66">
        <f t="shared" si="39"/>
        <v>191675.12</v>
      </c>
      <c r="O441" s="65">
        <f t="shared" si="40"/>
        <v>5185299.12</v>
      </c>
      <c r="P441" s="81">
        <f t="shared" si="41"/>
        <v>67920.199395268937</v>
      </c>
    </row>
    <row r="442" spans="1:16" x14ac:dyDescent="0.3">
      <c r="A442" s="10" t="s">
        <v>848</v>
      </c>
      <c r="B442" s="4" t="s">
        <v>849</v>
      </c>
      <c r="C442" s="2">
        <v>365</v>
      </c>
      <c r="D442" s="63">
        <v>219.84</v>
      </c>
      <c r="E442" s="64">
        <f t="shared" si="36"/>
        <v>80241.600000000006</v>
      </c>
      <c r="F442" s="2">
        <v>17354</v>
      </c>
      <c r="G442" s="63">
        <v>218.13</v>
      </c>
      <c r="H442" s="64">
        <f t="shared" si="37"/>
        <v>3785428.02</v>
      </c>
      <c r="I442" s="2">
        <v>1</v>
      </c>
      <c r="J442" s="63">
        <v>219.84</v>
      </c>
      <c r="K442" s="64">
        <f t="shared" si="38"/>
        <v>219.84</v>
      </c>
      <c r="L442" s="2">
        <v>54</v>
      </c>
      <c r="M442" s="63">
        <v>218.13</v>
      </c>
      <c r="N442" s="66">
        <f t="shared" si="39"/>
        <v>11779.02</v>
      </c>
      <c r="O442" s="65">
        <f t="shared" si="40"/>
        <v>3877668.48</v>
      </c>
      <c r="P442" s="81">
        <f t="shared" si="41"/>
        <v>50792.058520695216</v>
      </c>
    </row>
    <row r="443" spans="1:16" x14ac:dyDescent="0.3">
      <c r="A443" s="10" t="s">
        <v>850</v>
      </c>
      <c r="B443" s="4" t="s">
        <v>851</v>
      </c>
      <c r="C443" s="2">
        <v>438</v>
      </c>
      <c r="D443" s="63">
        <v>254.75</v>
      </c>
      <c r="E443" s="64">
        <f t="shared" si="36"/>
        <v>111580.5</v>
      </c>
      <c r="F443" s="2">
        <v>24691</v>
      </c>
      <c r="G443" s="63">
        <v>252.6</v>
      </c>
      <c r="H443" s="64">
        <f t="shared" si="37"/>
        <v>6236946.5999999996</v>
      </c>
      <c r="I443" s="2">
        <v>15</v>
      </c>
      <c r="J443" s="63">
        <v>254.75</v>
      </c>
      <c r="K443" s="64">
        <f t="shared" si="38"/>
        <v>3821.25</v>
      </c>
      <c r="L443" s="2">
        <v>827</v>
      </c>
      <c r="M443" s="63">
        <v>252.6</v>
      </c>
      <c r="N443" s="66">
        <f t="shared" si="39"/>
        <v>208900.19999999998</v>
      </c>
      <c r="O443" s="65">
        <f t="shared" si="40"/>
        <v>6561248.5499999998</v>
      </c>
      <c r="P443" s="81">
        <f t="shared" si="41"/>
        <v>85943.22130406223</v>
      </c>
    </row>
    <row r="444" spans="1:16" x14ac:dyDescent="0.3">
      <c r="A444" s="10" t="s">
        <v>852</v>
      </c>
      <c r="B444" s="4" t="s">
        <v>853</v>
      </c>
      <c r="C444" s="2">
        <v>4119</v>
      </c>
      <c r="D444" s="63">
        <v>316.06</v>
      </c>
      <c r="E444" s="64">
        <f t="shared" si="36"/>
        <v>1301851.1399999999</v>
      </c>
      <c r="F444" s="2">
        <v>59932</v>
      </c>
      <c r="G444" s="63">
        <v>313.99</v>
      </c>
      <c r="H444" s="64">
        <f t="shared" si="37"/>
        <v>18818048.68</v>
      </c>
      <c r="I444" s="2">
        <v>0</v>
      </c>
      <c r="J444" s="63">
        <v>316.06</v>
      </c>
      <c r="K444" s="64">
        <f t="shared" si="38"/>
        <v>0</v>
      </c>
      <c r="L444" s="2">
        <v>0</v>
      </c>
      <c r="M444" s="63">
        <v>313.99</v>
      </c>
      <c r="N444" s="66">
        <f t="shared" si="39"/>
        <v>0</v>
      </c>
      <c r="O444" s="65">
        <f t="shared" si="40"/>
        <v>20119899.82</v>
      </c>
      <c r="P444" s="81">
        <f t="shared" si="41"/>
        <v>263542.67631666263</v>
      </c>
    </row>
    <row r="445" spans="1:16" x14ac:dyDescent="0.3">
      <c r="A445" s="10" t="s">
        <v>854</v>
      </c>
      <c r="B445" s="4" t="s">
        <v>855</v>
      </c>
      <c r="C445" s="2">
        <v>1061</v>
      </c>
      <c r="D445" s="63">
        <v>363.22</v>
      </c>
      <c r="E445" s="64">
        <f t="shared" si="36"/>
        <v>385376.42000000004</v>
      </c>
      <c r="F445" s="2">
        <v>36258</v>
      </c>
      <c r="G445" s="63">
        <v>359.71</v>
      </c>
      <c r="H445" s="64">
        <f t="shared" si="37"/>
        <v>13042365.18</v>
      </c>
      <c r="I445" s="2">
        <v>255</v>
      </c>
      <c r="J445" s="63">
        <v>363.22</v>
      </c>
      <c r="K445" s="64">
        <f t="shared" si="38"/>
        <v>92621.1</v>
      </c>
      <c r="L445" s="2">
        <v>8725</v>
      </c>
      <c r="M445" s="63">
        <v>359.71</v>
      </c>
      <c r="N445" s="66">
        <f t="shared" si="39"/>
        <v>3138469.75</v>
      </c>
      <c r="O445" s="65">
        <f t="shared" si="40"/>
        <v>16658832.449999999</v>
      </c>
      <c r="P445" s="81">
        <f t="shared" si="41"/>
        <v>218207.51233660293</v>
      </c>
    </row>
    <row r="446" spans="1:16" x14ac:dyDescent="0.3">
      <c r="A446" s="10" t="s">
        <v>856</v>
      </c>
      <c r="B446" s="4" t="s">
        <v>857</v>
      </c>
      <c r="C446" s="2">
        <v>0</v>
      </c>
      <c r="D446" s="63">
        <v>320.88</v>
      </c>
      <c r="E446" s="64">
        <f t="shared" si="36"/>
        <v>0</v>
      </c>
      <c r="F446" s="2">
        <v>46825</v>
      </c>
      <c r="G446" s="63">
        <v>317.81</v>
      </c>
      <c r="H446" s="64">
        <f t="shared" si="37"/>
        <v>14881453.25</v>
      </c>
      <c r="I446" s="2">
        <v>0</v>
      </c>
      <c r="J446" s="63">
        <v>320.88</v>
      </c>
      <c r="K446" s="64">
        <f t="shared" si="38"/>
        <v>0</v>
      </c>
      <c r="L446" s="2">
        <v>20657</v>
      </c>
      <c r="M446" s="63">
        <v>317.81</v>
      </c>
      <c r="N446" s="66">
        <f t="shared" si="39"/>
        <v>6565001.1699999999</v>
      </c>
      <c r="O446" s="65">
        <f t="shared" si="40"/>
        <v>21446454.420000002</v>
      </c>
      <c r="P446" s="81">
        <f t="shared" si="41"/>
        <v>280918.69472092227</v>
      </c>
    </row>
    <row r="447" spans="1:16" x14ac:dyDescent="0.3">
      <c r="A447" s="10" t="s">
        <v>858</v>
      </c>
      <c r="B447" s="4" t="s">
        <v>859</v>
      </c>
      <c r="C447" s="2">
        <v>4574</v>
      </c>
      <c r="D447" s="63">
        <v>294.08</v>
      </c>
      <c r="E447" s="64">
        <f t="shared" si="36"/>
        <v>1345121.92</v>
      </c>
      <c r="F447" s="2">
        <v>35541</v>
      </c>
      <c r="G447" s="63">
        <v>291.17</v>
      </c>
      <c r="H447" s="64">
        <f t="shared" si="37"/>
        <v>10348472.970000001</v>
      </c>
      <c r="I447" s="2">
        <v>1127</v>
      </c>
      <c r="J447" s="63">
        <v>294.08</v>
      </c>
      <c r="K447" s="64">
        <f t="shared" si="38"/>
        <v>331428.15999999997</v>
      </c>
      <c r="L447" s="2">
        <v>8757</v>
      </c>
      <c r="M447" s="63">
        <v>291.17</v>
      </c>
      <c r="N447" s="66">
        <f t="shared" si="39"/>
        <v>2549775.69</v>
      </c>
      <c r="O447" s="65">
        <f t="shared" si="40"/>
        <v>14574798.74</v>
      </c>
      <c r="P447" s="81">
        <f t="shared" si="41"/>
        <v>190909.57216884999</v>
      </c>
    </row>
    <row r="448" spans="1:16" x14ac:dyDescent="0.3">
      <c r="A448" s="10" t="s">
        <v>860</v>
      </c>
      <c r="B448" s="4" t="s">
        <v>861</v>
      </c>
      <c r="C448" s="2">
        <v>20172</v>
      </c>
      <c r="D448" s="63">
        <v>329.6</v>
      </c>
      <c r="E448" s="64">
        <f t="shared" si="36"/>
        <v>6648691.2000000002</v>
      </c>
      <c r="F448" s="2">
        <v>31468</v>
      </c>
      <c r="G448" s="63">
        <v>326.70999999999998</v>
      </c>
      <c r="H448" s="64">
        <f t="shared" si="37"/>
        <v>10280910.279999999</v>
      </c>
      <c r="I448" s="2">
        <v>5050</v>
      </c>
      <c r="J448" s="63">
        <v>329.6</v>
      </c>
      <c r="K448" s="64">
        <f t="shared" si="38"/>
        <v>1664480</v>
      </c>
      <c r="L448" s="2">
        <v>7879</v>
      </c>
      <c r="M448" s="63">
        <v>326.70999999999998</v>
      </c>
      <c r="N448" s="66">
        <f t="shared" si="39"/>
        <v>2574148.09</v>
      </c>
      <c r="O448" s="65">
        <f t="shared" si="40"/>
        <v>21168229.57</v>
      </c>
      <c r="P448" s="81">
        <f t="shared" si="41"/>
        <v>277274.33653610095</v>
      </c>
    </row>
    <row r="449" spans="1:16" x14ac:dyDescent="0.3">
      <c r="A449" s="10" t="s">
        <v>862</v>
      </c>
      <c r="B449" s="4" t="s">
        <v>863</v>
      </c>
      <c r="C449" s="2">
        <v>0</v>
      </c>
      <c r="D449" s="63">
        <v>313.58999999999997</v>
      </c>
      <c r="E449" s="64">
        <f t="shared" si="36"/>
        <v>0</v>
      </c>
      <c r="F449" s="2">
        <v>32428</v>
      </c>
      <c r="G449" s="63">
        <v>310.74</v>
      </c>
      <c r="H449" s="64">
        <f t="shared" si="37"/>
        <v>10076676.720000001</v>
      </c>
      <c r="I449" s="2">
        <v>0</v>
      </c>
      <c r="J449" s="63">
        <v>313.58999999999997</v>
      </c>
      <c r="K449" s="64">
        <f t="shared" si="38"/>
        <v>0</v>
      </c>
      <c r="L449" s="2">
        <v>1043</v>
      </c>
      <c r="M449" s="63">
        <v>310.74</v>
      </c>
      <c r="N449" s="66">
        <f t="shared" si="39"/>
        <v>324101.82</v>
      </c>
      <c r="O449" s="65">
        <f t="shared" si="40"/>
        <v>10400778.540000001</v>
      </c>
      <c r="P449" s="81">
        <f t="shared" si="41"/>
        <v>136235.71870292298</v>
      </c>
    </row>
    <row r="450" spans="1:16" x14ac:dyDescent="0.3">
      <c r="A450" s="10" t="s">
        <v>864</v>
      </c>
      <c r="B450" s="4" t="s">
        <v>865</v>
      </c>
      <c r="C450" s="2">
        <v>572</v>
      </c>
      <c r="D450" s="63">
        <v>219.02</v>
      </c>
      <c r="E450" s="64">
        <f t="shared" si="36"/>
        <v>125279.44</v>
      </c>
      <c r="F450" s="2">
        <v>21603</v>
      </c>
      <c r="G450" s="63">
        <v>217.22</v>
      </c>
      <c r="H450" s="64">
        <f t="shared" si="37"/>
        <v>4692603.66</v>
      </c>
      <c r="I450" s="2">
        <v>66</v>
      </c>
      <c r="J450" s="63">
        <v>219.02</v>
      </c>
      <c r="K450" s="64">
        <f t="shared" si="38"/>
        <v>14455.320000000002</v>
      </c>
      <c r="L450" s="2">
        <v>2475</v>
      </c>
      <c r="M450" s="63">
        <v>217.22</v>
      </c>
      <c r="N450" s="66">
        <f t="shared" si="39"/>
        <v>537619.5</v>
      </c>
      <c r="O450" s="65">
        <f t="shared" si="40"/>
        <v>5369957.9200000009</v>
      </c>
      <c r="P450" s="81">
        <f t="shared" si="41"/>
        <v>70338.972589608995</v>
      </c>
    </row>
    <row r="451" spans="1:16" x14ac:dyDescent="0.3">
      <c r="A451" s="10" t="s">
        <v>866</v>
      </c>
      <c r="B451" s="4" t="s">
        <v>867</v>
      </c>
      <c r="C451" s="2">
        <v>292</v>
      </c>
      <c r="D451" s="63">
        <v>389.95</v>
      </c>
      <c r="E451" s="64">
        <f t="shared" si="36"/>
        <v>113865.4</v>
      </c>
      <c r="F451" s="2">
        <v>26093</v>
      </c>
      <c r="G451" s="63">
        <v>386.02</v>
      </c>
      <c r="H451" s="64">
        <f t="shared" si="37"/>
        <v>10072419.859999999</v>
      </c>
      <c r="I451" s="2">
        <v>47</v>
      </c>
      <c r="J451" s="63">
        <v>389.95</v>
      </c>
      <c r="K451" s="64">
        <f t="shared" si="38"/>
        <v>18327.649999999998</v>
      </c>
      <c r="L451" s="2">
        <v>4162</v>
      </c>
      <c r="M451" s="63">
        <v>386.02</v>
      </c>
      <c r="N451" s="66">
        <f t="shared" si="39"/>
        <v>1606615.24</v>
      </c>
      <c r="O451" s="65">
        <f t="shared" si="40"/>
        <v>11811228.15</v>
      </c>
      <c r="P451" s="81">
        <f t="shared" si="41"/>
        <v>154710.64493787842</v>
      </c>
    </row>
    <row r="452" spans="1:16" x14ac:dyDescent="0.3">
      <c r="A452" s="10" t="s">
        <v>868</v>
      </c>
      <c r="B452" s="4" t="s">
        <v>869</v>
      </c>
      <c r="C452" s="2">
        <v>575</v>
      </c>
      <c r="D452" s="63">
        <v>233.77</v>
      </c>
      <c r="E452" s="64">
        <f t="shared" si="36"/>
        <v>134417.75</v>
      </c>
      <c r="F452" s="2">
        <v>31487</v>
      </c>
      <c r="G452" s="63">
        <v>231.73</v>
      </c>
      <c r="H452" s="64">
        <f t="shared" si="37"/>
        <v>7296482.5099999998</v>
      </c>
      <c r="I452" s="2">
        <v>75</v>
      </c>
      <c r="J452" s="63">
        <v>233.77</v>
      </c>
      <c r="K452" s="64">
        <f t="shared" si="38"/>
        <v>17532.75</v>
      </c>
      <c r="L452" s="2">
        <v>4131</v>
      </c>
      <c r="M452" s="63">
        <v>231.73</v>
      </c>
      <c r="N452" s="66">
        <f t="shared" si="39"/>
        <v>957276.63</v>
      </c>
      <c r="O452" s="65">
        <f t="shared" si="40"/>
        <v>8405709.6400000006</v>
      </c>
      <c r="P452" s="81">
        <f t="shared" si="41"/>
        <v>110103.09368758928</v>
      </c>
    </row>
    <row r="453" spans="1:16" x14ac:dyDescent="0.3">
      <c r="A453" s="10" t="s">
        <v>870</v>
      </c>
      <c r="B453" s="4" t="s">
        <v>871</v>
      </c>
      <c r="C453" s="2">
        <v>532</v>
      </c>
      <c r="D453" s="63">
        <v>202.64</v>
      </c>
      <c r="E453" s="64">
        <f t="shared" si="36"/>
        <v>107804.48</v>
      </c>
      <c r="F453" s="2">
        <v>24605</v>
      </c>
      <c r="G453" s="63">
        <v>201.06</v>
      </c>
      <c r="H453" s="64">
        <f t="shared" si="37"/>
        <v>4947081.3</v>
      </c>
      <c r="I453" s="2">
        <v>45</v>
      </c>
      <c r="J453" s="63">
        <v>202.64</v>
      </c>
      <c r="K453" s="64">
        <f t="shared" si="38"/>
        <v>9118.7999999999993</v>
      </c>
      <c r="L453" s="2">
        <v>2060</v>
      </c>
      <c r="M453" s="63">
        <v>201.06</v>
      </c>
      <c r="N453" s="66">
        <f t="shared" si="39"/>
        <v>414183.6</v>
      </c>
      <c r="O453" s="65">
        <f t="shared" si="40"/>
        <v>5478188.1799999997</v>
      </c>
      <c r="P453" s="81">
        <f t="shared" si="41"/>
        <v>71756.638315284959</v>
      </c>
    </row>
    <row r="454" spans="1:16" x14ac:dyDescent="0.3">
      <c r="A454" s="10" t="s">
        <v>872</v>
      </c>
      <c r="B454" s="4" t="s">
        <v>873</v>
      </c>
      <c r="C454" s="2">
        <v>2095</v>
      </c>
      <c r="D454" s="63">
        <v>345.47</v>
      </c>
      <c r="E454" s="64">
        <f t="shared" si="36"/>
        <v>723759.65</v>
      </c>
      <c r="F454" s="2">
        <v>10848</v>
      </c>
      <c r="G454" s="63">
        <v>342.38</v>
      </c>
      <c r="H454" s="64">
        <f t="shared" si="37"/>
        <v>3714138.2399999998</v>
      </c>
      <c r="I454" s="2">
        <v>800</v>
      </c>
      <c r="J454" s="63">
        <v>345.47</v>
      </c>
      <c r="K454" s="64">
        <f t="shared" si="38"/>
        <v>276376</v>
      </c>
      <c r="L454" s="2">
        <v>4141</v>
      </c>
      <c r="M454" s="63">
        <v>342.38</v>
      </c>
      <c r="N454" s="66">
        <f t="shared" si="39"/>
        <v>1417795.58</v>
      </c>
      <c r="O454" s="65">
        <f t="shared" si="40"/>
        <v>6132069.4699999997</v>
      </c>
      <c r="P454" s="81">
        <f t="shared" si="41"/>
        <v>80321.572867727067</v>
      </c>
    </row>
    <row r="455" spans="1:16" x14ac:dyDescent="0.3">
      <c r="A455" s="10" t="s">
        <v>874</v>
      </c>
      <c r="B455" s="4" t="s">
        <v>875</v>
      </c>
      <c r="C455" s="2">
        <v>15595</v>
      </c>
      <c r="D455" s="63">
        <v>383.07</v>
      </c>
      <c r="E455" s="64">
        <f t="shared" si="36"/>
        <v>5973976.6499999994</v>
      </c>
      <c r="F455" s="2">
        <v>25295</v>
      </c>
      <c r="G455" s="63">
        <v>379.53</v>
      </c>
      <c r="H455" s="64">
        <f t="shared" si="37"/>
        <v>9600211.3499999996</v>
      </c>
      <c r="I455" s="2">
        <v>9084</v>
      </c>
      <c r="J455" s="63">
        <v>383.07</v>
      </c>
      <c r="K455" s="64">
        <f t="shared" si="38"/>
        <v>3479807.88</v>
      </c>
      <c r="L455" s="2">
        <v>14735</v>
      </c>
      <c r="M455" s="63">
        <v>379.53</v>
      </c>
      <c r="N455" s="66">
        <f t="shared" si="39"/>
        <v>5592374.5499999998</v>
      </c>
      <c r="O455" s="65">
        <f t="shared" si="40"/>
        <v>24646370.43</v>
      </c>
      <c r="P455" s="81">
        <f t="shared" si="41"/>
        <v>322833.13946510764</v>
      </c>
    </row>
    <row r="456" spans="1:16" x14ac:dyDescent="0.3">
      <c r="A456" s="10" t="s">
        <v>876</v>
      </c>
      <c r="B456" s="4" t="s">
        <v>877</v>
      </c>
      <c r="C456" s="2">
        <v>122</v>
      </c>
      <c r="D456" s="63">
        <v>400.8</v>
      </c>
      <c r="E456" s="64">
        <f t="shared" si="36"/>
        <v>48897.599999999999</v>
      </c>
      <c r="F456" s="2">
        <v>22571</v>
      </c>
      <c r="G456" s="63">
        <v>396.63</v>
      </c>
      <c r="H456" s="64">
        <f t="shared" si="37"/>
        <v>8952335.7300000004</v>
      </c>
      <c r="I456" s="2">
        <v>11</v>
      </c>
      <c r="J456" s="63">
        <v>400.8</v>
      </c>
      <c r="K456" s="64">
        <f t="shared" si="38"/>
        <v>4408.8</v>
      </c>
      <c r="L456" s="2">
        <v>2066</v>
      </c>
      <c r="M456" s="63">
        <v>396.63</v>
      </c>
      <c r="N456" s="66">
        <f t="shared" si="39"/>
        <v>819437.58</v>
      </c>
      <c r="O456" s="65">
        <f t="shared" si="40"/>
        <v>9825079.7100000009</v>
      </c>
      <c r="P456" s="81">
        <f t="shared" si="41"/>
        <v>128694.86552930259</v>
      </c>
    </row>
    <row r="457" spans="1:16" x14ac:dyDescent="0.3">
      <c r="A457" s="10" t="s">
        <v>878</v>
      </c>
      <c r="B457" s="4" t="s">
        <v>879</v>
      </c>
      <c r="C457" s="2">
        <v>3559</v>
      </c>
      <c r="D457" s="63">
        <v>388.58</v>
      </c>
      <c r="E457" s="64">
        <f t="shared" si="36"/>
        <v>1382956.22</v>
      </c>
      <c r="F457" s="2">
        <v>40388</v>
      </c>
      <c r="G457" s="63">
        <v>385.33</v>
      </c>
      <c r="H457" s="64">
        <f t="shared" si="37"/>
        <v>15562708.039999999</v>
      </c>
      <c r="I457" s="2">
        <v>508</v>
      </c>
      <c r="J457" s="63">
        <v>388.58</v>
      </c>
      <c r="K457" s="64">
        <f t="shared" si="38"/>
        <v>197398.63999999998</v>
      </c>
      <c r="L457" s="2">
        <v>5764</v>
      </c>
      <c r="M457" s="63">
        <v>385.33</v>
      </c>
      <c r="N457" s="66">
        <f t="shared" si="39"/>
        <v>2221042.12</v>
      </c>
      <c r="O457" s="65">
        <f t="shared" si="40"/>
        <v>19364105.02</v>
      </c>
      <c r="P457" s="81">
        <f t="shared" si="41"/>
        <v>253642.81666923931</v>
      </c>
    </row>
    <row r="458" spans="1:16" x14ac:dyDescent="0.3">
      <c r="A458" s="10" t="s">
        <v>880</v>
      </c>
      <c r="B458" s="4" t="s">
        <v>881</v>
      </c>
      <c r="C458" s="2">
        <v>800</v>
      </c>
      <c r="D458" s="63">
        <v>279.55</v>
      </c>
      <c r="E458" s="64">
        <f t="shared" ref="E458:E521" si="42">C458*D458</f>
        <v>223640</v>
      </c>
      <c r="F458" s="2">
        <v>89783</v>
      </c>
      <c r="G458" s="63">
        <v>277.45</v>
      </c>
      <c r="H458" s="64">
        <f t="shared" ref="H458:H521" si="43">F458*G458</f>
        <v>24910293.349999998</v>
      </c>
      <c r="I458" s="2">
        <v>26</v>
      </c>
      <c r="J458" s="63">
        <v>279.55</v>
      </c>
      <c r="K458" s="64">
        <f t="shared" ref="K458:K521" si="44">I458*J458</f>
        <v>7268.3</v>
      </c>
      <c r="L458" s="2">
        <v>2879</v>
      </c>
      <c r="M458" s="63">
        <v>277.45</v>
      </c>
      <c r="N458" s="66">
        <f t="shared" ref="N458:N521" si="45">M458*L458</f>
        <v>798778.54999999993</v>
      </c>
      <c r="O458" s="65">
        <f t="shared" ref="O458:O521" si="46">E458+H458+K458+N458</f>
        <v>25939980.199999999</v>
      </c>
      <c r="P458" s="81">
        <f t="shared" ref="P458:P521" si="47">(O458/$O$7)*$P$7</f>
        <v>339777.62646281591</v>
      </c>
    </row>
    <row r="459" spans="1:16" x14ac:dyDescent="0.3">
      <c r="A459" s="10" t="s">
        <v>882</v>
      </c>
      <c r="B459" s="4" t="s">
        <v>883</v>
      </c>
      <c r="C459" s="2">
        <v>0</v>
      </c>
      <c r="D459" s="63">
        <v>264.27</v>
      </c>
      <c r="E459" s="64">
        <f t="shared" si="42"/>
        <v>0</v>
      </c>
      <c r="F459" s="2">
        <v>10329</v>
      </c>
      <c r="G459" s="63">
        <v>262.13</v>
      </c>
      <c r="H459" s="64">
        <f t="shared" si="43"/>
        <v>2707540.77</v>
      </c>
      <c r="I459" s="2">
        <v>0</v>
      </c>
      <c r="J459" s="63">
        <v>264.27</v>
      </c>
      <c r="K459" s="64">
        <f t="shared" si="44"/>
        <v>0</v>
      </c>
      <c r="L459" s="2">
        <v>0</v>
      </c>
      <c r="M459" s="63">
        <v>262.13</v>
      </c>
      <c r="N459" s="66">
        <f t="shared" si="45"/>
        <v>0</v>
      </c>
      <c r="O459" s="65">
        <f t="shared" si="46"/>
        <v>2707540.77</v>
      </c>
      <c r="P459" s="81">
        <f t="shared" si="47"/>
        <v>35465.014594803157</v>
      </c>
    </row>
    <row r="460" spans="1:16" x14ac:dyDescent="0.3">
      <c r="A460" s="10" t="s">
        <v>884</v>
      </c>
      <c r="B460" s="4" t="s">
        <v>885</v>
      </c>
      <c r="C460" s="2">
        <v>1540</v>
      </c>
      <c r="D460" s="63">
        <v>337.39</v>
      </c>
      <c r="E460" s="64">
        <f t="shared" si="42"/>
        <v>519580.6</v>
      </c>
      <c r="F460" s="2">
        <v>76035</v>
      </c>
      <c r="G460" s="63">
        <v>334.73</v>
      </c>
      <c r="H460" s="64">
        <f t="shared" si="43"/>
        <v>25451195.550000001</v>
      </c>
      <c r="I460" s="2">
        <v>64</v>
      </c>
      <c r="J460" s="63">
        <v>337.39</v>
      </c>
      <c r="K460" s="64">
        <f t="shared" si="44"/>
        <v>21592.959999999999</v>
      </c>
      <c r="L460" s="2">
        <v>3141</v>
      </c>
      <c r="M460" s="63">
        <v>334.73</v>
      </c>
      <c r="N460" s="66">
        <f t="shared" si="45"/>
        <v>1051386.9300000002</v>
      </c>
      <c r="O460" s="65">
        <f t="shared" si="46"/>
        <v>27043756.040000003</v>
      </c>
      <c r="P460" s="81">
        <f t="shared" si="47"/>
        <v>354235.55326810322</v>
      </c>
    </row>
    <row r="461" spans="1:16" x14ac:dyDescent="0.3">
      <c r="A461" s="10" t="s">
        <v>886</v>
      </c>
      <c r="B461" s="4" t="s">
        <v>887</v>
      </c>
      <c r="C461" s="2">
        <v>1023</v>
      </c>
      <c r="D461" s="63">
        <v>221.94</v>
      </c>
      <c r="E461" s="64">
        <f t="shared" si="42"/>
        <v>227044.62</v>
      </c>
      <c r="F461" s="2">
        <v>48322</v>
      </c>
      <c r="G461" s="63">
        <v>220.09</v>
      </c>
      <c r="H461" s="64">
        <f t="shared" si="43"/>
        <v>10635188.98</v>
      </c>
      <c r="I461" s="2">
        <v>64</v>
      </c>
      <c r="J461" s="63">
        <v>221.94</v>
      </c>
      <c r="K461" s="64">
        <f t="shared" si="44"/>
        <v>14204.16</v>
      </c>
      <c r="L461" s="2">
        <v>3023</v>
      </c>
      <c r="M461" s="63">
        <v>220.09</v>
      </c>
      <c r="N461" s="66">
        <f t="shared" si="45"/>
        <v>665332.07000000007</v>
      </c>
      <c r="O461" s="65">
        <f t="shared" si="46"/>
        <v>11541769.83</v>
      </c>
      <c r="P461" s="81">
        <f t="shared" si="47"/>
        <v>151181.11609111939</v>
      </c>
    </row>
    <row r="462" spans="1:16" x14ac:dyDescent="0.3">
      <c r="A462" s="10" t="s">
        <v>888</v>
      </c>
      <c r="B462" s="4" t="s">
        <v>889</v>
      </c>
      <c r="C462" s="2">
        <v>1429</v>
      </c>
      <c r="D462" s="63">
        <v>236.55</v>
      </c>
      <c r="E462" s="64">
        <f t="shared" si="42"/>
        <v>338029.95</v>
      </c>
      <c r="F462" s="2">
        <v>16834</v>
      </c>
      <c r="G462" s="63">
        <v>234.92</v>
      </c>
      <c r="H462" s="64">
        <f t="shared" si="43"/>
        <v>3954643.28</v>
      </c>
      <c r="I462" s="2">
        <v>453</v>
      </c>
      <c r="J462" s="63">
        <v>236.55</v>
      </c>
      <c r="K462" s="64">
        <f t="shared" si="44"/>
        <v>107157.15000000001</v>
      </c>
      <c r="L462" s="2">
        <v>5333</v>
      </c>
      <c r="M462" s="63">
        <v>234.92</v>
      </c>
      <c r="N462" s="66">
        <f t="shared" si="45"/>
        <v>1252828.3599999999</v>
      </c>
      <c r="O462" s="65">
        <f t="shared" si="46"/>
        <v>5652658.7400000002</v>
      </c>
      <c r="P462" s="81">
        <f t="shared" si="47"/>
        <v>74041.959749895716</v>
      </c>
    </row>
    <row r="463" spans="1:16" x14ac:dyDescent="0.3">
      <c r="A463" s="10" t="s">
        <v>890</v>
      </c>
      <c r="B463" s="4" t="s">
        <v>891</v>
      </c>
      <c r="C463" s="2">
        <v>56</v>
      </c>
      <c r="D463" s="63">
        <v>302.88</v>
      </c>
      <c r="E463" s="64">
        <f t="shared" si="42"/>
        <v>16961.28</v>
      </c>
      <c r="F463" s="2">
        <v>32119</v>
      </c>
      <c r="G463" s="63">
        <v>300.24</v>
      </c>
      <c r="H463" s="64">
        <f t="shared" si="43"/>
        <v>9643408.5600000005</v>
      </c>
      <c r="I463" s="2">
        <v>0</v>
      </c>
      <c r="J463" s="63">
        <v>302.88</v>
      </c>
      <c r="K463" s="64">
        <f t="shared" si="44"/>
        <v>0</v>
      </c>
      <c r="L463" s="2">
        <v>0</v>
      </c>
      <c r="M463" s="63">
        <v>300.24</v>
      </c>
      <c r="N463" s="66">
        <f t="shared" si="45"/>
        <v>0</v>
      </c>
      <c r="O463" s="65">
        <f t="shared" si="46"/>
        <v>9660369.8399999999</v>
      </c>
      <c r="P463" s="81">
        <f t="shared" si="47"/>
        <v>126537.39554466477</v>
      </c>
    </row>
    <row r="464" spans="1:16" x14ac:dyDescent="0.3">
      <c r="A464" s="10" t="s">
        <v>892</v>
      </c>
      <c r="B464" s="4" t="s">
        <v>893</v>
      </c>
      <c r="C464" s="2">
        <v>248</v>
      </c>
      <c r="D464" s="63">
        <v>276.16000000000003</v>
      </c>
      <c r="E464" s="64">
        <f t="shared" si="42"/>
        <v>68487.680000000008</v>
      </c>
      <c r="F464" s="2">
        <v>42617</v>
      </c>
      <c r="G464" s="63">
        <v>273.55</v>
      </c>
      <c r="H464" s="64">
        <f t="shared" si="43"/>
        <v>11657880.35</v>
      </c>
      <c r="I464" s="2">
        <v>22</v>
      </c>
      <c r="J464" s="63">
        <v>276.16000000000003</v>
      </c>
      <c r="K464" s="64">
        <f t="shared" si="44"/>
        <v>6075.52</v>
      </c>
      <c r="L464" s="2">
        <v>3725</v>
      </c>
      <c r="M464" s="63">
        <v>273.55</v>
      </c>
      <c r="N464" s="66">
        <f t="shared" si="45"/>
        <v>1018973.75</v>
      </c>
      <c r="O464" s="65">
        <f t="shared" si="46"/>
        <v>12751417.299999999</v>
      </c>
      <c r="P464" s="81">
        <f t="shared" si="47"/>
        <v>167025.81385281429</v>
      </c>
    </row>
    <row r="465" spans="1:16" x14ac:dyDescent="0.3">
      <c r="A465" s="10" t="s">
        <v>894</v>
      </c>
      <c r="B465" s="4" t="s">
        <v>895</v>
      </c>
      <c r="C465" s="2">
        <v>1674</v>
      </c>
      <c r="D465" s="63">
        <v>295.69</v>
      </c>
      <c r="E465" s="64">
        <f t="shared" si="42"/>
        <v>494985.06</v>
      </c>
      <c r="F465" s="2">
        <v>51976</v>
      </c>
      <c r="G465" s="63">
        <v>292.99</v>
      </c>
      <c r="H465" s="64">
        <f t="shared" si="43"/>
        <v>15228448.24</v>
      </c>
      <c r="I465" s="2">
        <v>129</v>
      </c>
      <c r="J465" s="63">
        <v>295.69</v>
      </c>
      <c r="K465" s="64">
        <f t="shared" si="44"/>
        <v>38144.01</v>
      </c>
      <c r="L465" s="2">
        <v>4014</v>
      </c>
      <c r="M465" s="63">
        <v>292.99</v>
      </c>
      <c r="N465" s="66">
        <f t="shared" si="45"/>
        <v>1176061.8600000001</v>
      </c>
      <c r="O465" s="65">
        <f t="shared" si="46"/>
        <v>16937639.170000002</v>
      </c>
      <c r="P465" s="81">
        <f t="shared" si="47"/>
        <v>221859.49220833328</v>
      </c>
    </row>
    <row r="466" spans="1:16" x14ac:dyDescent="0.3">
      <c r="A466" s="10" t="s">
        <v>896</v>
      </c>
      <c r="B466" s="4" t="s">
        <v>897</v>
      </c>
      <c r="C466" s="2">
        <v>261</v>
      </c>
      <c r="D466" s="63">
        <v>223.26</v>
      </c>
      <c r="E466" s="64">
        <f t="shared" si="42"/>
        <v>58270.86</v>
      </c>
      <c r="F466" s="2">
        <v>69709</v>
      </c>
      <c r="G466" s="63">
        <v>221.58</v>
      </c>
      <c r="H466" s="64">
        <f t="shared" si="43"/>
        <v>15446120.220000001</v>
      </c>
      <c r="I466" s="2">
        <v>3</v>
      </c>
      <c r="J466" s="63">
        <v>223.26</v>
      </c>
      <c r="K466" s="64">
        <f t="shared" si="44"/>
        <v>669.78</v>
      </c>
      <c r="L466" s="2">
        <v>763</v>
      </c>
      <c r="M466" s="63">
        <v>221.58</v>
      </c>
      <c r="N466" s="66">
        <f t="shared" si="45"/>
        <v>169065.54</v>
      </c>
      <c r="O466" s="65">
        <f t="shared" si="46"/>
        <v>15674126.399999999</v>
      </c>
      <c r="P466" s="81">
        <f t="shared" si="47"/>
        <v>205309.23400898205</v>
      </c>
    </row>
    <row r="467" spans="1:16" x14ac:dyDescent="0.3">
      <c r="A467" s="10" t="s">
        <v>898</v>
      </c>
      <c r="B467" s="4" t="s">
        <v>899</v>
      </c>
      <c r="C467" s="2">
        <v>0</v>
      </c>
      <c r="D467" s="63">
        <v>207.41</v>
      </c>
      <c r="E467" s="64">
        <f t="shared" si="42"/>
        <v>0</v>
      </c>
      <c r="F467" s="2">
        <v>2296</v>
      </c>
      <c r="G467" s="63">
        <v>206</v>
      </c>
      <c r="H467" s="64">
        <f t="shared" si="43"/>
        <v>472976</v>
      </c>
      <c r="I467" s="2">
        <v>0</v>
      </c>
      <c r="J467" s="63">
        <v>207.41</v>
      </c>
      <c r="K467" s="64">
        <f t="shared" si="44"/>
        <v>0</v>
      </c>
      <c r="L467" s="2">
        <v>0</v>
      </c>
      <c r="M467" s="63">
        <v>206</v>
      </c>
      <c r="N467" s="66">
        <f t="shared" si="45"/>
        <v>0</v>
      </c>
      <c r="O467" s="65">
        <f t="shared" si="46"/>
        <v>472976</v>
      </c>
      <c r="P467" s="81">
        <f t="shared" si="47"/>
        <v>6195.3271133906583</v>
      </c>
    </row>
    <row r="468" spans="1:16" x14ac:dyDescent="0.3">
      <c r="A468" s="10" t="s">
        <v>900</v>
      </c>
      <c r="B468" s="4" t="s">
        <v>901</v>
      </c>
      <c r="C468" s="2">
        <v>1784</v>
      </c>
      <c r="D468" s="63">
        <v>221.53</v>
      </c>
      <c r="E468" s="64">
        <f t="shared" si="42"/>
        <v>395209.52</v>
      </c>
      <c r="F468" s="2">
        <v>27606</v>
      </c>
      <c r="G468" s="63">
        <v>219.6</v>
      </c>
      <c r="H468" s="64">
        <f t="shared" si="43"/>
        <v>6062277.5999999996</v>
      </c>
      <c r="I468" s="2">
        <v>88</v>
      </c>
      <c r="J468" s="63">
        <v>221.53</v>
      </c>
      <c r="K468" s="64">
        <f t="shared" si="44"/>
        <v>19494.64</v>
      </c>
      <c r="L468" s="2">
        <v>1357</v>
      </c>
      <c r="M468" s="63">
        <v>219.6</v>
      </c>
      <c r="N468" s="66">
        <f t="shared" si="45"/>
        <v>297997.2</v>
      </c>
      <c r="O468" s="65">
        <f t="shared" si="46"/>
        <v>6774978.959999999</v>
      </c>
      <c r="P468" s="81">
        <f t="shared" si="47"/>
        <v>88742.792115327698</v>
      </c>
    </row>
    <row r="469" spans="1:16" x14ac:dyDescent="0.3">
      <c r="A469" s="10" t="s">
        <v>902</v>
      </c>
      <c r="B469" s="4" t="s">
        <v>903</v>
      </c>
      <c r="C469" s="2">
        <v>0</v>
      </c>
      <c r="D469" s="63">
        <v>189.44</v>
      </c>
      <c r="E469" s="64">
        <f t="shared" si="42"/>
        <v>0</v>
      </c>
      <c r="F469" s="2">
        <v>18111</v>
      </c>
      <c r="G469" s="63">
        <v>188.13</v>
      </c>
      <c r="H469" s="64">
        <f t="shared" si="43"/>
        <v>3407222.4299999997</v>
      </c>
      <c r="I469" s="2">
        <v>0</v>
      </c>
      <c r="J469" s="63">
        <v>189.44</v>
      </c>
      <c r="K469" s="64">
        <f t="shared" si="44"/>
        <v>0</v>
      </c>
      <c r="L469" s="2">
        <v>687</v>
      </c>
      <c r="M469" s="63">
        <v>188.13</v>
      </c>
      <c r="N469" s="66">
        <f t="shared" si="45"/>
        <v>129245.31</v>
      </c>
      <c r="O469" s="65">
        <f t="shared" si="46"/>
        <v>3536467.7399999998</v>
      </c>
      <c r="P469" s="81">
        <f t="shared" si="47"/>
        <v>46322.803853162492</v>
      </c>
    </row>
    <row r="470" spans="1:16" x14ac:dyDescent="0.3">
      <c r="A470" s="10" t="s">
        <v>1286</v>
      </c>
      <c r="B470" s="4" t="s">
        <v>904</v>
      </c>
      <c r="C470" s="2">
        <v>0</v>
      </c>
      <c r="D470" s="63">
        <v>223.53</v>
      </c>
      <c r="E470" s="64">
        <f t="shared" si="42"/>
        <v>0</v>
      </c>
      <c r="F470" s="2">
        <v>21496</v>
      </c>
      <c r="G470" s="63">
        <v>222</v>
      </c>
      <c r="H470" s="64">
        <f t="shared" si="43"/>
        <v>4772112</v>
      </c>
      <c r="I470" s="2">
        <v>0</v>
      </c>
      <c r="J470" s="63">
        <v>223.53</v>
      </c>
      <c r="K470" s="64">
        <f t="shared" si="44"/>
        <v>0</v>
      </c>
      <c r="L470" s="2">
        <v>1666</v>
      </c>
      <c r="M470" s="63">
        <v>222</v>
      </c>
      <c r="N470" s="66">
        <f t="shared" si="45"/>
        <v>369852</v>
      </c>
      <c r="O470" s="65">
        <f t="shared" si="46"/>
        <v>5141964</v>
      </c>
      <c r="P470" s="81">
        <f t="shared" si="47"/>
        <v>67352.569655286265</v>
      </c>
    </row>
    <row r="471" spans="1:16" x14ac:dyDescent="0.3">
      <c r="A471" s="10" t="s">
        <v>905</v>
      </c>
      <c r="B471" s="4" t="s">
        <v>906</v>
      </c>
      <c r="C471" s="2">
        <v>0</v>
      </c>
      <c r="D471" s="63">
        <v>265.5</v>
      </c>
      <c r="E471" s="64">
        <f t="shared" si="42"/>
        <v>0</v>
      </c>
      <c r="F471" s="2">
        <v>5373</v>
      </c>
      <c r="G471" s="63">
        <v>263.69</v>
      </c>
      <c r="H471" s="64">
        <f t="shared" si="43"/>
        <v>1416806.3699999999</v>
      </c>
      <c r="I471" s="2">
        <v>0</v>
      </c>
      <c r="J471" s="63">
        <v>265.5</v>
      </c>
      <c r="K471" s="64">
        <f t="shared" si="44"/>
        <v>0</v>
      </c>
      <c r="L471" s="2">
        <v>944</v>
      </c>
      <c r="M471" s="63">
        <v>263.69</v>
      </c>
      <c r="N471" s="66">
        <f t="shared" si="45"/>
        <v>248923.36</v>
      </c>
      <c r="O471" s="65">
        <f t="shared" si="46"/>
        <v>1665729.73</v>
      </c>
      <c r="P471" s="81">
        <f t="shared" si="47"/>
        <v>21818.740400886938</v>
      </c>
    </row>
    <row r="472" spans="1:16" x14ac:dyDescent="0.3">
      <c r="A472" s="10" t="s">
        <v>907</v>
      </c>
      <c r="B472" s="4" t="s">
        <v>908</v>
      </c>
      <c r="C472" s="2">
        <v>380</v>
      </c>
      <c r="D472" s="63">
        <v>200.48</v>
      </c>
      <c r="E472" s="64">
        <f t="shared" si="42"/>
        <v>76182.399999999994</v>
      </c>
      <c r="F472" s="2">
        <v>41464</v>
      </c>
      <c r="G472" s="63">
        <v>198.87</v>
      </c>
      <c r="H472" s="64">
        <f t="shared" si="43"/>
        <v>8245945.6800000006</v>
      </c>
      <c r="I472" s="2">
        <v>0</v>
      </c>
      <c r="J472" s="63">
        <v>200.48</v>
      </c>
      <c r="K472" s="64">
        <f t="shared" si="44"/>
        <v>0</v>
      </c>
      <c r="L472" s="2">
        <v>0</v>
      </c>
      <c r="M472" s="63">
        <v>198.87</v>
      </c>
      <c r="N472" s="66">
        <f t="shared" si="45"/>
        <v>0</v>
      </c>
      <c r="O472" s="65">
        <f t="shared" si="46"/>
        <v>8322128.080000001</v>
      </c>
      <c r="P472" s="81">
        <f t="shared" si="47"/>
        <v>109008.29161550214</v>
      </c>
    </row>
    <row r="473" spans="1:16" x14ac:dyDescent="0.3">
      <c r="A473" s="10" t="s">
        <v>909</v>
      </c>
      <c r="B473" s="4" t="s">
        <v>910</v>
      </c>
      <c r="C473" s="2">
        <v>4544</v>
      </c>
      <c r="D473" s="63">
        <v>275.2</v>
      </c>
      <c r="E473" s="64">
        <f t="shared" si="42"/>
        <v>1250508.8</v>
      </c>
      <c r="F473" s="2">
        <v>54605</v>
      </c>
      <c r="G473" s="63">
        <v>272.64</v>
      </c>
      <c r="H473" s="64">
        <f t="shared" si="43"/>
        <v>14887507.199999999</v>
      </c>
      <c r="I473" s="2">
        <v>1241</v>
      </c>
      <c r="J473" s="63">
        <v>275.2</v>
      </c>
      <c r="K473" s="64">
        <f t="shared" si="44"/>
        <v>341523.20000000001</v>
      </c>
      <c r="L473" s="2">
        <v>14909</v>
      </c>
      <c r="M473" s="63">
        <v>272.64</v>
      </c>
      <c r="N473" s="66">
        <f t="shared" si="45"/>
        <v>4064789.76</v>
      </c>
      <c r="O473" s="65">
        <f t="shared" si="46"/>
        <v>20544328.960000001</v>
      </c>
      <c r="P473" s="81">
        <f t="shared" si="47"/>
        <v>269102.10715195886</v>
      </c>
    </row>
    <row r="474" spans="1:16" x14ac:dyDescent="0.3">
      <c r="A474" s="10" t="s">
        <v>911</v>
      </c>
      <c r="B474" s="4" t="s">
        <v>912</v>
      </c>
      <c r="C474" s="2">
        <v>805</v>
      </c>
      <c r="D474" s="63">
        <v>237</v>
      </c>
      <c r="E474" s="64">
        <f t="shared" si="42"/>
        <v>190785</v>
      </c>
      <c r="F474" s="2">
        <v>22791</v>
      </c>
      <c r="G474" s="63">
        <v>234.82</v>
      </c>
      <c r="H474" s="64">
        <f t="shared" si="43"/>
        <v>5351782.62</v>
      </c>
      <c r="I474" s="2">
        <v>15</v>
      </c>
      <c r="J474" s="63">
        <v>237</v>
      </c>
      <c r="K474" s="64">
        <f t="shared" si="44"/>
        <v>3555</v>
      </c>
      <c r="L474" s="2">
        <v>418</v>
      </c>
      <c r="M474" s="63">
        <v>234.82</v>
      </c>
      <c r="N474" s="66">
        <f t="shared" si="45"/>
        <v>98154.76</v>
      </c>
      <c r="O474" s="65">
        <f t="shared" si="46"/>
        <v>5644277.3799999999</v>
      </c>
      <c r="P474" s="81">
        <f t="shared" si="47"/>
        <v>73932.175602592062</v>
      </c>
    </row>
    <row r="475" spans="1:16" x14ac:dyDescent="0.3">
      <c r="A475" s="10" t="s">
        <v>913</v>
      </c>
      <c r="B475" s="4" t="s">
        <v>914</v>
      </c>
      <c r="C475" s="2">
        <v>3096</v>
      </c>
      <c r="D475" s="63">
        <v>291.06</v>
      </c>
      <c r="E475" s="64">
        <f t="shared" si="42"/>
        <v>901121.76</v>
      </c>
      <c r="F475" s="2">
        <v>22883</v>
      </c>
      <c r="G475" s="63">
        <v>288.33</v>
      </c>
      <c r="H475" s="64">
        <f t="shared" si="43"/>
        <v>6597855.3899999997</v>
      </c>
      <c r="I475" s="2">
        <v>1294</v>
      </c>
      <c r="J475" s="63">
        <v>291.06</v>
      </c>
      <c r="K475" s="64">
        <f t="shared" si="44"/>
        <v>376631.64</v>
      </c>
      <c r="L475" s="2">
        <v>9563</v>
      </c>
      <c r="M475" s="63">
        <v>288.33</v>
      </c>
      <c r="N475" s="66">
        <f t="shared" si="45"/>
        <v>2757299.79</v>
      </c>
      <c r="O475" s="65">
        <f t="shared" si="46"/>
        <v>10632908.579999998</v>
      </c>
      <c r="P475" s="81">
        <f t="shared" si="47"/>
        <v>139276.29905085702</v>
      </c>
    </row>
    <row r="476" spans="1:16" x14ac:dyDescent="0.3">
      <c r="A476" s="10" t="s">
        <v>915</v>
      </c>
      <c r="B476" s="4" t="s">
        <v>916</v>
      </c>
      <c r="C476" s="2">
        <v>2658</v>
      </c>
      <c r="D476" s="63">
        <v>360.23</v>
      </c>
      <c r="E476" s="64">
        <f t="shared" si="42"/>
        <v>957491.34000000008</v>
      </c>
      <c r="F476" s="2">
        <v>62907</v>
      </c>
      <c r="G476" s="63">
        <v>356.83</v>
      </c>
      <c r="H476" s="64">
        <f t="shared" si="43"/>
        <v>22447104.809999999</v>
      </c>
      <c r="I476" s="2">
        <v>442</v>
      </c>
      <c r="J476" s="63">
        <v>360.23</v>
      </c>
      <c r="K476" s="64">
        <f t="shared" si="44"/>
        <v>159221.66</v>
      </c>
      <c r="L476" s="2">
        <v>10452</v>
      </c>
      <c r="M476" s="63">
        <v>356.83</v>
      </c>
      <c r="N476" s="66">
        <f t="shared" si="45"/>
        <v>3729587.1599999997</v>
      </c>
      <c r="O476" s="65">
        <f t="shared" si="46"/>
        <v>27293404.969999999</v>
      </c>
      <c r="P476" s="81">
        <f t="shared" si="47"/>
        <v>357505.60668488959</v>
      </c>
    </row>
    <row r="477" spans="1:16" x14ac:dyDescent="0.3">
      <c r="A477" s="10" t="s">
        <v>917</v>
      </c>
      <c r="B477" s="4" t="s">
        <v>918</v>
      </c>
      <c r="C477" s="2">
        <v>1925</v>
      </c>
      <c r="D477" s="63">
        <v>294.57</v>
      </c>
      <c r="E477" s="64">
        <f t="shared" si="42"/>
        <v>567047.25</v>
      </c>
      <c r="F477" s="2">
        <v>23817</v>
      </c>
      <c r="G477" s="63">
        <v>292.07</v>
      </c>
      <c r="H477" s="64">
        <f t="shared" si="43"/>
        <v>6956231.1899999995</v>
      </c>
      <c r="I477" s="2">
        <v>155</v>
      </c>
      <c r="J477" s="63">
        <v>294.57</v>
      </c>
      <c r="K477" s="64">
        <f t="shared" si="44"/>
        <v>45658.35</v>
      </c>
      <c r="L477" s="2">
        <v>1920</v>
      </c>
      <c r="M477" s="63">
        <v>292.07</v>
      </c>
      <c r="N477" s="66">
        <f t="shared" si="45"/>
        <v>560774.40000000002</v>
      </c>
      <c r="O477" s="65">
        <f t="shared" si="46"/>
        <v>8129711.1899999995</v>
      </c>
      <c r="P477" s="81">
        <f t="shared" si="47"/>
        <v>106487.89824312952</v>
      </c>
    </row>
    <row r="478" spans="1:16" x14ac:dyDescent="0.3">
      <c r="A478" s="10" t="s">
        <v>920</v>
      </c>
      <c r="B478" s="4" t="s">
        <v>921</v>
      </c>
      <c r="C478" s="2">
        <v>1404</v>
      </c>
      <c r="D478" s="63">
        <v>276.99</v>
      </c>
      <c r="E478" s="64">
        <f t="shared" si="42"/>
        <v>388893.96</v>
      </c>
      <c r="F478" s="2">
        <v>25528</v>
      </c>
      <c r="G478" s="63">
        <v>274.33999999999997</v>
      </c>
      <c r="H478" s="64">
        <f t="shared" si="43"/>
        <v>7003351.5199999996</v>
      </c>
      <c r="I478" s="2">
        <v>124</v>
      </c>
      <c r="J478" s="63">
        <v>276.99</v>
      </c>
      <c r="K478" s="64">
        <f t="shared" si="44"/>
        <v>34346.76</v>
      </c>
      <c r="L478" s="2">
        <v>2246</v>
      </c>
      <c r="M478" s="63">
        <v>274.33999999999997</v>
      </c>
      <c r="N478" s="66">
        <f t="shared" si="45"/>
        <v>616167.6399999999</v>
      </c>
      <c r="O478" s="65">
        <f t="shared" si="46"/>
        <v>8042759.879999999</v>
      </c>
      <c r="P478" s="81">
        <f t="shared" si="47"/>
        <v>105348.95713747546</v>
      </c>
    </row>
    <row r="479" spans="1:16" x14ac:dyDescent="0.3">
      <c r="A479" s="10" t="s">
        <v>922</v>
      </c>
      <c r="B479" s="4" t="s">
        <v>923</v>
      </c>
      <c r="C479" s="2">
        <v>1765</v>
      </c>
      <c r="D479" s="63">
        <v>287.47000000000003</v>
      </c>
      <c r="E479" s="64">
        <f t="shared" si="42"/>
        <v>507384.55000000005</v>
      </c>
      <c r="F479" s="2">
        <v>43223</v>
      </c>
      <c r="G479" s="63">
        <v>284.89999999999998</v>
      </c>
      <c r="H479" s="64">
        <f t="shared" si="43"/>
        <v>12314232.699999999</v>
      </c>
      <c r="I479" s="2">
        <v>65</v>
      </c>
      <c r="J479" s="63">
        <v>287.47000000000003</v>
      </c>
      <c r="K479" s="64">
        <f t="shared" si="44"/>
        <v>18685.550000000003</v>
      </c>
      <c r="L479" s="2">
        <v>1592</v>
      </c>
      <c r="M479" s="63">
        <v>284.89999999999998</v>
      </c>
      <c r="N479" s="66">
        <f t="shared" si="45"/>
        <v>453560.8</v>
      </c>
      <c r="O479" s="65">
        <f t="shared" si="46"/>
        <v>13293863.600000001</v>
      </c>
      <c r="P479" s="81">
        <f t="shared" si="47"/>
        <v>174131.10517826941</v>
      </c>
    </row>
    <row r="480" spans="1:16" x14ac:dyDescent="0.3">
      <c r="A480" s="10" t="s">
        <v>924</v>
      </c>
      <c r="B480" s="4" t="s">
        <v>925</v>
      </c>
      <c r="C480" s="2">
        <v>91</v>
      </c>
      <c r="D480" s="63">
        <v>218.58</v>
      </c>
      <c r="E480" s="64">
        <f t="shared" si="42"/>
        <v>19890.780000000002</v>
      </c>
      <c r="F480" s="2">
        <v>16525</v>
      </c>
      <c r="G480" s="63">
        <v>216.56</v>
      </c>
      <c r="H480" s="64">
        <f t="shared" si="43"/>
        <v>3578654</v>
      </c>
      <c r="I480" s="2">
        <v>9</v>
      </c>
      <c r="J480" s="63">
        <v>218.58</v>
      </c>
      <c r="K480" s="64">
        <f t="shared" si="44"/>
        <v>1967.22</v>
      </c>
      <c r="L480" s="2">
        <v>1591</v>
      </c>
      <c r="M480" s="63">
        <v>216.56</v>
      </c>
      <c r="N480" s="66">
        <f t="shared" si="45"/>
        <v>344546.96</v>
      </c>
      <c r="O480" s="65">
        <f t="shared" si="46"/>
        <v>3945058.96</v>
      </c>
      <c r="P480" s="81">
        <f t="shared" si="47"/>
        <v>51674.779986326474</v>
      </c>
    </row>
    <row r="481" spans="1:16" x14ac:dyDescent="0.3">
      <c r="A481" s="10" t="s">
        <v>926</v>
      </c>
      <c r="B481" s="4" t="s">
        <v>927</v>
      </c>
      <c r="C481" s="2">
        <v>2387</v>
      </c>
      <c r="D481" s="63">
        <v>338.4</v>
      </c>
      <c r="E481" s="64">
        <f t="shared" si="42"/>
        <v>807760.79999999993</v>
      </c>
      <c r="F481" s="2">
        <v>12106</v>
      </c>
      <c r="G481" s="63">
        <v>334.99</v>
      </c>
      <c r="H481" s="64">
        <f t="shared" si="43"/>
        <v>4055388.94</v>
      </c>
      <c r="I481" s="2">
        <v>1200</v>
      </c>
      <c r="J481" s="63">
        <v>338.4</v>
      </c>
      <c r="K481" s="64">
        <f t="shared" si="44"/>
        <v>406080</v>
      </c>
      <c r="L481" s="2">
        <v>6087</v>
      </c>
      <c r="M481" s="63">
        <v>334.99</v>
      </c>
      <c r="N481" s="66">
        <f t="shared" si="45"/>
        <v>2039084.1300000001</v>
      </c>
      <c r="O481" s="65">
        <f t="shared" si="46"/>
        <v>7308313.8700000001</v>
      </c>
      <c r="P481" s="81">
        <f t="shared" si="47"/>
        <v>95728.736916841473</v>
      </c>
    </row>
    <row r="482" spans="1:16" x14ac:dyDescent="0.3">
      <c r="A482" s="10" t="s">
        <v>928</v>
      </c>
      <c r="B482" s="4" t="s">
        <v>929</v>
      </c>
      <c r="C482" s="2">
        <v>32</v>
      </c>
      <c r="D482" s="63">
        <v>198.49</v>
      </c>
      <c r="E482" s="64">
        <f t="shared" si="42"/>
        <v>6351.68</v>
      </c>
      <c r="F482" s="2">
        <v>29433</v>
      </c>
      <c r="G482" s="63">
        <v>196.81</v>
      </c>
      <c r="H482" s="64">
        <f t="shared" si="43"/>
        <v>5792708.7300000004</v>
      </c>
      <c r="I482" s="2">
        <v>3</v>
      </c>
      <c r="J482" s="63">
        <v>198.49</v>
      </c>
      <c r="K482" s="64">
        <f t="shared" si="44"/>
        <v>595.47</v>
      </c>
      <c r="L482" s="2">
        <v>2364</v>
      </c>
      <c r="M482" s="63">
        <v>196.81</v>
      </c>
      <c r="N482" s="66">
        <f t="shared" si="45"/>
        <v>465258.84</v>
      </c>
      <c r="O482" s="65">
        <f t="shared" si="46"/>
        <v>6264914.7199999997</v>
      </c>
      <c r="P482" s="81">
        <f t="shared" si="47"/>
        <v>82061.660692923615</v>
      </c>
    </row>
    <row r="483" spans="1:16" x14ac:dyDescent="0.3">
      <c r="A483" s="10" t="s">
        <v>930</v>
      </c>
      <c r="B483" s="4" t="s">
        <v>931</v>
      </c>
      <c r="C483" s="2">
        <v>365</v>
      </c>
      <c r="D483" s="63">
        <v>263.51</v>
      </c>
      <c r="E483" s="64">
        <f t="shared" si="42"/>
        <v>96181.15</v>
      </c>
      <c r="F483" s="2">
        <v>28168</v>
      </c>
      <c r="G483" s="63">
        <v>261.16000000000003</v>
      </c>
      <c r="H483" s="64">
        <f t="shared" si="43"/>
        <v>7356354.8800000008</v>
      </c>
      <c r="I483" s="2">
        <v>7</v>
      </c>
      <c r="J483" s="63">
        <v>263.51</v>
      </c>
      <c r="K483" s="64">
        <f t="shared" si="44"/>
        <v>1844.57</v>
      </c>
      <c r="L483" s="2">
        <v>579</v>
      </c>
      <c r="M483" s="63">
        <v>261.16000000000003</v>
      </c>
      <c r="N483" s="66">
        <f t="shared" si="45"/>
        <v>151211.64000000001</v>
      </c>
      <c r="O483" s="65">
        <f t="shared" si="46"/>
        <v>7605592.2400000012</v>
      </c>
      <c r="P483" s="81">
        <f t="shared" si="47"/>
        <v>99622.669686972687</v>
      </c>
    </row>
    <row r="484" spans="1:16" x14ac:dyDescent="0.3">
      <c r="A484" s="10" t="s">
        <v>932</v>
      </c>
      <c r="B484" s="4" t="s">
        <v>933</v>
      </c>
      <c r="C484" s="2">
        <v>84</v>
      </c>
      <c r="D484" s="63">
        <v>240.84</v>
      </c>
      <c r="E484" s="64">
        <f t="shared" si="42"/>
        <v>20230.560000000001</v>
      </c>
      <c r="F484" s="2">
        <v>40766</v>
      </c>
      <c r="G484" s="63">
        <v>238.84</v>
      </c>
      <c r="H484" s="64">
        <f t="shared" si="43"/>
        <v>9736551.4399999995</v>
      </c>
      <c r="I484" s="2">
        <v>3</v>
      </c>
      <c r="J484" s="63">
        <v>240.84</v>
      </c>
      <c r="K484" s="64">
        <f t="shared" si="44"/>
        <v>722.52</v>
      </c>
      <c r="L484" s="2">
        <v>1416</v>
      </c>
      <c r="M484" s="63">
        <v>238.84</v>
      </c>
      <c r="N484" s="66">
        <f t="shared" si="45"/>
        <v>338197.44</v>
      </c>
      <c r="O484" s="65">
        <f t="shared" si="46"/>
        <v>10095701.959999999</v>
      </c>
      <c r="P484" s="81">
        <f t="shared" si="47"/>
        <v>132239.64023861507</v>
      </c>
    </row>
    <row r="485" spans="1:16" x14ac:dyDescent="0.3">
      <c r="A485" s="10" t="s">
        <v>934</v>
      </c>
      <c r="B485" s="4" t="s">
        <v>935</v>
      </c>
      <c r="C485" s="2">
        <v>501</v>
      </c>
      <c r="D485" s="63">
        <v>294.13</v>
      </c>
      <c r="E485" s="64">
        <f t="shared" si="42"/>
        <v>147359.13</v>
      </c>
      <c r="F485" s="2">
        <v>35424</v>
      </c>
      <c r="G485" s="63">
        <v>291.23</v>
      </c>
      <c r="H485" s="64">
        <f t="shared" si="43"/>
        <v>10316531.520000001</v>
      </c>
      <c r="I485" s="2">
        <v>15</v>
      </c>
      <c r="J485" s="63">
        <v>294.13</v>
      </c>
      <c r="K485" s="64">
        <f t="shared" si="44"/>
        <v>4411.95</v>
      </c>
      <c r="L485" s="2">
        <v>1036</v>
      </c>
      <c r="M485" s="63">
        <v>291.23</v>
      </c>
      <c r="N485" s="66">
        <f t="shared" si="45"/>
        <v>301714.28000000003</v>
      </c>
      <c r="O485" s="65">
        <f t="shared" si="46"/>
        <v>10770016.880000001</v>
      </c>
      <c r="P485" s="81">
        <f t="shared" si="47"/>
        <v>141072.22689595044</v>
      </c>
    </row>
    <row r="486" spans="1:16" x14ac:dyDescent="0.3">
      <c r="A486" s="10" t="s">
        <v>1307</v>
      </c>
      <c r="B486" s="4" t="s">
        <v>1305</v>
      </c>
      <c r="C486" s="2">
        <v>2483</v>
      </c>
      <c r="D486" s="63">
        <v>346.21</v>
      </c>
      <c r="E486" s="64">
        <f t="shared" si="42"/>
        <v>859639.42999999993</v>
      </c>
      <c r="F486" s="2">
        <v>18070</v>
      </c>
      <c r="G486" s="63">
        <v>342.92</v>
      </c>
      <c r="H486" s="64">
        <f t="shared" si="43"/>
        <v>6196564.4000000004</v>
      </c>
      <c r="I486" s="2">
        <v>824</v>
      </c>
      <c r="J486" s="63">
        <v>346.21</v>
      </c>
      <c r="K486" s="64">
        <f t="shared" si="44"/>
        <v>285277.03999999998</v>
      </c>
      <c r="L486" s="2">
        <v>5993</v>
      </c>
      <c r="M486" s="63">
        <v>342.92</v>
      </c>
      <c r="N486" s="66">
        <f t="shared" si="45"/>
        <v>2055119.56</v>
      </c>
      <c r="O486" s="65">
        <f t="shared" si="46"/>
        <v>9396600.4299999997</v>
      </c>
      <c r="P486" s="81">
        <f t="shared" si="47"/>
        <v>123082.38349869194</v>
      </c>
    </row>
    <row r="487" spans="1:16" x14ac:dyDescent="0.3">
      <c r="A487" s="10" t="s">
        <v>936</v>
      </c>
      <c r="B487" s="4" t="s">
        <v>937</v>
      </c>
      <c r="C487" s="2">
        <v>822</v>
      </c>
      <c r="D487" s="63">
        <v>207.89</v>
      </c>
      <c r="E487" s="64">
        <f t="shared" si="42"/>
        <v>170885.58</v>
      </c>
      <c r="F487" s="2">
        <v>14255</v>
      </c>
      <c r="G487" s="63">
        <v>206.4</v>
      </c>
      <c r="H487" s="64">
        <f t="shared" si="43"/>
        <v>2942232</v>
      </c>
      <c r="I487" s="2">
        <v>0</v>
      </c>
      <c r="J487" s="63">
        <v>207.89</v>
      </c>
      <c r="K487" s="64">
        <f t="shared" si="44"/>
        <v>0</v>
      </c>
      <c r="L487" s="2">
        <v>0</v>
      </c>
      <c r="M487" s="63">
        <v>206.4</v>
      </c>
      <c r="N487" s="66">
        <f t="shared" si="45"/>
        <v>0</v>
      </c>
      <c r="O487" s="65">
        <f t="shared" si="46"/>
        <v>3113117.58</v>
      </c>
      <c r="P487" s="81">
        <f t="shared" si="47"/>
        <v>40777.506153688795</v>
      </c>
    </row>
    <row r="488" spans="1:16" x14ac:dyDescent="0.3">
      <c r="A488" s="10" t="s">
        <v>938</v>
      </c>
      <c r="B488" s="4" t="s">
        <v>939</v>
      </c>
      <c r="C488" s="2">
        <v>4651</v>
      </c>
      <c r="D488" s="63">
        <v>371.25</v>
      </c>
      <c r="E488" s="64">
        <f t="shared" si="42"/>
        <v>1726683.75</v>
      </c>
      <c r="F488" s="2">
        <v>19108</v>
      </c>
      <c r="G488" s="63">
        <v>368.64</v>
      </c>
      <c r="H488" s="64">
        <f t="shared" si="43"/>
        <v>7043973.1200000001</v>
      </c>
      <c r="I488" s="2">
        <v>1318</v>
      </c>
      <c r="J488" s="63">
        <v>371.25</v>
      </c>
      <c r="K488" s="64">
        <f t="shared" si="44"/>
        <v>489307.5</v>
      </c>
      <c r="L488" s="2">
        <v>5414</v>
      </c>
      <c r="M488" s="63">
        <v>368.64</v>
      </c>
      <c r="N488" s="66">
        <f t="shared" si="45"/>
        <v>1995816.96</v>
      </c>
      <c r="O488" s="65">
        <f t="shared" si="46"/>
        <v>11255781.330000002</v>
      </c>
      <c r="P488" s="81">
        <f t="shared" si="47"/>
        <v>147435.06490000628</v>
      </c>
    </row>
    <row r="489" spans="1:16" x14ac:dyDescent="0.3">
      <c r="A489" s="10" t="s">
        <v>940</v>
      </c>
      <c r="B489" s="4" t="s">
        <v>941</v>
      </c>
      <c r="C489" s="2">
        <v>1074</v>
      </c>
      <c r="D489" s="63">
        <v>276.55</v>
      </c>
      <c r="E489" s="64">
        <f t="shared" si="42"/>
        <v>297014.7</v>
      </c>
      <c r="F489" s="2">
        <v>54212</v>
      </c>
      <c r="G489" s="63">
        <v>273.95999999999998</v>
      </c>
      <c r="H489" s="64">
        <f t="shared" si="43"/>
        <v>14851919.52</v>
      </c>
      <c r="I489" s="2">
        <v>44</v>
      </c>
      <c r="J489" s="63">
        <v>276.55</v>
      </c>
      <c r="K489" s="64">
        <f t="shared" si="44"/>
        <v>12168.2</v>
      </c>
      <c r="L489" s="2">
        <v>2233</v>
      </c>
      <c r="M489" s="63">
        <v>273.95999999999998</v>
      </c>
      <c r="N489" s="66">
        <f t="shared" si="45"/>
        <v>611752.67999999993</v>
      </c>
      <c r="O489" s="65">
        <f t="shared" si="46"/>
        <v>15772855.099999998</v>
      </c>
      <c r="P489" s="81">
        <f t="shared" si="47"/>
        <v>206602.44252691916</v>
      </c>
    </row>
    <row r="490" spans="1:16" x14ac:dyDescent="0.3">
      <c r="A490" s="10" t="s">
        <v>942</v>
      </c>
      <c r="B490" s="4" t="s">
        <v>943</v>
      </c>
      <c r="C490" s="2">
        <v>10210</v>
      </c>
      <c r="D490" s="63">
        <v>336.94</v>
      </c>
      <c r="E490" s="64">
        <f t="shared" si="42"/>
        <v>3440157.4</v>
      </c>
      <c r="F490" s="2">
        <v>76743</v>
      </c>
      <c r="G490" s="63">
        <v>334.12</v>
      </c>
      <c r="H490" s="64">
        <f t="shared" si="43"/>
        <v>25641371.16</v>
      </c>
      <c r="I490" s="2">
        <v>3756</v>
      </c>
      <c r="J490" s="63">
        <v>336.94</v>
      </c>
      <c r="K490" s="64">
        <f t="shared" si="44"/>
        <v>1265546.6399999999</v>
      </c>
      <c r="L490" s="2">
        <v>28229</v>
      </c>
      <c r="M490" s="63">
        <v>334.12</v>
      </c>
      <c r="N490" s="66">
        <f t="shared" si="45"/>
        <v>9431873.4800000004</v>
      </c>
      <c r="O490" s="65">
        <f t="shared" si="46"/>
        <v>39778948.68</v>
      </c>
      <c r="P490" s="81">
        <f t="shared" si="47"/>
        <v>521048.84666321229</v>
      </c>
    </row>
    <row r="491" spans="1:16" x14ac:dyDescent="0.3">
      <c r="A491" s="10" t="s">
        <v>944</v>
      </c>
      <c r="B491" s="4" t="s">
        <v>945</v>
      </c>
      <c r="C491" s="2">
        <v>0</v>
      </c>
      <c r="D491" s="63">
        <v>245.65</v>
      </c>
      <c r="E491" s="64">
        <f t="shared" si="42"/>
        <v>0</v>
      </c>
      <c r="F491" s="2">
        <v>72808</v>
      </c>
      <c r="G491" s="63">
        <v>243.54</v>
      </c>
      <c r="H491" s="64">
        <f t="shared" si="43"/>
        <v>17731660.32</v>
      </c>
      <c r="I491" s="2">
        <v>0</v>
      </c>
      <c r="J491" s="63">
        <v>245.65</v>
      </c>
      <c r="K491" s="64">
        <f t="shared" si="44"/>
        <v>0</v>
      </c>
      <c r="L491" s="2">
        <v>1146</v>
      </c>
      <c r="M491" s="63">
        <v>243.54</v>
      </c>
      <c r="N491" s="66">
        <f t="shared" si="45"/>
        <v>279096.83999999997</v>
      </c>
      <c r="O491" s="65">
        <f t="shared" si="46"/>
        <v>18010757.16</v>
      </c>
      <c r="P491" s="81">
        <f t="shared" si="47"/>
        <v>235915.84386109005</v>
      </c>
    </row>
    <row r="492" spans="1:16" x14ac:dyDescent="0.3">
      <c r="A492" s="10" t="s">
        <v>946</v>
      </c>
      <c r="B492" s="4" t="s">
        <v>947</v>
      </c>
      <c r="C492" s="2">
        <v>10907</v>
      </c>
      <c r="D492" s="63">
        <v>330.08</v>
      </c>
      <c r="E492" s="64">
        <f t="shared" si="42"/>
        <v>3600182.56</v>
      </c>
      <c r="F492" s="2">
        <v>72967</v>
      </c>
      <c r="G492" s="63">
        <v>328.01</v>
      </c>
      <c r="H492" s="64">
        <f t="shared" si="43"/>
        <v>23933905.669999998</v>
      </c>
      <c r="I492" s="2">
        <v>2742</v>
      </c>
      <c r="J492" s="63">
        <v>330.08</v>
      </c>
      <c r="K492" s="64">
        <f t="shared" si="44"/>
        <v>905079.36</v>
      </c>
      <c r="L492" s="2">
        <v>18344</v>
      </c>
      <c r="M492" s="63">
        <v>328.01</v>
      </c>
      <c r="N492" s="66">
        <f t="shared" si="45"/>
        <v>6017015.4399999995</v>
      </c>
      <c r="O492" s="65">
        <f t="shared" si="46"/>
        <v>34456183.029999994</v>
      </c>
      <c r="P492" s="81">
        <f t="shared" si="47"/>
        <v>451328.02710858488</v>
      </c>
    </row>
    <row r="493" spans="1:16" x14ac:dyDescent="0.3">
      <c r="A493" s="10" t="s">
        <v>948</v>
      </c>
      <c r="B493" s="4" t="s">
        <v>949</v>
      </c>
      <c r="C493" s="2">
        <v>400</v>
      </c>
      <c r="D493" s="63">
        <v>248.73</v>
      </c>
      <c r="E493" s="64">
        <f t="shared" si="42"/>
        <v>99492</v>
      </c>
      <c r="F493" s="2">
        <v>952</v>
      </c>
      <c r="G493" s="63">
        <v>246.27</v>
      </c>
      <c r="H493" s="64">
        <f t="shared" si="43"/>
        <v>234449.04</v>
      </c>
      <c r="I493" s="2">
        <v>0</v>
      </c>
      <c r="J493" s="63">
        <v>248.73</v>
      </c>
      <c r="K493" s="64">
        <f t="shared" si="44"/>
        <v>0</v>
      </c>
      <c r="L493" s="2">
        <v>0</v>
      </c>
      <c r="M493" s="63">
        <v>246.27</v>
      </c>
      <c r="N493" s="66">
        <f t="shared" si="45"/>
        <v>0</v>
      </c>
      <c r="O493" s="65">
        <f t="shared" si="46"/>
        <v>333941.04000000004</v>
      </c>
      <c r="P493" s="81">
        <f t="shared" si="47"/>
        <v>4374.1627046316817</v>
      </c>
    </row>
    <row r="494" spans="1:16" x14ac:dyDescent="0.3">
      <c r="A494" s="10" t="s">
        <v>950</v>
      </c>
      <c r="B494" s="4" t="s">
        <v>951</v>
      </c>
      <c r="C494" s="2">
        <v>365</v>
      </c>
      <c r="D494" s="63">
        <v>213.27</v>
      </c>
      <c r="E494" s="64">
        <f t="shared" si="42"/>
        <v>77843.55</v>
      </c>
      <c r="F494" s="2">
        <v>28765</v>
      </c>
      <c r="G494" s="63">
        <v>211.52</v>
      </c>
      <c r="H494" s="64">
        <f t="shared" si="43"/>
        <v>6084372.8000000007</v>
      </c>
      <c r="I494" s="2">
        <v>2</v>
      </c>
      <c r="J494" s="63">
        <v>213.27</v>
      </c>
      <c r="K494" s="64">
        <f t="shared" si="44"/>
        <v>426.54</v>
      </c>
      <c r="L494" s="2">
        <v>196</v>
      </c>
      <c r="M494" s="63">
        <v>211.52</v>
      </c>
      <c r="N494" s="66">
        <f t="shared" si="45"/>
        <v>41457.920000000006</v>
      </c>
      <c r="O494" s="65">
        <f t="shared" si="46"/>
        <v>6204100.8100000005</v>
      </c>
      <c r="P494" s="81">
        <f t="shared" si="47"/>
        <v>81265.083138260597</v>
      </c>
    </row>
    <row r="495" spans="1:16" x14ac:dyDescent="0.3">
      <c r="A495" s="10" t="s">
        <v>952</v>
      </c>
      <c r="B495" s="4" t="s">
        <v>953</v>
      </c>
      <c r="C495" s="2">
        <v>0</v>
      </c>
      <c r="D495" s="63">
        <v>263.33</v>
      </c>
      <c r="E495" s="64">
        <f t="shared" si="42"/>
        <v>0</v>
      </c>
      <c r="F495" s="2">
        <v>8997</v>
      </c>
      <c r="G495" s="63">
        <v>260.98</v>
      </c>
      <c r="H495" s="64">
        <f t="shared" si="43"/>
        <v>2348037.06</v>
      </c>
      <c r="I495" s="2">
        <v>0</v>
      </c>
      <c r="J495" s="63">
        <v>263.33</v>
      </c>
      <c r="K495" s="64">
        <f t="shared" si="44"/>
        <v>0</v>
      </c>
      <c r="L495" s="2">
        <v>322</v>
      </c>
      <c r="M495" s="63">
        <v>260.98</v>
      </c>
      <c r="N495" s="66">
        <f t="shared" si="45"/>
        <v>84035.560000000012</v>
      </c>
      <c r="O495" s="65">
        <f t="shared" si="46"/>
        <v>2432072.62</v>
      </c>
      <c r="P495" s="81">
        <f t="shared" si="47"/>
        <v>31856.765342049184</v>
      </c>
    </row>
    <row r="496" spans="1:16" x14ac:dyDescent="0.3">
      <c r="A496" s="10" t="s">
        <v>954</v>
      </c>
      <c r="B496" s="4" t="s">
        <v>1271</v>
      </c>
      <c r="C496" s="2">
        <v>103</v>
      </c>
      <c r="D496" s="63">
        <v>229.54</v>
      </c>
      <c r="E496" s="64">
        <f t="shared" si="42"/>
        <v>23642.62</v>
      </c>
      <c r="F496" s="2">
        <v>5349</v>
      </c>
      <c r="G496" s="63">
        <v>227.55</v>
      </c>
      <c r="H496" s="64">
        <f t="shared" si="43"/>
        <v>1217164.95</v>
      </c>
      <c r="I496" s="2">
        <v>7</v>
      </c>
      <c r="J496" s="63">
        <v>229.54</v>
      </c>
      <c r="K496" s="64">
        <f t="shared" si="44"/>
        <v>1606.78</v>
      </c>
      <c r="L496" s="2">
        <v>381</v>
      </c>
      <c r="M496" s="63">
        <v>227.55</v>
      </c>
      <c r="N496" s="66">
        <f t="shared" si="45"/>
        <v>86696.55</v>
      </c>
      <c r="O496" s="65">
        <f t="shared" si="46"/>
        <v>1329110.9000000001</v>
      </c>
      <c r="P496" s="81">
        <f t="shared" si="47"/>
        <v>17409.50237532784</v>
      </c>
    </row>
    <row r="497" spans="1:16" x14ac:dyDescent="0.3">
      <c r="A497" s="10" t="s">
        <v>955</v>
      </c>
      <c r="B497" s="4" t="s">
        <v>956</v>
      </c>
      <c r="C497" s="2">
        <v>0</v>
      </c>
      <c r="D497" s="63">
        <v>192.32</v>
      </c>
      <c r="E497" s="64">
        <f t="shared" si="42"/>
        <v>0</v>
      </c>
      <c r="F497" s="2">
        <v>14328</v>
      </c>
      <c r="G497" s="63">
        <v>190.79</v>
      </c>
      <c r="H497" s="64">
        <f t="shared" si="43"/>
        <v>2733639.12</v>
      </c>
      <c r="I497" s="2">
        <v>0</v>
      </c>
      <c r="J497" s="63">
        <v>192.32</v>
      </c>
      <c r="K497" s="64">
        <f t="shared" si="44"/>
        <v>0</v>
      </c>
      <c r="L497" s="2">
        <v>456</v>
      </c>
      <c r="M497" s="63">
        <v>190.79</v>
      </c>
      <c r="N497" s="66">
        <f t="shared" si="45"/>
        <v>87000.239999999991</v>
      </c>
      <c r="O497" s="65">
        <f t="shared" si="46"/>
        <v>2820639.3600000003</v>
      </c>
      <c r="P497" s="81">
        <f t="shared" si="47"/>
        <v>36946.448665693133</v>
      </c>
    </row>
    <row r="498" spans="1:16" x14ac:dyDescent="0.3">
      <c r="A498" s="10" t="s">
        <v>957</v>
      </c>
      <c r="B498" s="4" t="s">
        <v>958</v>
      </c>
      <c r="C498" s="2">
        <v>1765</v>
      </c>
      <c r="D498" s="63">
        <v>323.77999999999997</v>
      </c>
      <c r="E498" s="64">
        <f t="shared" si="42"/>
        <v>571471.69999999995</v>
      </c>
      <c r="F498" s="2">
        <v>30998</v>
      </c>
      <c r="G498" s="63">
        <v>320.58999999999997</v>
      </c>
      <c r="H498" s="64">
        <f t="shared" si="43"/>
        <v>9937648.8199999984</v>
      </c>
      <c r="I498" s="2">
        <v>416</v>
      </c>
      <c r="J498" s="63">
        <v>323.77999999999997</v>
      </c>
      <c r="K498" s="64">
        <f t="shared" si="44"/>
        <v>134692.47999999998</v>
      </c>
      <c r="L498" s="2">
        <v>7299</v>
      </c>
      <c r="M498" s="63">
        <v>320.58999999999997</v>
      </c>
      <c r="N498" s="66">
        <f t="shared" si="45"/>
        <v>2339986.4099999997</v>
      </c>
      <c r="O498" s="65">
        <f t="shared" si="46"/>
        <v>12983799.409999998</v>
      </c>
      <c r="P498" s="81">
        <f t="shared" si="47"/>
        <v>170069.69596681144</v>
      </c>
    </row>
    <row r="499" spans="1:16" x14ac:dyDescent="0.3">
      <c r="A499" s="10" t="s">
        <v>959</v>
      </c>
      <c r="B499" s="4" t="s">
        <v>960</v>
      </c>
      <c r="C499" s="2">
        <v>20959</v>
      </c>
      <c r="D499" s="63">
        <v>349.27</v>
      </c>
      <c r="E499" s="64">
        <f t="shared" si="42"/>
        <v>7320349.9299999997</v>
      </c>
      <c r="F499" s="2">
        <v>68179</v>
      </c>
      <c r="G499" s="63">
        <v>346.14</v>
      </c>
      <c r="H499" s="64">
        <f t="shared" si="43"/>
        <v>23599479.059999999</v>
      </c>
      <c r="I499" s="2">
        <v>5693</v>
      </c>
      <c r="J499" s="63">
        <v>349.27</v>
      </c>
      <c r="K499" s="64">
        <f t="shared" si="44"/>
        <v>1988394.1099999999</v>
      </c>
      <c r="L499" s="2">
        <v>18518</v>
      </c>
      <c r="M499" s="63">
        <v>346.14</v>
      </c>
      <c r="N499" s="66">
        <f t="shared" si="45"/>
        <v>6409820.5199999996</v>
      </c>
      <c r="O499" s="65">
        <f t="shared" si="46"/>
        <v>39318043.619999997</v>
      </c>
      <c r="P499" s="81">
        <f t="shared" si="47"/>
        <v>515011.63205841853</v>
      </c>
    </row>
    <row r="500" spans="1:16" x14ac:dyDescent="0.3">
      <c r="A500" s="10" t="s">
        <v>961</v>
      </c>
      <c r="B500" s="4" t="s">
        <v>962</v>
      </c>
      <c r="C500" s="2">
        <v>1346</v>
      </c>
      <c r="D500" s="63">
        <v>243.95</v>
      </c>
      <c r="E500" s="64">
        <f t="shared" si="42"/>
        <v>328356.7</v>
      </c>
      <c r="F500" s="2">
        <v>65941</v>
      </c>
      <c r="G500" s="63">
        <v>241.84</v>
      </c>
      <c r="H500" s="64">
        <f t="shared" si="43"/>
        <v>15947171.439999999</v>
      </c>
      <c r="I500" s="2">
        <v>33</v>
      </c>
      <c r="J500" s="63">
        <v>243.95</v>
      </c>
      <c r="K500" s="64">
        <f t="shared" si="44"/>
        <v>8050.3499999999995</v>
      </c>
      <c r="L500" s="2">
        <v>1618</v>
      </c>
      <c r="M500" s="63">
        <v>241.84</v>
      </c>
      <c r="N500" s="66">
        <f t="shared" si="45"/>
        <v>391297.12</v>
      </c>
      <c r="O500" s="65">
        <f t="shared" si="46"/>
        <v>16674875.609999998</v>
      </c>
      <c r="P500" s="81">
        <f t="shared" si="47"/>
        <v>218417.65539699598</v>
      </c>
    </row>
    <row r="501" spans="1:16" x14ac:dyDescent="0.3">
      <c r="A501" s="10" t="s">
        <v>963</v>
      </c>
      <c r="B501" s="4" t="s">
        <v>964</v>
      </c>
      <c r="C501" s="2">
        <v>895</v>
      </c>
      <c r="D501" s="63">
        <v>243.11</v>
      </c>
      <c r="E501" s="64">
        <f t="shared" si="42"/>
        <v>217583.45</v>
      </c>
      <c r="F501" s="2">
        <v>22916</v>
      </c>
      <c r="G501" s="63">
        <v>241.26</v>
      </c>
      <c r="H501" s="64">
        <f t="shared" si="43"/>
        <v>5528714.1600000001</v>
      </c>
      <c r="I501" s="2">
        <v>0</v>
      </c>
      <c r="J501" s="63">
        <v>243.11</v>
      </c>
      <c r="K501" s="64">
        <f t="shared" si="44"/>
        <v>0</v>
      </c>
      <c r="L501" s="2">
        <v>0</v>
      </c>
      <c r="M501" s="63">
        <v>241.26</v>
      </c>
      <c r="N501" s="66">
        <f t="shared" si="45"/>
        <v>0</v>
      </c>
      <c r="O501" s="65">
        <f t="shared" si="46"/>
        <v>5746297.6100000003</v>
      </c>
      <c r="P501" s="81">
        <f t="shared" si="47"/>
        <v>75268.498580995525</v>
      </c>
    </row>
    <row r="502" spans="1:16" x14ac:dyDescent="0.3">
      <c r="A502" s="10" t="s">
        <v>965</v>
      </c>
      <c r="B502" s="4" t="s">
        <v>966</v>
      </c>
      <c r="C502" s="2">
        <v>0</v>
      </c>
      <c r="D502" s="63">
        <v>240.06</v>
      </c>
      <c r="E502" s="64">
        <f t="shared" si="42"/>
        <v>0</v>
      </c>
      <c r="F502" s="2">
        <v>24971</v>
      </c>
      <c r="G502" s="63">
        <v>237.9</v>
      </c>
      <c r="H502" s="64">
        <f t="shared" si="43"/>
        <v>5940600.9000000004</v>
      </c>
      <c r="I502" s="2">
        <v>0</v>
      </c>
      <c r="J502" s="63">
        <v>240.06</v>
      </c>
      <c r="K502" s="64">
        <f t="shared" si="44"/>
        <v>0</v>
      </c>
      <c r="L502" s="2">
        <v>4567</v>
      </c>
      <c r="M502" s="63">
        <v>237.9</v>
      </c>
      <c r="N502" s="66">
        <f t="shared" si="45"/>
        <v>1086489.3</v>
      </c>
      <c r="O502" s="65">
        <f t="shared" si="46"/>
        <v>7027090.2000000002</v>
      </c>
      <c r="P502" s="81">
        <f t="shared" si="47"/>
        <v>92045.098365037091</v>
      </c>
    </row>
    <row r="503" spans="1:16" x14ac:dyDescent="0.3">
      <c r="A503" s="10" t="s">
        <v>967</v>
      </c>
      <c r="B503" s="4" t="s">
        <v>968</v>
      </c>
      <c r="C503" s="2">
        <v>850</v>
      </c>
      <c r="D503" s="63">
        <v>319.67</v>
      </c>
      <c r="E503" s="64">
        <f t="shared" si="42"/>
        <v>271719.5</v>
      </c>
      <c r="F503" s="2">
        <v>15706</v>
      </c>
      <c r="G503" s="63">
        <v>316.51</v>
      </c>
      <c r="H503" s="64">
        <f t="shared" si="43"/>
        <v>4971106.0599999996</v>
      </c>
      <c r="I503" s="2">
        <v>228</v>
      </c>
      <c r="J503" s="63">
        <v>319.67</v>
      </c>
      <c r="K503" s="64">
        <f t="shared" si="44"/>
        <v>72884.760000000009</v>
      </c>
      <c r="L503" s="2">
        <v>4216</v>
      </c>
      <c r="M503" s="63">
        <v>316.51</v>
      </c>
      <c r="N503" s="66">
        <f t="shared" si="45"/>
        <v>1334406.1599999999</v>
      </c>
      <c r="O503" s="65">
        <f t="shared" si="46"/>
        <v>6650116.4799999995</v>
      </c>
      <c r="P503" s="81">
        <f t="shared" si="47"/>
        <v>87107.267463359749</v>
      </c>
    </row>
    <row r="504" spans="1:16" x14ac:dyDescent="0.3">
      <c r="A504" s="10" t="s">
        <v>969</v>
      </c>
      <c r="B504" s="4" t="s">
        <v>970</v>
      </c>
      <c r="C504" s="2">
        <v>13</v>
      </c>
      <c r="D504" s="63">
        <v>288.95</v>
      </c>
      <c r="E504" s="64">
        <f t="shared" si="42"/>
        <v>3756.35</v>
      </c>
      <c r="F504" s="2">
        <v>30838</v>
      </c>
      <c r="G504" s="63">
        <v>286.26</v>
      </c>
      <c r="H504" s="64">
        <f t="shared" si="43"/>
        <v>8827685.879999999</v>
      </c>
      <c r="I504" s="2">
        <v>2</v>
      </c>
      <c r="J504" s="63">
        <v>288.95</v>
      </c>
      <c r="K504" s="64">
        <f t="shared" si="44"/>
        <v>577.9</v>
      </c>
      <c r="L504" s="2">
        <v>3999</v>
      </c>
      <c r="M504" s="63">
        <v>286.26</v>
      </c>
      <c r="N504" s="66">
        <f t="shared" si="45"/>
        <v>1144753.74</v>
      </c>
      <c r="O504" s="65">
        <f t="shared" si="46"/>
        <v>9976773.8699999992</v>
      </c>
      <c r="P504" s="81">
        <f t="shared" si="47"/>
        <v>130681.84783367114</v>
      </c>
    </row>
    <row r="505" spans="1:16" x14ac:dyDescent="0.3">
      <c r="A505" s="10" t="s">
        <v>971</v>
      </c>
      <c r="B505" s="4" t="s">
        <v>972</v>
      </c>
      <c r="C505" s="2">
        <v>2806</v>
      </c>
      <c r="D505" s="63">
        <v>404.67</v>
      </c>
      <c r="E505" s="64">
        <f t="shared" si="42"/>
        <v>1135504.02</v>
      </c>
      <c r="F505" s="2">
        <v>45929</v>
      </c>
      <c r="G505" s="63">
        <v>401.34</v>
      </c>
      <c r="H505" s="64">
        <f t="shared" si="43"/>
        <v>18433144.859999999</v>
      </c>
      <c r="I505" s="2">
        <v>899</v>
      </c>
      <c r="J505" s="63">
        <v>404.67</v>
      </c>
      <c r="K505" s="64">
        <f t="shared" si="44"/>
        <v>363798.33</v>
      </c>
      <c r="L505" s="2">
        <v>14712</v>
      </c>
      <c r="M505" s="63">
        <v>401.34</v>
      </c>
      <c r="N505" s="66">
        <f t="shared" si="45"/>
        <v>5904514.0800000001</v>
      </c>
      <c r="O505" s="65">
        <f t="shared" si="46"/>
        <v>25836961.289999999</v>
      </c>
      <c r="P505" s="81">
        <f t="shared" si="47"/>
        <v>338428.22216679464</v>
      </c>
    </row>
    <row r="506" spans="1:16" x14ac:dyDescent="0.3">
      <c r="A506" s="10" t="s">
        <v>973</v>
      </c>
      <c r="B506" s="4" t="s">
        <v>974</v>
      </c>
      <c r="C506" s="2">
        <v>0</v>
      </c>
      <c r="D506" s="63">
        <v>224.52</v>
      </c>
      <c r="E506" s="64">
        <f t="shared" si="42"/>
        <v>0</v>
      </c>
      <c r="F506" s="2">
        <v>22155</v>
      </c>
      <c r="G506" s="63">
        <v>222.79</v>
      </c>
      <c r="H506" s="64">
        <f t="shared" si="43"/>
        <v>4935912.45</v>
      </c>
      <c r="I506" s="2">
        <v>0</v>
      </c>
      <c r="J506" s="63">
        <v>224.52</v>
      </c>
      <c r="K506" s="64">
        <f t="shared" si="44"/>
        <v>0</v>
      </c>
      <c r="L506" s="2">
        <v>273</v>
      </c>
      <c r="M506" s="63">
        <v>222.79</v>
      </c>
      <c r="N506" s="66">
        <f t="shared" si="45"/>
        <v>60821.67</v>
      </c>
      <c r="O506" s="65">
        <f t="shared" si="46"/>
        <v>4996734.12</v>
      </c>
      <c r="P506" s="81">
        <f t="shared" si="47"/>
        <v>65450.260419218335</v>
      </c>
    </row>
    <row r="507" spans="1:16" x14ac:dyDescent="0.3">
      <c r="A507" s="10" t="s">
        <v>975</v>
      </c>
      <c r="B507" s="4" t="s">
        <v>976</v>
      </c>
      <c r="C507" s="2">
        <v>0</v>
      </c>
      <c r="D507" s="63">
        <v>308.99</v>
      </c>
      <c r="E507" s="64">
        <f t="shared" si="42"/>
        <v>0</v>
      </c>
      <c r="F507" s="2">
        <v>23551</v>
      </c>
      <c r="G507" s="63">
        <v>305.92</v>
      </c>
      <c r="H507" s="64">
        <f t="shared" si="43"/>
        <v>7204721.9199999999</v>
      </c>
      <c r="I507" s="2">
        <v>0</v>
      </c>
      <c r="J507" s="63">
        <v>308.99</v>
      </c>
      <c r="K507" s="64">
        <f t="shared" si="44"/>
        <v>0</v>
      </c>
      <c r="L507" s="2">
        <v>2106</v>
      </c>
      <c r="M507" s="63">
        <v>305.92</v>
      </c>
      <c r="N507" s="66">
        <f t="shared" si="45"/>
        <v>644267.52000000002</v>
      </c>
      <c r="O507" s="65">
        <f t="shared" si="46"/>
        <v>7848989.4399999995</v>
      </c>
      <c r="P507" s="81">
        <f t="shared" si="47"/>
        <v>102810.83414454212</v>
      </c>
    </row>
    <row r="508" spans="1:16" x14ac:dyDescent="0.3">
      <c r="A508" s="10" t="s">
        <v>977</v>
      </c>
      <c r="B508" s="4" t="s">
        <v>978</v>
      </c>
      <c r="C508" s="2">
        <v>952</v>
      </c>
      <c r="D508" s="63">
        <v>231.26</v>
      </c>
      <c r="E508" s="64">
        <f t="shared" si="42"/>
        <v>220159.52</v>
      </c>
      <c r="F508" s="2">
        <v>54779</v>
      </c>
      <c r="G508" s="63">
        <v>229.32</v>
      </c>
      <c r="H508" s="64">
        <f t="shared" si="43"/>
        <v>12561920.279999999</v>
      </c>
      <c r="I508" s="2">
        <v>19</v>
      </c>
      <c r="J508" s="63">
        <v>231.26</v>
      </c>
      <c r="K508" s="64">
        <f t="shared" si="44"/>
        <v>4393.9399999999996</v>
      </c>
      <c r="L508" s="2">
        <v>1119</v>
      </c>
      <c r="M508" s="63">
        <v>229.32</v>
      </c>
      <c r="N508" s="66">
        <f t="shared" si="45"/>
        <v>256609.08</v>
      </c>
      <c r="O508" s="65">
        <f t="shared" si="46"/>
        <v>13043082.819999998</v>
      </c>
      <c r="P508" s="81">
        <f t="shared" si="47"/>
        <v>170846.22610226707</v>
      </c>
    </row>
    <row r="509" spans="1:16" x14ac:dyDescent="0.3">
      <c r="A509" s="10" t="s">
        <v>979</v>
      </c>
      <c r="B509" s="4" t="s">
        <v>980</v>
      </c>
      <c r="C509" s="2">
        <v>15266</v>
      </c>
      <c r="D509" s="63">
        <v>217.96</v>
      </c>
      <c r="E509" s="64">
        <f t="shared" si="42"/>
        <v>3327377.3600000003</v>
      </c>
      <c r="F509" s="2">
        <v>0</v>
      </c>
      <c r="G509" s="63">
        <v>216.07</v>
      </c>
      <c r="H509" s="64">
        <f t="shared" si="43"/>
        <v>0</v>
      </c>
      <c r="I509" s="2">
        <v>1851</v>
      </c>
      <c r="J509" s="63">
        <v>217.96</v>
      </c>
      <c r="K509" s="64">
        <f t="shared" si="44"/>
        <v>403443.96</v>
      </c>
      <c r="L509" s="2">
        <v>0</v>
      </c>
      <c r="M509" s="63">
        <v>216.07</v>
      </c>
      <c r="N509" s="66">
        <f t="shared" si="45"/>
        <v>0</v>
      </c>
      <c r="O509" s="65">
        <f t="shared" si="46"/>
        <v>3730821.3200000003</v>
      </c>
      <c r="P509" s="81">
        <f t="shared" si="47"/>
        <v>48868.56516823671</v>
      </c>
    </row>
    <row r="510" spans="1:16" x14ac:dyDescent="0.3">
      <c r="A510" s="10" t="s">
        <v>981</v>
      </c>
      <c r="B510" s="4" t="s">
        <v>982</v>
      </c>
      <c r="C510" s="2">
        <v>0</v>
      </c>
      <c r="D510" s="63">
        <v>222.44</v>
      </c>
      <c r="E510" s="64">
        <f t="shared" si="42"/>
        <v>0</v>
      </c>
      <c r="F510" s="2">
        <v>18042</v>
      </c>
      <c r="G510" s="63">
        <v>220.67</v>
      </c>
      <c r="H510" s="64">
        <f t="shared" si="43"/>
        <v>3981328.1399999997</v>
      </c>
      <c r="I510" s="2">
        <v>0</v>
      </c>
      <c r="J510" s="63">
        <v>222.44</v>
      </c>
      <c r="K510" s="64">
        <f t="shared" si="44"/>
        <v>0</v>
      </c>
      <c r="L510" s="2">
        <v>1095</v>
      </c>
      <c r="M510" s="63">
        <v>220.67</v>
      </c>
      <c r="N510" s="66">
        <f t="shared" si="45"/>
        <v>241633.65</v>
      </c>
      <c r="O510" s="65">
        <f t="shared" si="46"/>
        <v>4222961.79</v>
      </c>
      <c r="P510" s="81">
        <f t="shared" si="47"/>
        <v>55314.920157470449</v>
      </c>
    </row>
    <row r="511" spans="1:16" x14ac:dyDescent="0.3">
      <c r="A511" s="10" t="s">
        <v>1278</v>
      </c>
      <c r="B511" s="4" t="s">
        <v>1272</v>
      </c>
      <c r="C511" s="2">
        <v>1131</v>
      </c>
      <c r="D511" s="63">
        <v>213.78</v>
      </c>
      <c r="E511" s="64">
        <f t="shared" si="42"/>
        <v>241785.18</v>
      </c>
      <c r="F511" s="2">
        <v>20792</v>
      </c>
      <c r="G511" s="63">
        <v>211.96</v>
      </c>
      <c r="H511" s="64">
        <f t="shared" si="43"/>
        <v>4407072.32</v>
      </c>
      <c r="I511" s="2">
        <v>95</v>
      </c>
      <c r="J511" s="63">
        <v>213.78</v>
      </c>
      <c r="K511" s="64">
        <f t="shared" si="44"/>
        <v>20309.099999999999</v>
      </c>
      <c r="L511" s="2">
        <v>1756</v>
      </c>
      <c r="M511" s="63">
        <v>211.96</v>
      </c>
      <c r="N511" s="66">
        <f t="shared" si="45"/>
        <v>372201.76</v>
      </c>
      <c r="O511" s="65">
        <f t="shared" si="46"/>
        <v>5041368.3599999994</v>
      </c>
      <c r="P511" s="81">
        <f t="shared" si="47"/>
        <v>66034.906822540244</v>
      </c>
    </row>
    <row r="512" spans="1:16" x14ac:dyDescent="0.3">
      <c r="A512" s="10" t="s">
        <v>983</v>
      </c>
      <c r="B512" s="4" t="s">
        <v>984</v>
      </c>
      <c r="C512" s="2">
        <v>115</v>
      </c>
      <c r="D512" s="63">
        <v>298.36</v>
      </c>
      <c r="E512" s="64">
        <f t="shared" si="42"/>
        <v>34311.4</v>
      </c>
      <c r="F512" s="2">
        <v>37159</v>
      </c>
      <c r="G512" s="63">
        <v>295.5</v>
      </c>
      <c r="H512" s="64">
        <f t="shared" si="43"/>
        <v>10980484.5</v>
      </c>
      <c r="I512" s="2">
        <v>27</v>
      </c>
      <c r="J512" s="63">
        <v>298.36</v>
      </c>
      <c r="K512" s="64">
        <f t="shared" si="44"/>
        <v>8055.72</v>
      </c>
      <c r="L512" s="2">
        <v>8685</v>
      </c>
      <c r="M512" s="63">
        <v>295.5</v>
      </c>
      <c r="N512" s="66">
        <f t="shared" si="45"/>
        <v>2566417.5</v>
      </c>
      <c r="O512" s="65">
        <f t="shared" si="46"/>
        <v>13589269.120000001</v>
      </c>
      <c r="P512" s="81">
        <f t="shared" si="47"/>
        <v>178000.50622081969</v>
      </c>
    </row>
    <row r="513" spans="1:16" x14ac:dyDescent="0.3">
      <c r="A513" s="10" t="s">
        <v>985</v>
      </c>
      <c r="B513" s="4" t="s">
        <v>986</v>
      </c>
      <c r="C513" s="2">
        <v>885</v>
      </c>
      <c r="D513" s="63">
        <v>251.91</v>
      </c>
      <c r="E513" s="64">
        <f t="shared" si="42"/>
        <v>222940.35</v>
      </c>
      <c r="F513" s="2">
        <v>31349</v>
      </c>
      <c r="G513" s="63">
        <v>249.83</v>
      </c>
      <c r="H513" s="64">
        <f t="shared" si="43"/>
        <v>7831920.6700000009</v>
      </c>
      <c r="I513" s="2">
        <v>0</v>
      </c>
      <c r="J513" s="63">
        <v>251.91</v>
      </c>
      <c r="K513" s="64">
        <f t="shared" si="44"/>
        <v>0</v>
      </c>
      <c r="L513" s="2">
        <v>0</v>
      </c>
      <c r="M513" s="63">
        <v>249.83</v>
      </c>
      <c r="N513" s="66">
        <f t="shared" si="45"/>
        <v>0</v>
      </c>
      <c r="O513" s="65">
        <f t="shared" si="46"/>
        <v>8054861.0200000005</v>
      </c>
      <c r="P513" s="81">
        <f t="shared" si="47"/>
        <v>105507.4652240273</v>
      </c>
    </row>
    <row r="514" spans="1:16" x14ac:dyDescent="0.3">
      <c r="A514" s="10" t="s">
        <v>987</v>
      </c>
      <c r="B514" s="4" t="s">
        <v>988</v>
      </c>
      <c r="C514" s="2">
        <v>806</v>
      </c>
      <c r="D514" s="63">
        <v>231.76</v>
      </c>
      <c r="E514" s="64">
        <f t="shared" si="42"/>
        <v>186798.56</v>
      </c>
      <c r="F514" s="2">
        <v>28998</v>
      </c>
      <c r="G514" s="63">
        <v>229.82</v>
      </c>
      <c r="H514" s="64">
        <f t="shared" si="43"/>
        <v>6664320.3599999994</v>
      </c>
      <c r="I514" s="2">
        <v>67</v>
      </c>
      <c r="J514" s="63">
        <v>231.76</v>
      </c>
      <c r="K514" s="64">
        <f t="shared" si="44"/>
        <v>15527.92</v>
      </c>
      <c r="L514" s="2">
        <v>2394</v>
      </c>
      <c r="M514" s="63">
        <v>229.82</v>
      </c>
      <c r="N514" s="66">
        <f t="shared" si="45"/>
        <v>550189.07999999996</v>
      </c>
      <c r="O514" s="65">
        <f t="shared" si="46"/>
        <v>7416835.919999999</v>
      </c>
      <c r="P514" s="81">
        <f t="shared" si="47"/>
        <v>97150.224685281573</v>
      </c>
    </row>
    <row r="515" spans="1:16" x14ac:dyDescent="0.3">
      <c r="A515" s="10" t="s">
        <v>989</v>
      </c>
      <c r="B515" s="4" t="s">
        <v>990</v>
      </c>
      <c r="C515" s="2">
        <v>446</v>
      </c>
      <c r="D515" s="63">
        <v>240.66</v>
      </c>
      <c r="E515" s="64">
        <f t="shared" si="42"/>
        <v>107334.36</v>
      </c>
      <c r="F515" s="2">
        <v>21663</v>
      </c>
      <c r="G515" s="63">
        <v>238.49</v>
      </c>
      <c r="H515" s="64">
        <f t="shared" si="43"/>
        <v>5166408.87</v>
      </c>
      <c r="I515" s="2">
        <v>81</v>
      </c>
      <c r="J515" s="63">
        <v>240.66</v>
      </c>
      <c r="K515" s="64">
        <f t="shared" si="44"/>
        <v>19493.46</v>
      </c>
      <c r="L515" s="2">
        <v>3949</v>
      </c>
      <c r="M515" s="63">
        <v>238.49</v>
      </c>
      <c r="N515" s="66">
        <f t="shared" si="45"/>
        <v>941797.01</v>
      </c>
      <c r="O515" s="65">
        <f t="shared" si="46"/>
        <v>6235033.7000000002</v>
      </c>
      <c r="P515" s="81">
        <f t="shared" si="47"/>
        <v>81670.260931874916</v>
      </c>
    </row>
    <row r="516" spans="1:16" x14ac:dyDescent="0.3">
      <c r="A516" s="10" t="s">
        <v>991</v>
      </c>
      <c r="B516" s="4" t="s">
        <v>992</v>
      </c>
      <c r="C516" s="2">
        <v>730</v>
      </c>
      <c r="D516" s="63">
        <v>292.99</v>
      </c>
      <c r="E516" s="64">
        <f t="shared" si="42"/>
        <v>213882.7</v>
      </c>
      <c r="F516" s="2">
        <v>26699</v>
      </c>
      <c r="G516" s="63">
        <v>290.27</v>
      </c>
      <c r="H516" s="64">
        <f t="shared" si="43"/>
        <v>7749918.7299999995</v>
      </c>
      <c r="I516" s="2">
        <v>354</v>
      </c>
      <c r="J516" s="63">
        <v>292.99</v>
      </c>
      <c r="K516" s="64">
        <f t="shared" si="44"/>
        <v>103718.46</v>
      </c>
      <c r="L516" s="2">
        <v>12942</v>
      </c>
      <c r="M516" s="63">
        <v>290.27</v>
      </c>
      <c r="N516" s="66">
        <f t="shared" si="45"/>
        <v>3756674.34</v>
      </c>
      <c r="O516" s="65">
        <f t="shared" si="46"/>
        <v>11824194.23</v>
      </c>
      <c r="P516" s="81">
        <f t="shared" si="47"/>
        <v>154880.48253424352</v>
      </c>
    </row>
    <row r="517" spans="1:16" x14ac:dyDescent="0.3">
      <c r="A517" s="10" t="s">
        <v>993</v>
      </c>
      <c r="B517" s="4" t="s">
        <v>994</v>
      </c>
      <c r="C517" s="2">
        <v>957</v>
      </c>
      <c r="D517" s="63">
        <v>260.47000000000003</v>
      </c>
      <c r="E517" s="64">
        <f t="shared" si="42"/>
        <v>249269.79000000004</v>
      </c>
      <c r="F517" s="2">
        <v>38132</v>
      </c>
      <c r="G517" s="63">
        <v>258.33</v>
      </c>
      <c r="H517" s="64">
        <f t="shared" si="43"/>
        <v>9850639.5599999987</v>
      </c>
      <c r="I517" s="2">
        <v>8</v>
      </c>
      <c r="J517" s="63">
        <v>260.47000000000003</v>
      </c>
      <c r="K517" s="64">
        <f t="shared" si="44"/>
        <v>2083.7600000000002</v>
      </c>
      <c r="L517" s="2">
        <v>308</v>
      </c>
      <c r="M517" s="63">
        <v>258.33</v>
      </c>
      <c r="N517" s="66">
        <f t="shared" si="45"/>
        <v>79565.64</v>
      </c>
      <c r="O517" s="65">
        <f t="shared" si="46"/>
        <v>10181558.749999998</v>
      </c>
      <c r="P517" s="81">
        <f t="shared" si="47"/>
        <v>133364.24465608166</v>
      </c>
    </row>
    <row r="518" spans="1:16" x14ac:dyDescent="0.3">
      <c r="A518" s="10" t="s">
        <v>995</v>
      </c>
      <c r="B518" s="4" t="s">
        <v>996</v>
      </c>
      <c r="C518" s="2">
        <v>467</v>
      </c>
      <c r="D518" s="63">
        <v>215.5</v>
      </c>
      <c r="E518" s="64">
        <f t="shared" si="42"/>
        <v>100638.5</v>
      </c>
      <c r="F518" s="2">
        <v>40915</v>
      </c>
      <c r="G518" s="63">
        <v>213.67</v>
      </c>
      <c r="H518" s="64">
        <f t="shared" si="43"/>
        <v>8742308.0499999989</v>
      </c>
      <c r="I518" s="2">
        <v>29</v>
      </c>
      <c r="J518" s="63">
        <v>215.5</v>
      </c>
      <c r="K518" s="64">
        <f t="shared" si="44"/>
        <v>6249.5</v>
      </c>
      <c r="L518" s="2">
        <v>2574</v>
      </c>
      <c r="M518" s="63">
        <v>213.67</v>
      </c>
      <c r="N518" s="66">
        <f t="shared" si="45"/>
        <v>549986.57999999996</v>
      </c>
      <c r="O518" s="65">
        <f t="shared" si="46"/>
        <v>9399182.629999999</v>
      </c>
      <c r="P518" s="81">
        <f t="shared" si="47"/>
        <v>123116.20672370163</v>
      </c>
    </row>
    <row r="519" spans="1:16" x14ac:dyDescent="0.3">
      <c r="A519" s="10" t="s">
        <v>997</v>
      </c>
      <c r="B519" s="4" t="s">
        <v>998</v>
      </c>
      <c r="C519" s="2">
        <v>2586</v>
      </c>
      <c r="D519" s="63">
        <v>275.82</v>
      </c>
      <c r="E519" s="64">
        <f t="shared" si="42"/>
        <v>713270.52</v>
      </c>
      <c r="F519" s="2">
        <v>41913</v>
      </c>
      <c r="G519" s="63">
        <v>273.20999999999998</v>
      </c>
      <c r="H519" s="64">
        <f t="shared" si="43"/>
        <v>11451050.729999999</v>
      </c>
      <c r="I519" s="2">
        <v>459</v>
      </c>
      <c r="J519" s="63">
        <v>275.82</v>
      </c>
      <c r="K519" s="64">
        <f t="shared" si="44"/>
        <v>126601.37999999999</v>
      </c>
      <c r="L519" s="2">
        <v>7445</v>
      </c>
      <c r="M519" s="63">
        <v>273.20999999999998</v>
      </c>
      <c r="N519" s="66">
        <f t="shared" si="45"/>
        <v>2034048.45</v>
      </c>
      <c r="O519" s="65">
        <f t="shared" si="46"/>
        <v>14324971.079999998</v>
      </c>
      <c r="P519" s="81">
        <f t="shared" si="47"/>
        <v>187637.17763789505</v>
      </c>
    </row>
    <row r="520" spans="1:16" x14ac:dyDescent="0.3">
      <c r="A520" s="10" t="s">
        <v>999</v>
      </c>
      <c r="B520" s="4" t="s">
        <v>1000</v>
      </c>
      <c r="C520" s="2">
        <v>537</v>
      </c>
      <c r="D520" s="63">
        <v>212.64</v>
      </c>
      <c r="E520" s="64">
        <f t="shared" si="42"/>
        <v>114187.68</v>
      </c>
      <c r="F520" s="2">
        <v>49734</v>
      </c>
      <c r="G520" s="63">
        <v>210.95</v>
      </c>
      <c r="H520" s="64">
        <f t="shared" si="43"/>
        <v>10491387.299999999</v>
      </c>
      <c r="I520" s="2">
        <v>85</v>
      </c>
      <c r="J520" s="63">
        <v>212.64</v>
      </c>
      <c r="K520" s="64">
        <f t="shared" si="44"/>
        <v>18074.399999999998</v>
      </c>
      <c r="L520" s="2">
        <v>7857</v>
      </c>
      <c r="M520" s="63">
        <v>210.95</v>
      </c>
      <c r="N520" s="66">
        <f t="shared" si="45"/>
        <v>1657434.15</v>
      </c>
      <c r="O520" s="65">
        <f t="shared" si="46"/>
        <v>12281083.529999999</v>
      </c>
      <c r="P520" s="81">
        <f t="shared" si="47"/>
        <v>160865.09627385839</v>
      </c>
    </row>
    <row r="521" spans="1:16" x14ac:dyDescent="0.3">
      <c r="A521" s="10" t="s">
        <v>1001</v>
      </c>
      <c r="B521" s="4" t="s">
        <v>1002</v>
      </c>
      <c r="C521" s="2">
        <v>654</v>
      </c>
      <c r="D521" s="63">
        <v>341.84</v>
      </c>
      <c r="E521" s="64">
        <f t="shared" si="42"/>
        <v>223563.36</v>
      </c>
      <c r="F521" s="2">
        <v>25348</v>
      </c>
      <c r="G521" s="63">
        <v>338.81</v>
      </c>
      <c r="H521" s="64">
        <f t="shared" si="43"/>
        <v>8588155.8800000008</v>
      </c>
      <c r="I521" s="2">
        <v>76</v>
      </c>
      <c r="J521" s="63">
        <v>341.84</v>
      </c>
      <c r="K521" s="64">
        <f t="shared" si="44"/>
        <v>25979.839999999997</v>
      </c>
      <c r="L521" s="2">
        <v>2941</v>
      </c>
      <c r="M521" s="63">
        <v>338.81</v>
      </c>
      <c r="N521" s="66">
        <f t="shared" si="45"/>
        <v>996440.21</v>
      </c>
      <c r="O521" s="65">
        <f t="shared" si="46"/>
        <v>9834139.2899999991</v>
      </c>
      <c r="P521" s="81">
        <f t="shared" si="47"/>
        <v>128813.53341437482</v>
      </c>
    </row>
    <row r="522" spans="1:16" x14ac:dyDescent="0.3">
      <c r="A522" s="10" t="s">
        <v>1003</v>
      </c>
      <c r="B522" s="4" t="s">
        <v>1004</v>
      </c>
      <c r="C522" s="2">
        <v>2020</v>
      </c>
      <c r="D522" s="63">
        <v>340.93</v>
      </c>
      <c r="E522" s="64">
        <f t="shared" ref="E522:E585" si="48">C522*D522</f>
        <v>688678.6</v>
      </c>
      <c r="F522" s="2">
        <v>43571</v>
      </c>
      <c r="G522" s="63">
        <v>337.64</v>
      </c>
      <c r="H522" s="64">
        <f t="shared" ref="H522:H585" si="49">F522*G522</f>
        <v>14711312.439999999</v>
      </c>
      <c r="I522" s="2">
        <v>169</v>
      </c>
      <c r="J522" s="63">
        <v>340.93</v>
      </c>
      <c r="K522" s="64">
        <f t="shared" ref="K522:K585" si="50">I522*J522</f>
        <v>57617.17</v>
      </c>
      <c r="L522" s="2">
        <v>3646</v>
      </c>
      <c r="M522" s="63">
        <v>337.64</v>
      </c>
      <c r="N522" s="66">
        <f t="shared" ref="N522:N585" si="51">M522*L522</f>
        <v>1231035.44</v>
      </c>
      <c r="O522" s="65">
        <f t="shared" ref="O522:O585" si="52">E522+H522+K522+N522</f>
        <v>16688643.649999999</v>
      </c>
      <c r="P522" s="81">
        <f t="shared" ref="P522:P585" si="53">(O522/$O$7)*$P$7</f>
        <v>218597.99755285642</v>
      </c>
    </row>
    <row r="523" spans="1:16" x14ac:dyDescent="0.3">
      <c r="A523" s="10" t="s">
        <v>1005</v>
      </c>
      <c r="B523" s="4" t="s">
        <v>1006</v>
      </c>
      <c r="C523" s="2">
        <v>5859</v>
      </c>
      <c r="D523" s="63">
        <v>309.74</v>
      </c>
      <c r="E523" s="64">
        <f t="shared" si="48"/>
        <v>1814766.6600000001</v>
      </c>
      <c r="F523" s="2">
        <v>34232</v>
      </c>
      <c r="G523" s="63">
        <v>306.92</v>
      </c>
      <c r="H523" s="64">
        <f t="shared" si="49"/>
        <v>10506485.440000001</v>
      </c>
      <c r="I523" s="2">
        <v>1306</v>
      </c>
      <c r="J523" s="63">
        <v>309.74</v>
      </c>
      <c r="K523" s="64">
        <f t="shared" si="50"/>
        <v>404520.44</v>
      </c>
      <c r="L523" s="2">
        <v>7631</v>
      </c>
      <c r="M523" s="63">
        <v>306.92</v>
      </c>
      <c r="N523" s="66">
        <f t="shared" si="51"/>
        <v>2342106.52</v>
      </c>
      <c r="O523" s="65">
        <f t="shared" si="52"/>
        <v>15067879.060000001</v>
      </c>
      <c r="P523" s="81">
        <f t="shared" si="53"/>
        <v>197368.23788460586</v>
      </c>
    </row>
    <row r="524" spans="1:16" x14ac:dyDescent="0.3">
      <c r="A524" s="10" t="s">
        <v>1007</v>
      </c>
      <c r="B524" s="4" t="s">
        <v>1008</v>
      </c>
      <c r="C524" s="2">
        <v>1129</v>
      </c>
      <c r="D524" s="63">
        <v>298.60000000000002</v>
      </c>
      <c r="E524" s="64">
        <f t="shared" si="48"/>
        <v>337119.4</v>
      </c>
      <c r="F524" s="2">
        <v>13161</v>
      </c>
      <c r="G524" s="63">
        <v>295.69</v>
      </c>
      <c r="H524" s="64">
        <f t="shared" si="49"/>
        <v>3891576.09</v>
      </c>
      <c r="I524" s="2">
        <v>347</v>
      </c>
      <c r="J524" s="63">
        <v>298.60000000000002</v>
      </c>
      <c r="K524" s="64">
        <f t="shared" si="50"/>
        <v>103614.20000000001</v>
      </c>
      <c r="L524" s="2">
        <v>4039</v>
      </c>
      <c r="M524" s="63">
        <v>295.69</v>
      </c>
      <c r="N524" s="66">
        <f t="shared" si="51"/>
        <v>1194291.9099999999</v>
      </c>
      <c r="O524" s="65">
        <f t="shared" si="52"/>
        <v>5526601.6000000006</v>
      </c>
      <c r="P524" s="81">
        <f t="shared" si="53"/>
        <v>72390.786715157214</v>
      </c>
    </row>
    <row r="525" spans="1:16" x14ac:dyDescent="0.3">
      <c r="A525" s="10" t="s">
        <v>1009</v>
      </c>
      <c r="B525" s="4" t="s">
        <v>1010</v>
      </c>
      <c r="C525" s="2">
        <v>210</v>
      </c>
      <c r="D525" s="63">
        <v>210.47</v>
      </c>
      <c r="E525" s="64">
        <f t="shared" si="48"/>
        <v>44198.7</v>
      </c>
      <c r="F525" s="2">
        <v>25856</v>
      </c>
      <c r="G525" s="63">
        <v>208.82</v>
      </c>
      <c r="H525" s="64">
        <f t="shared" si="49"/>
        <v>5399249.9199999999</v>
      </c>
      <c r="I525" s="2">
        <v>9</v>
      </c>
      <c r="J525" s="63">
        <v>210.47</v>
      </c>
      <c r="K525" s="64">
        <f t="shared" si="50"/>
        <v>1894.23</v>
      </c>
      <c r="L525" s="2">
        <v>1073</v>
      </c>
      <c r="M525" s="63">
        <v>208.82</v>
      </c>
      <c r="N525" s="66">
        <f t="shared" si="51"/>
        <v>224063.86</v>
      </c>
      <c r="O525" s="65">
        <f t="shared" si="52"/>
        <v>5669406.7100000009</v>
      </c>
      <c r="P525" s="81">
        <f t="shared" si="53"/>
        <v>74261.334840038253</v>
      </c>
    </row>
    <row r="526" spans="1:16" x14ac:dyDescent="0.3">
      <c r="A526" s="10" t="s">
        <v>1011</v>
      </c>
      <c r="B526" s="4" t="s">
        <v>1012</v>
      </c>
      <c r="C526" s="2">
        <v>1496</v>
      </c>
      <c r="D526" s="63">
        <v>229.82</v>
      </c>
      <c r="E526" s="64">
        <f t="shared" si="48"/>
        <v>343810.72</v>
      </c>
      <c r="F526" s="2">
        <v>23538</v>
      </c>
      <c r="G526" s="63">
        <v>228.14</v>
      </c>
      <c r="H526" s="64">
        <f t="shared" si="49"/>
        <v>5369959.3199999994</v>
      </c>
      <c r="I526" s="2">
        <v>580</v>
      </c>
      <c r="J526" s="63">
        <v>229.82</v>
      </c>
      <c r="K526" s="64">
        <f t="shared" si="50"/>
        <v>133295.6</v>
      </c>
      <c r="L526" s="2">
        <v>9130</v>
      </c>
      <c r="M526" s="63">
        <v>228.14</v>
      </c>
      <c r="N526" s="66">
        <f t="shared" si="51"/>
        <v>2082918.2</v>
      </c>
      <c r="O526" s="65">
        <f t="shared" si="52"/>
        <v>7929983.8399999989</v>
      </c>
      <c r="P526" s="81">
        <f t="shared" si="53"/>
        <v>103871.74802252496</v>
      </c>
    </row>
    <row r="527" spans="1:16" x14ac:dyDescent="0.3">
      <c r="A527" s="10" t="s">
        <v>1013</v>
      </c>
      <c r="B527" s="4" t="s">
        <v>1014</v>
      </c>
      <c r="C527" s="2">
        <v>18</v>
      </c>
      <c r="D527" s="63">
        <v>218.33</v>
      </c>
      <c r="E527" s="64">
        <f t="shared" si="48"/>
        <v>3929.94</v>
      </c>
      <c r="F527" s="2">
        <v>31227</v>
      </c>
      <c r="G527" s="63">
        <v>216.38</v>
      </c>
      <c r="H527" s="64">
        <f t="shared" si="49"/>
        <v>6756898.2599999998</v>
      </c>
      <c r="I527" s="2">
        <v>0</v>
      </c>
      <c r="J527" s="63">
        <v>218.33</v>
      </c>
      <c r="K527" s="64">
        <f t="shared" si="50"/>
        <v>0</v>
      </c>
      <c r="L527" s="2">
        <v>680</v>
      </c>
      <c r="M527" s="63">
        <v>216.38</v>
      </c>
      <c r="N527" s="66">
        <f t="shared" si="51"/>
        <v>147138.4</v>
      </c>
      <c r="O527" s="65">
        <f t="shared" si="52"/>
        <v>6907966.6000000006</v>
      </c>
      <c r="P527" s="81">
        <f t="shared" si="53"/>
        <v>90484.745051286081</v>
      </c>
    </row>
    <row r="528" spans="1:16" x14ac:dyDescent="0.3">
      <c r="A528" s="10" t="s">
        <v>1015</v>
      </c>
      <c r="B528" s="4" t="s">
        <v>1016</v>
      </c>
      <c r="C528" s="2">
        <v>0</v>
      </c>
      <c r="D528" s="63">
        <v>241.12</v>
      </c>
      <c r="E528" s="64">
        <f t="shared" si="48"/>
        <v>0</v>
      </c>
      <c r="F528" s="2">
        <v>556</v>
      </c>
      <c r="G528" s="63">
        <v>238.92</v>
      </c>
      <c r="H528" s="64">
        <f t="shared" si="49"/>
        <v>132839.51999999999</v>
      </c>
      <c r="I528" s="2">
        <v>0</v>
      </c>
      <c r="J528" s="63">
        <v>241.12</v>
      </c>
      <c r="K528" s="64">
        <f t="shared" si="50"/>
        <v>0</v>
      </c>
      <c r="L528" s="2">
        <v>0</v>
      </c>
      <c r="M528" s="63">
        <v>238.92</v>
      </c>
      <c r="N528" s="66">
        <f t="shared" si="51"/>
        <v>0</v>
      </c>
      <c r="O528" s="65">
        <f t="shared" si="52"/>
        <v>132839.51999999999</v>
      </c>
      <c r="P528" s="81">
        <f t="shared" si="53"/>
        <v>1740.0127701739632</v>
      </c>
    </row>
    <row r="529" spans="1:16" x14ac:dyDescent="0.3">
      <c r="A529" s="10" t="s">
        <v>1017</v>
      </c>
      <c r="B529" s="4" t="s">
        <v>1018</v>
      </c>
      <c r="C529" s="2">
        <v>6595</v>
      </c>
      <c r="D529" s="63">
        <v>363.21</v>
      </c>
      <c r="E529" s="64">
        <f t="shared" si="48"/>
        <v>2395369.9499999997</v>
      </c>
      <c r="F529" s="2">
        <v>77546</v>
      </c>
      <c r="G529" s="63">
        <v>359.97</v>
      </c>
      <c r="H529" s="64">
        <f t="shared" si="49"/>
        <v>27914233.620000001</v>
      </c>
      <c r="I529" s="2">
        <v>2503</v>
      </c>
      <c r="J529" s="63">
        <v>363.21</v>
      </c>
      <c r="K529" s="64">
        <f t="shared" si="50"/>
        <v>909114.63</v>
      </c>
      <c r="L529" s="2">
        <v>29430</v>
      </c>
      <c r="M529" s="63">
        <v>359.97</v>
      </c>
      <c r="N529" s="66">
        <f t="shared" si="51"/>
        <v>10593917.100000001</v>
      </c>
      <c r="O529" s="65">
        <f t="shared" si="52"/>
        <v>41812635.299999997</v>
      </c>
      <c r="P529" s="81">
        <f t="shared" si="53"/>
        <v>547687.3100461869</v>
      </c>
    </row>
    <row r="530" spans="1:16" x14ac:dyDescent="0.3">
      <c r="A530" s="10" t="s">
        <v>1019</v>
      </c>
      <c r="B530" s="4" t="s">
        <v>1020</v>
      </c>
      <c r="C530" s="2">
        <v>5339</v>
      </c>
      <c r="D530" s="63">
        <v>306.70999999999998</v>
      </c>
      <c r="E530" s="64">
        <f t="shared" si="48"/>
        <v>1637524.69</v>
      </c>
      <c r="F530" s="2">
        <v>66384</v>
      </c>
      <c r="G530" s="63">
        <v>304.16000000000003</v>
      </c>
      <c r="H530" s="64">
        <f t="shared" si="49"/>
        <v>20191357.440000001</v>
      </c>
      <c r="I530" s="2">
        <v>730</v>
      </c>
      <c r="J530" s="63">
        <v>306.70999999999998</v>
      </c>
      <c r="K530" s="64">
        <f t="shared" si="50"/>
        <v>223898.3</v>
      </c>
      <c r="L530" s="2">
        <v>9080</v>
      </c>
      <c r="M530" s="63">
        <v>304.16000000000003</v>
      </c>
      <c r="N530" s="66">
        <f t="shared" si="51"/>
        <v>2761772.8000000003</v>
      </c>
      <c r="O530" s="65">
        <f t="shared" si="52"/>
        <v>24814553.230000004</v>
      </c>
      <c r="P530" s="81">
        <f t="shared" si="53"/>
        <v>325036.09999766323</v>
      </c>
    </row>
    <row r="531" spans="1:16" x14ac:dyDescent="0.3">
      <c r="A531" s="10" t="s">
        <v>1021</v>
      </c>
      <c r="B531" s="4" t="s">
        <v>1022</v>
      </c>
      <c r="C531" s="2">
        <v>1514</v>
      </c>
      <c r="D531" s="63">
        <v>330.56</v>
      </c>
      <c r="E531" s="64">
        <f t="shared" si="48"/>
        <v>500467.84</v>
      </c>
      <c r="F531" s="2">
        <v>63818</v>
      </c>
      <c r="G531" s="63">
        <v>327.62</v>
      </c>
      <c r="H531" s="64">
        <f t="shared" si="49"/>
        <v>20908053.16</v>
      </c>
      <c r="I531" s="2">
        <v>82</v>
      </c>
      <c r="J531" s="63">
        <v>330.56</v>
      </c>
      <c r="K531" s="64">
        <f t="shared" si="50"/>
        <v>27105.920000000002</v>
      </c>
      <c r="L531" s="2">
        <v>3436</v>
      </c>
      <c r="M531" s="63">
        <v>327.62</v>
      </c>
      <c r="N531" s="66">
        <f t="shared" si="51"/>
        <v>1125702.32</v>
      </c>
      <c r="O531" s="65">
        <f t="shared" si="52"/>
        <v>22561329.240000002</v>
      </c>
      <c r="P531" s="81">
        <f t="shared" si="53"/>
        <v>295522.00271198846</v>
      </c>
    </row>
    <row r="532" spans="1:16" x14ac:dyDescent="0.3">
      <c r="A532" s="10" t="s">
        <v>1023</v>
      </c>
      <c r="B532" s="4" t="s">
        <v>1024</v>
      </c>
      <c r="C532" s="2">
        <v>4583</v>
      </c>
      <c r="D532" s="63">
        <v>405.54</v>
      </c>
      <c r="E532" s="64">
        <f t="shared" si="48"/>
        <v>1858589.82</v>
      </c>
      <c r="F532" s="2">
        <v>50710</v>
      </c>
      <c r="G532" s="63">
        <v>401.95</v>
      </c>
      <c r="H532" s="64">
        <f t="shared" si="49"/>
        <v>20382884.5</v>
      </c>
      <c r="I532" s="2">
        <v>1419</v>
      </c>
      <c r="J532" s="63">
        <v>405.54</v>
      </c>
      <c r="K532" s="64">
        <f t="shared" si="50"/>
        <v>575461.26</v>
      </c>
      <c r="L532" s="2">
        <v>15698</v>
      </c>
      <c r="M532" s="63">
        <v>401.95</v>
      </c>
      <c r="N532" s="66">
        <f t="shared" si="51"/>
        <v>6309811.0999999996</v>
      </c>
      <c r="O532" s="65">
        <f t="shared" si="52"/>
        <v>29126746.68</v>
      </c>
      <c r="P532" s="81">
        <f t="shared" si="53"/>
        <v>381519.83067103894</v>
      </c>
    </row>
    <row r="533" spans="1:16" x14ac:dyDescent="0.3">
      <c r="A533" s="10" t="s">
        <v>1283</v>
      </c>
      <c r="B533" s="4" t="s">
        <v>1273</v>
      </c>
      <c r="C533" s="2">
        <v>0</v>
      </c>
      <c r="D533" s="63">
        <v>198.43</v>
      </c>
      <c r="E533" s="64">
        <f t="shared" si="48"/>
        <v>0</v>
      </c>
      <c r="F533" s="2">
        <v>24713</v>
      </c>
      <c r="G533" s="63">
        <v>196.79</v>
      </c>
      <c r="H533" s="64">
        <f t="shared" si="49"/>
        <v>4863271.2699999996</v>
      </c>
      <c r="I533" s="2">
        <v>0</v>
      </c>
      <c r="J533" s="63">
        <v>198.43</v>
      </c>
      <c r="K533" s="64">
        <f t="shared" si="50"/>
        <v>0</v>
      </c>
      <c r="L533" s="2">
        <v>5337</v>
      </c>
      <c r="M533" s="63">
        <v>196.79</v>
      </c>
      <c r="N533" s="66">
        <f t="shared" si="51"/>
        <v>1050268.23</v>
      </c>
      <c r="O533" s="65">
        <f t="shared" si="52"/>
        <v>5913539.5</v>
      </c>
      <c r="P533" s="81">
        <f t="shared" si="53"/>
        <v>77459.134502504647</v>
      </c>
    </row>
    <row r="534" spans="1:16" x14ac:dyDescent="0.3">
      <c r="A534" s="10" t="s">
        <v>1025</v>
      </c>
      <c r="B534" s="4" t="s">
        <v>1026</v>
      </c>
      <c r="C534" s="2">
        <v>8136</v>
      </c>
      <c r="D534" s="63">
        <v>345.07</v>
      </c>
      <c r="E534" s="64">
        <f t="shared" si="48"/>
        <v>2807489.52</v>
      </c>
      <c r="F534" s="2">
        <v>69509</v>
      </c>
      <c r="G534" s="63">
        <v>342.04</v>
      </c>
      <c r="H534" s="64">
        <f t="shared" si="49"/>
        <v>23774858.360000003</v>
      </c>
      <c r="I534" s="2">
        <v>3215</v>
      </c>
      <c r="J534" s="63">
        <v>345.07</v>
      </c>
      <c r="K534" s="64">
        <f t="shared" si="50"/>
        <v>1109400.05</v>
      </c>
      <c r="L534" s="2">
        <v>27468</v>
      </c>
      <c r="M534" s="63">
        <v>342.04</v>
      </c>
      <c r="N534" s="66">
        <f t="shared" si="51"/>
        <v>9395154.7200000007</v>
      </c>
      <c r="O534" s="65">
        <f t="shared" si="52"/>
        <v>37086902.650000006</v>
      </c>
      <c r="P534" s="81">
        <f t="shared" si="53"/>
        <v>485786.79159032361</v>
      </c>
    </row>
    <row r="535" spans="1:16" x14ac:dyDescent="0.3">
      <c r="A535" s="10" t="s">
        <v>1027</v>
      </c>
      <c r="B535" s="4" t="s">
        <v>1028</v>
      </c>
      <c r="C535" s="2">
        <v>380</v>
      </c>
      <c r="D535" s="63">
        <v>228.1</v>
      </c>
      <c r="E535" s="64">
        <f t="shared" si="48"/>
        <v>86678</v>
      </c>
      <c r="F535" s="2">
        <v>27705</v>
      </c>
      <c r="G535" s="63">
        <v>226.3</v>
      </c>
      <c r="H535" s="64">
        <f t="shared" si="49"/>
        <v>6269641.5</v>
      </c>
      <c r="I535" s="2">
        <v>31</v>
      </c>
      <c r="J535" s="63">
        <v>228.1</v>
      </c>
      <c r="K535" s="64">
        <f t="shared" si="50"/>
        <v>7071.0999999999995</v>
      </c>
      <c r="L535" s="2">
        <v>2238</v>
      </c>
      <c r="M535" s="63">
        <v>226.3</v>
      </c>
      <c r="N535" s="66">
        <f t="shared" si="51"/>
        <v>506459.4</v>
      </c>
      <c r="O535" s="65">
        <f t="shared" si="52"/>
        <v>6869850</v>
      </c>
      <c r="P535" s="81">
        <f t="shared" si="53"/>
        <v>89985.470657975908</v>
      </c>
    </row>
    <row r="536" spans="1:16" x14ac:dyDescent="0.3">
      <c r="A536" s="10" t="s">
        <v>1029</v>
      </c>
      <c r="B536" s="4" t="s">
        <v>1030</v>
      </c>
      <c r="C536" s="2">
        <v>0</v>
      </c>
      <c r="D536" s="63">
        <v>221.6</v>
      </c>
      <c r="E536" s="64">
        <f t="shared" si="48"/>
        <v>0</v>
      </c>
      <c r="F536" s="2">
        <v>24638</v>
      </c>
      <c r="G536" s="63">
        <v>219.7</v>
      </c>
      <c r="H536" s="64">
        <f t="shared" si="49"/>
        <v>5412968.5999999996</v>
      </c>
      <c r="I536" s="2">
        <v>0</v>
      </c>
      <c r="J536" s="63">
        <v>221.6</v>
      </c>
      <c r="K536" s="64">
        <f t="shared" si="50"/>
        <v>0</v>
      </c>
      <c r="L536" s="2">
        <v>2669</v>
      </c>
      <c r="M536" s="63">
        <v>219.7</v>
      </c>
      <c r="N536" s="66">
        <f t="shared" si="51"/>
        <v>586379.29999999993</v>
      </c>
      <c r="O536" s="65">
        <f t="shared" si="52"/>
        <v>5999347.8999999994</v>
      </c>
      <c r="P536" s="81">
        <f t="shared" si="53"/>
        <v>78583.105078340755</v>
      </c>
    </row>
    <row r="537" spans="1:16" x14ac:dyDescent="0.3">
      <c r="A537" s="10" t="s">
        <v>1031</v>
      </c>
      <c r="B537" s="4" t="s">
        <v>1032</v>
      </c>
      <c r="C537" s="2">
        <v>0</v>
      </c>
      <c r="D537" s="63">
        <v>227.52</v>
      </c>
      <c r="E537" s="64">
        <f t="shared" si="48"/>
        <v>0</v>
      </c>
      <c r="F537" s="2">
        <v>4182</v>
      </c>
      <c r="G537" s="63">
        <v>225.48</v>
      </c>
      <c r="H537" s="64">
        <f t="shared" si="49"/>
        <v>942957.36</v>
      </c>
      <c r="I537" s="2">
        <v>0</v>
      </c>
      <c r="J537" s="63">
        <v>227.52</v>
      </c>
      <c r="K537" s="64">
        <f t="shared" si="50"/>
        <v>0</v>
      </c>
      <c r="L537" s="2">
        <v>14</v>
      </c>
      <c r="M537" s="63">
        <v>225.48</v>
      </c>
      <c r="N537" s="66">
        <f t="shared" si="51"/>
        <v>3156.72</v>
      </c>
      <c r="O537" s="65">
        <f t="shared" si="52"/>
        <v>946114.08</v>
      </c>
      <c r="P537" s="81">
        <f t="shared" si="53"/>
        <v>12392.777249130309</v>
      </c>
    </row>
    <row r="538" spans="1:16" x14ac:dyDescent="0.3">
      <c r="A538" s="10" t="s">
        <v>1033</v>
      </c>
      <c r="B538" s="4" t="s">
        <v>1034</v>
      </c>
      <c r="C538" s="2">
        <v>0</v>
      </c>
      <c r="D538" s="63">
        <v>223.04</v>
      </c>
      <c r="E538" s="64">
        <f t="shared" si="48"/>
        <v>0</v>
      </c>
      <c r="F538" s="2">
        <v>26209</v>
      </c>
      <c r="G538" s="63">
        <v>221.13</v>
      </c>
      <c r="H538" s="64">
        <f t="shared" si="49"/>
        <v>5795596.1699999999</v>
      </c>
      <c r="I538" s="2">
        <v>0</v>
      </c>
      <c r="J538" s="63">
        <v>223.04</v>
      </c>
      <c r="K538" s="64">
        <f t="shared" si="50"/>
        <v>0</v>
      </c>
      <c r="L538" s="2">
        <v>134</v>
      </c>
      <c r="M538" s="63">
        <v>221.13</v>
      </c>
      <c r="N538" s="66">
        <f t="shared" si="51"/>
        <v>29631.42</v>
      </c>
      <c r="O538" s="65">
        <f t="shared" si="52"/>
        <v>5825227.5899999999</v>
      </c>
      <c r="P538" s="81">
        <f t="shared" si="53"/>
        <v>76302.371431104999</v>
      </c>
    </row>
    <row r="539" spans="1:16" x14ac:dyDescent="0.3">
      <c r="A539" s="10" t="s">
        <v>1035</v>
      </c>
      <c r="B539" s="4" t="s">
        <v>1036</v>
      </c>
      <c r="C539" s="2">
        <v>0</v>
      </c>
      <c r="D539" s="63">
        <v>279.36</v>
      </c>
      <c r="E539" s="64">
        <f t="shared" si="48"/>
        <v>0</v>
      </c>
      <c r="F539" s="2">
        <v>42239</v>
      </c>
      <c r="G539" s="63">
        <v>277.26</v>
      </c>
      <c r="H539" s="64">
        <f t="shared" si="49"/>
        <v>11711185.139999999</v>
      </c>
      <c r="I539" s="2">
        <v>0</v>
      </c>
      <c r="J539" s="63">
        <v>279.36</v>
      </c>
      <c r="K539" s="64">
        <f t="shared" si="50"/>
        <v>0</v>
      </c>
      <c r="L539" s="2">
        <v>8015</v>
      </c>
      <c r="M539" s="63">
        <v>277.26</v>
      </c>
      <c r="N539" s="66">
        <f t="shared" si="51"/>
        <v>2222238.9</v>
      </c>
      <c r="O539" s="65">
        <f t="shared" si="52"/>
        <v>13933424.039999999</v>
      </c>
      <c r="P539" s="81">
        <f t="shared" si="53"/>
        <v>182508.45653348413</v>
      </c>
    </row>
    <row r="540" spans="1:16" x14ac:dyDescent="0.3">
      <c r="A540" s="10" t="s">
        <v>1037</v>
      </c>
      <c r="B540" s="4" t="s">
        <v>1038</v>
      </c>
      <c r="C540" s="2">
        <v>1329</v>
      </c>
      <c r="D540" s="63">
        <v>225.96</v>
      </c>
      <c r="E540" s="64">
        <f t="shared" si="48"/>
        <v>300300.84000000003</v>
      </c>
      <c r="F540" s="2">
        <v>23299</v>
      </c>
      <c r="G540" s="63">
        <v>224.13</v>
      </c>
      <c r="H540" s="64">
        <f t="shared" si="49"/>
        <v>5222004.87</v>
      </c>
      <c r="I540" s="2">
        <v>181</v>
      </c>
      <c r="J540" s="63">
        <v>225.96</v>
      </c>
      <c r="K540" s="64">
        <f t="shared" si="50"/>
        <v>40898.76</v>
      </c>
      <c r="L540" s="2">
        <v>3172</v>
      </c>
      <c r="M540" s="63">
        <v>224.13</v>
      </c>
      <c r="N540" s="66">
        <f t="shared" si="51"/>
        <v>710940.36</v>
      </c>
      <c r="O540" s="65">
        <f t="shared" si="52"/>
        <v>6274144.8300000001</v>
      </c>
      <c r="P540" s="81">
        <f t="shared" si="53"/>
        <v>82182.562283580599</v>
      </c>
    </row>
    <row r="541" spans="1:16" x14ac:dyDescent="0.3">
      <c r="A541" s="10" t="s">
        <v>1039</v>
      </c>
      <c r="B541" s="4" t="s">
        <v>1040</v>
      </c>
      <c r="C541" s="2">
        <v>24307</v>
      </c>
      <c r="D541" s="63">
        <v>407.39</v>
      </c>
      <c r="E541" s="64">
        <f t="shared" si="48"/>
        <v>9902428.7300000004</v>
      </c>
      <c r="F541" s="2">
        <v>129281</v>
      </c>
      <c r="G541" s="63">
        <v>403.93</v>
      </c>
      <c r="H541" s="64">
        <f t="shared" si="49"/>
        <v>52220474.329999998</v>
      </c>
      <c r="I541" s="2">
        <v>11794</v>
      </c>
      <c r="J541" s="63">
        <v>407.39</v>
      </c>
      <c r="K541" s="64">
        <f t="shared" si="50"/>
        <v>4804757.66</v>
      </c>
      <c r="L541" s="2">
        <v>62731</v>
      </c>
      <c r="M541" s="63">
        <v>403.93</v>
      </c>
      <c r="N541" s="66">
        <f t="shared" si="51"/>
        <v>25338932.830000002</v>
      </c>
      <c r="O541" s="65">
        <f t="shared" si="52"/>
        <v>92266593.549999997</v>
      </c>
      <c r="P541" s="81">
        <f t="shared" si="53"/>
        <v>1208563.9201154192</v>
      </c>
    </row>
    <row r="542" spans="1:16" x14ac:dyDescent="0.3">
      <c r="A542" s="10" t="s">
        <v>1041</v>
      </c>
      <c r="B542" s="4" t="s">
        <v>1042</v>
      </c>
      <c r="C542" s="2">
        <v>859</v>
      </c>
      <c r="D542" s="63">
        <v>388.74</v>
      </c>
      <c r="E542" s="64">
        <f t="shared" si="48"/>
        <v>333927.66000000003</v>
      </c>
      <c r="F542" s="2">
        <v>115774</v>
      </c>
      <c r="G542" s="63">
        <v>385.36</v>
      </c>
      <c r="H542" s="64">
        <f t="shared" si="49"/>
        <v>44614668.640000001</v>
      </c>
      <c r="I542" s="2">
        <v>103</v>
      </c>
      <c r="J542" s="63">
        <v>388.74</v>
      </c>
      <c r="K542" s="64">
        <f t="shared" si="50"/>
        <v>40040.22</v>
      </c>
      <c r="L542" s="2">
        <v>13940</v>
      </c>
      <c r="M542" s="63">
        <v>385.36</v>
      </c>
      <c r="N542" s="66">
        <f t="shared" si="51"/>
        <v>5371918.4000000004</v>
      </c>
      <c r="O542" s="65">
        <f t="shared" si="52"/>
        <v>50360554.919999994</v>
      </c>
      <c r="P542" s="81">
        <f t="shared" si="53"/>
        <v>659653.156484209</v>
      </c>
    </row>
    <row r="543" spans="1:16" x14ac:dyDescent="0.3">
      <c r="A543" s="10" t="s">
        <v>1043</v>
      </c>
      <c r="B543" s="4" t="s">
        <v>1044</v>
      </c>
      <c r="C543" s="2">
        <v>1755</v>
      </c>
      <c r="D543" s="63">
        <v>188.62</v>
      </c>
      <c r="E543" s="64">
        <f t="shared" si="48"/>
        <v>331028.10000000003</v>
      </c>
      <c r="F543" s="2">
        <v>47482</v>
      </c>
      <c r="G543" s="63">
        <v>187.06</v>
      </c>
      <c r="H543" s="64">
        <f t="shared" si="49"/>
        <v>8881982.9199999999</v>
      </c>
      <c r="I543" s="2">
        <v>271</v>
      </c>
      <c r="J543" s="63">
        <v>188.62</v>
      </c>
      <c r="K543" s="64">
        <f t="shared" si="50"/>
        <v>51116.020000000004</v>
      </c>
      <c r="L543" s="2">
        <v>7331</v>
      </c>
      <c r="M543" s="63">
        <v>187.06</v>
      </c>
      <c r="N543" s="66">
        <f t="shared" si="51"/>
        <v>1371336.86</v>
      </c>
      <c r="O543" s="65">
        <f t="shared" si="52"/>
        <v>10635463.899999999</v>
      </c>
      <c r="P543" s="81">
        <f t="shared" si="53"/>
        <v>139309.77018528961</v>
      </c>
    </row>
    <row r="544" spans="1:16" x14ac:dyDescent="0.3">
      <c r="A544" s="10" t="s">
        <v>1045</v>
      </c>
      <c r="B544" s="4" t="s">
        <v>1046</v>
      </c>
      <c r="C544" s="2">
        <v>2302</v>
      </c>
      <c r="D544" s="63">
        <v>313.87</v>
      </c>
      <c r="E544" s="64">
        <f t="shared" si="48"/>
        <v>722528.74</v>
      </c>
      <c r="F544" s="2">
        <v>61767</v>
      </c>
      <c r="G544" s="63">
        <v>311.06</v>
      </c>
      <c r="H544" s="64">
        <f t="shared" si="49"/>
        <v>19213243.02</v>
      </c>
      <c r="I544" s="2">
        <v>55</v>
      </c>
      <c r="J544" s="63">
        <v>313.87</v>
      </c>
      <c r="K544" s="64">
        <f t="shared" si="50"/>
        <v>17262.849999999999</v>
      </c>
      <c r="L544" s="2">
        <v>1478</v>
      </c>
      <c r="M544" s="63">
        <v>311.06</v>
      </c>
      <c r="N544" s="66">
        <f t="shared" si="51"/>
        <v>459746.68</v>
      </c>
      <c r="O544" s="65">
        <f t="shared" si="52"/>
        <v>20412781.289999999</v>
      </c>
      <c r="P544" s="81">
        <f t="shared" si="53"/>
        <v>267379.01581824559</v>
      </c>
    </row>
    <row r="545" spans="1:16" x14ac:dyDescent="0.3">
      <c r="A545" s="10" t="s">
        <v>1047</v>
      </c>
      <c r="B545" s="4" t="s">
        <v>1048</v>
      </c>
      <c r="C545" s="2">
        <v>2328</v>
      </c>
      <c r="D545" s="63">
        <v>248.01</v>
      </c>
      <c r="E545" s="64">
        <f t="shared" si="48"/>
        <v>577367.28</v>
      </c>
      <c r="F545" s="2">
        <v>30771</v>
      </c>
      <c r="G545" s="63">
        <v>245.85</v>
      </c>
      <c r="H545" s="64">
        <f t="shared" si="49"/>
        <v>7565050.3499999996</v>
      </c>
      <c r="I545" s="2">
        <v>0</v>
      </c>
      <c r="J545" s="63">
        <v>248.01</v>
      </c>
      <c r="K545" s="64">
        <f t="shared" si="50"/>
        <v>0</v>
      </c>
      <c r="L545" s="2">
        <v>0</v>
      </c>
      <c r="M545" s="63">
        <v>245.85</v>
      </c>
      <c r="N545" s="66">
        <f t="shared" si="51"/>
        <v>0</v>
      </c>
      <c r="O545" s="65">
        <f t="shared" si="52"/>
        <v>8142417.6299999999</v>
      </c>
      <c r="P545" s="81">
        <f t="shared" si="53"/>
        <v>106654.33491697063</v>
      </c>
    </row>
    <row r="546" spans="1:16" x14ac:dyDescent="0.3">
      <c r="A546" s="10" t="s">
        <v>1049</v>
      </c>
      <c r="B546" s="4" t="s">
        <v>1050</v>
      </c>
      <c r="C546" s="2">
        <v>13</v>
      </c>
      <c r="D546" s="63">
        <v>289.89</v>
      </c>
      <c r="E546" s="64">
        <f t="shared" si="48"/>
        <v>3768.5699999999997</v>
      </c>
      <c r="F546" s="2">
        <v>20801</v>
      </c>
      <c r="G546" s="63">
        <v>287.19</v>
      </c>
      <c r="H546" s="64">
        <f t="shared" si="49"/>
        <v>5973839.1900000004</v>
      </c>
      <c r="I546" s="2">
        <v>0</v>
      </c>
      <c r="J546" s="63">
        <v>289.89</v>
      </c>
      <c r="K546" s="64">
        <f t="shared" si="50"/>
        <v>0</v>
      </c>
      <c r="L546" s="2">
        <v>654</v>
      </c>
      <c r="M546" s="63">
        <v>287.19</v>
      </c>
      <c r="N546" s="66">
        <f t="shared" si="51"/>
        <v>187822.26</v>
      </c>
      <c r="O546" s="65">
        <f t="shared" si="52"/>
        <v>6165430.0200000005</v>
      </c>
      <c r="P546" s="81">
        <f t="shared" si="53"/>
        <v>80758.549627504792</v>
      </c>
    </row>
    <row r="547" spans="1:16" x14ac:dyDescent="0.3">
      <c r="A547" s="10" t="s">
        <v>1051</v>
      </c>
      <c r="B547" s="4" t="s">
        <v>1052</v>
      </c>
      <c r="C547" s="2">
        <v>361</v>
      </c>
      <c r="D547" s="63">
        <v>318.24</v>
      </c>
      <c r="E547" s="64">
        <f t="shared" si="48"/>
        <v>114884.64</v>
      </c>
      <c r="F547" s="2">
        <v>42313</v>
      </c>
      <c r="G547" s="63">
        <v>315.47000000000003</v>
      </c>
      <c r="H547" s="64">
        <f t="shared" si="49"/>
        <v>13348482.110000001</v>
      </c>
      <c r="I547" s="2">
        <v>29</v>
      </c>
      <c r="J547" s="63">
        <v>318.24</v>
      </c>
      <c r="K547" s="64">
        <f t="shared" si="50"/>
        <v>9228.9600000000009</v>
      </c>
      <c r="L547" s="2">
        <v>3433</v>
      </c>
      <c r="M547" s="63">
        <v>315.47000000000003</v>
      </c>
      <c r="N547" s="66">
        <f t="shared" si="51"/>
        <v>1083008.51</v>
      </c>
      <c r="O547" s="65">
        <f t="shared" si="52"/>
        <v>14555604.220000003</v>
      </c>
      <c r="P547" s="81">
        <f t="shared" si="53"/>
        <v>190658.15067984315</v>
      </c>
    </row>
    <row r="548" spans="1:16" x14ac:dyDescent="0.3">
      <c r="A548" s="10" t="s">
        <v>1053</v>
      </c>
      <c r="B548" s="4" t="s">
        <v>1054</v>
      </c>
      <c r="C548" s="2">
        <v>3440</v>
      </c>
      <c r="D548" s="63">
        <v>328.19</v>
      </c>
      <c r="E548" s="64">
        <f t="shared" si="48"/>
        <v>1128973.6000000001</v>
      </c>
      <c r="F548" s="2">
        <v>42496</v>
      </c>
      <c r="G548" s="63">
        <v>324.88</v>
      </c>
      <c r="H548" s="64">
        <f t="shared" si="49"/>
        <v>13806100.48</v>
      </c>
      <c r="I548" s="2">
        <v>662</v>
      </c>
      <c r="J548" s="63">
        <v>328.19</v>
      </c>
      <c r="K548" s="64">
        <f t="shared" si="50"/>
        <v>217261.78</v>
      </c>
      <c r="L548" s="2">
        <v>8177</v>
      </c>
      <c r="M548" s="63">
        <v>324.88</v>
      </c>
      <c r="N548" s="66">
        <f t="shared" si="51"/>
        <v>2656543.7599999998</v>
      </c>
      <c r="O548" s="65">
        <f t="shared" si="52"/>
        <v>17808879.619999997</v>
      </c>
      <c r="P548" s="81">
        <f t="shared" si="53"/>
        <v>233271.52914502283</v>
      </c>
    </row>
    <row r="549" spans="1:16" x14ac:dyDescent="0.3">
      <c r="A549" s="10" t="s">
        <v>1055</v>
      </c>
      <c r="B549" s="4" t="s">
        <v>1056</v>
      </c>
      <c r="C549" s="2">
        <v>668</v>
      </c>
      <c r="D549" s="63">
        <v>192.44</v>
      </c>
      <c r="E549" s="64">
        <f t="shared" si="48"/>
        <v>128549.92</v>
      </c>
      <c r="F549" s="2">
        <v>15522</v>
      </c>
      <c r="G549" s="63">
        <v>190.83</v>
      </c>
      <c r="H549" s="64">
        <f t="shared" si="49"/>
        <v>2962063.2600000002</v>
      </c>
      <c r="I549" s="2">
        <v>41</v>
      </c>
      <c r="J549" s="63">
        <v>192.44</v>
      </c>
      <c r="K549" s="64">
        <f t="shared" si="50"/>
        <v>7890.04</v>
      </c>
      <c r="L549" s="2">
        <v>942</v>
      </c>
      <c r="M549" s="63">
        <v>190.83</v>
      </c>
      <c r="N549" s="66">
        <f t="shared" si="51"/>
        <v>179761.86000000002</v>
      </c>
      <c r="O549" s="65">
        <f t="shared" si="52"/>
        <v>3278265.08</v>
      </c>
      <c r="P549" s="81">
        <f t="shared" si="53"/>
        <v>42940.708482049391</v>
      </c>
    </row>
    <row r="550" spans="1:16" x14ac:dyDescent="0.3">
      <c r="A550" s="10" t="s">
        <v>1057</v>
      </c>
      <c r="B550" s="4" t="s">
        <v>1058</v>
      </c>
      <c r="C550" s="2">
        <v>5986</v>
      </c>
      <c r="D550" s="63">
        <v>310.56</v>
      </c>
      <c r="E550" s="64">
        <f t="shared" si="48"/>
        <v>1859012.16</v>
      </c>
      <c r="F550" s="2">
        <v>47356</v>
      </c>
      <c r="G550" s="63">
        <v>307.8</v>
      </c>
      <c r="H550" s="64">
        <f t="shared" si="49"/>
        <v>14576176.800000001</v>
      </c>
      <c r="I550" s="2">
        <v>1095</v>
      </c>
      <c r="J550" s="63">
        <v>310.56</v>
      </c>
      <c r="K550" s="64">
        <f t="shared" si="50"/>
        <v>340063.2</v>
      </c>
      <c r="L550" s="2">
        <v>8659</v>
      </c>
      <c r="M550" s="63">
        <v>307.8</v>
      </c>
      <c r="N550" s="66">
        <f t="shared" si="51"/>
        <v>2665240.2000000002</v>
      </c>
      <c r="O550" s="65">
        <f t="shared" si="52"/>
        <v>19440492.359999999</v>
      </c>
      <c r="P550" s="81">
        <f t="shared" si="53"/>
        <v>254643.38447526286</v>
      </c>
    </row>
    <row r="551" spans="1:16" x14ac:dyDescent="0.3">
      <c r="A551" s="10" t="s">
        <v>1059</v>
      </c>
      <c r="B551" s="4" t="s">
        <v>1060</v>
      </c>
      <c r="C551" s="2">
        <v>17125</v>
      </c>
      <c r="D551" s="63">
        <v>430.75</v>
      </c>
      <c r="E551" s="64">
        <f t="shared" si="48"/>
        <v>7376593.75</v>
      </c>
      <c r="F551" s="2">
        <v>64451</v>
      </c>
      <c r="G551" s="63">
        <v>426.88</v>
      </c>
      <c r="H551" s="64">
        <f t="shared" si="49"/>
        <v>27512842.879999999</v>
      </c>
      <c r="I551" s="2">
        <v>8389</v>
      </c>
      <c r="J551" s="63">
        <v>430.75</v>
      </c>
      <c r="K551" s="64">
        <f t="shared" si="50"/>
        <v>3613561.75</v>
      </c>
      <c r="L551" s="2">
        <v>31571</v>
      </c>
      <c r="M551" s="63">
        <v>426.88</v>
      </c>
      <c r="N551" s="66">
        <f t="shared" si="51"/>
        <v>13477028.48</v>
      </c>
      <c r="O551" s="65">
        <f t="shared" si="52"/>
        <v>51980026.859999999</v>
      </c>
      <c r="P551" s="81">
        <f t="shared" si="53"/>
        <v>680865.9842371128</v>
      </c>
    </row>
    <row r="552" spans="1:16" x14ac:dyDescent="0.3">
      <c r="A552" s="10" t="s">
        <v>1061</v>
      </c>
      <c r="B552" s="4" t="s">
        <v>1062</v>
      </c>
      <c r="C552" s="2">
        <v>917</v>
      </c>
      <c r="D552" s="63">
        <v>270.27</v>
      </c>
      <c r="E552" s="64">
        <f t="shared" si="48"/>
        <v>247837.59</v>
      </c>
      <c r="F552" s="2">
        <v>17821</v>
      </c>
      <c r="G552" s="63">
        <v>268</v>
      </c>
      <c r="H552" s="64">
        <f t="shared" si="49"/>
        <v>4776028</v>
      </c>
      <c r="I552" s="2">
        <v>122</v>
      </c>
      <c r="J552" s="63">
        <v>270.27</v>
      </c>
      <c r="K552" s="64">
        <f t="shared" si="50"/>
        <v>32972.939999999995</v>
      </c>
      <c r="L552" s="2">
        <v>2379</v>
      </c>
      <c r="M552" s="63">
        <v>268</v>
      </c>
      <c r="N552" s="66">
        <f t="shared" si="51"/>
        <v>637572</v>
      </c>
      <c r="O552" s="65">
        <f t="shared" si="52"/>
        <v>5694410.5300000003</v>
      </c>
      <c r="P552" s="81">
        <f t="shared" si="53"/>
        <v>74588.850071221939</v>
      </c>
    </row>
    <row r="553" spans="1:16" x14ac:dyDescent="0.3">
      <c r="A553" s="10" t="s">
        <v>1063</v>
      </c>
      <c r="B553" s="4" t="s">
        <v>1064</v>
      </c>
      <c r="C553" s="2">
        <v>1948</v>
      </c>
      <c r="D553" s="63">
        <v>339.66</v>
      </c>
      <c r="E553" s="64">
        <f t="shared" si="48"/>
        <v>661657.68000000005</v>
      </c>
      <c r="F553" s="2">
        <v>53573</v>
      </c>
      <c r="G553" s="63">
        <v>336.76</v>
      </c>
      <c r="H553" s="64">
        <f t="shared" si="49"/>
        <v>18041243.48</v>
      </c>
      <c r="I553" s="2">
        <v>595</v>
      </c>
      <c r="J553" s="63">
        <v>339.66</v>
      </c>
      <c r="K553" s="64">
        <f t="shared" si="50"/>
        <v>202097.7</v>
      </c>
      <c r="L553" s="2">
        <v>16369</v>
      </c>
      <c r="M553" s="63">
        <v>336.76</v>
      </c>
      <c r="N553" s="66">
        <f t="shared" si="51"/>
        <v>5512424.4399999995</v>
      </c>
      <c r="O553" s="65">
        <f t="shared" si="52"/>
        <v>24417423.299999997</v>
      </c>
      <c r="P553" s="81">
        <f t="shared" si="53"/>
        <v>319834.2508068629</v>
      </c>
    </row>
    <row r="554" spans="1:16" x14ac:dyDescent="0.3">
      <c r="A554" s="10" t="s">
        <v>1065</v>
      </c>
      <c r="B554" s="4" t="s">
        <v>1066</v>
      </c>
      <c r="C554" s="2">
        <v>325</v>
      </c>
      <c r="D554" s="63">
        <v>300.31</v>
      </c>
      <c r="E554" s="64">
        <f t="shared" si="48"/>
        <v>97600.75</v>
      </c>
      <c r="F554" s="2">
        <v>44555</v>
      </c>
      <c r="G554" s="63">
        <v>297.77</v>
      </c>
      <c r="H554" s="64">
        <f t="shared" si="49"/>
        <v>13267142.35</v>
      </c>
      <c r="I554" s="2">
        <v>0</v>
      </c>
      <c r="J554" s="63">
        <v>300.31</v>
      </c>
      <c r="K554" s="64">
        <f t="shared" si="50"/>
        <v>0</v>
      </c>
      <c r="L554" s="2">
        <v>0</v>
      </c>
      <c r="M554" s="63">
        <v>297.77</v>
      </c>
      <c r="N554" s="66">
        <f t="shared" si="51"/>
        <v>0</v>
      </c>
      <c r="O554" s="65">
        <f t="shared" si="52"/>
        <v>13364743.1</v>
      </c>
      <c r="P554" s="81">
        <f t="shared" si="53"/>
        <v>175059.5279484175</v>
      </c>
    </row>
    <row r="555" spans="1:16" x14ac:dyDescent="0.3">
      <c r="A555" s="10" t="s">
        <v>1067</v>
      </c>
      <c r="B555" s="4" t="s">
        <v>1068</v>
      </c>
      <c r="C555" s="2">
        <v>1209</v>
      </c>
      <c r="D555" s="63">
        <v>256.61</v>
      </c>
      <c r="E555" s="64">
        <f t="shared" si="48"/>
        <v>310241.49</v>
      </c>
      <c r="F555" s="2">
        <v>20377</v>
      </c>
      <c r="G555" s="63">
        <v>254.62</v>
      </c>
      <c r="H555" s="64">
        <f t="shared" si="49"/>
        <v>5188391.74</v>
      </c>
      <c r="I555" s="2">
        <v>763</v>
      </c>
      <c r="J555" s="63">
        <v>256.61</v>
      </c>
      <c r="K555" s="64">
        <f t="shared" si="50"/>
        <v>195793.43000000002</v>
      </c>
      <c r="L555" s="2">
        <v>12864</v>
      </c>
      <c r="M555" s="63">
        <v>254.62</v>
      </c>
      <c r="N555" s="66">
        <f t="shared" si="51"/>
        <v>3275431.68</v>
      </c>
      <c r="O555" s="65">
        <f t="shared" si="52"/>
        <v>8969858.3399999999</v>
      </c>
      <c r="P555" s="81">
        <f t="shared" si="53"/>
        <v>117492.65623853075</v>
      </c>
    </row>
    <row r="556" spans="1:16" x14ac:dyDescent="0.3">
      <c r="A556" s="10" t="s">
        <v>1069</v>
      </c>
      <c r="B556" s="4" t="s">
        <v>1070</v>
      </c>
      <c r="C556" s="2">
        <v>1614</v>
      </c>
      <c r="D556" s="63">
        <v>305.39</v>
      </c>
      <c r="E556" s="64">
        <f t="shared" si="48"/>
        <v>492899.45999999996</v>
      </c>
      <c r="F556" s="2">
        <v>6196</v>
      </c>
      <c r="G556" s="63">
        <v>302.49</v>
      </c>
      <c r="H556" s="64">
        <f t="shared" si="49"/>
        <v>1874228.04</v>
      </c>
      <c r="I556" s="2">
        <v>751</v>
      </c>
      <c r="J556" s="63">
        <v>305.39</v>
      </c>
      <c r="K556" s="64">
        <f t="shared" si="50"/>
        <v>229347.88999999998</v>
      </c>
      <c r="L556" s="2">
        <v>2885</v>
      </c>
      <c r="M556" s="63">
        <v>302.49</v>
      </c>
      <c r="N556" s="66">
        <f t="shared" si="51"/>
        <v>872683.65</v>
      </c>
      <c r="O556" s="65">
        <f t="shared" si="52"/>
        <v>3469159.04</v>
      </c>
      <c r="P556" s="81">
        <f t="shared" si="53"/>
        <v>45441.153591675487</v>
      </c>
    </row>
    <row r="557" spans="1:16" x14ac:dyDescent="0.3">
      <c r="A557" s="10" t="s">
        <v>1071</v>
      </c>
      <c r="B557" s="4" t="s">
        <v>1072</v>
      </c>
      <c r="C557" s="2">
        <v>0</v>
      </c>
      <c r="D557" s="63">
        <v>349.17</v>
      </c>
      <c r="E557" s="64">
        <f t="shared" si="48"/>
        <v>0</v>
      </c>
      <c r="F557" s="2">
        <v>65454</v>
      </c>
      <c r="G557" s="63">
        <v>345.87</v>
      </c>
      <c r="H557" s="64">
        <f t="shared" si="49"/>
        <v>22638574.98</v>
      </c>
      <c r="I557" s="2">
        <v>0</v>
      </c>
      <c r="J557" s="63">
        <v>349.17</v>
      </c>
      <c r="K557" s="64">
        <f t="shared" si="50"/>
        <v>0</v>
      </c>
      <c r="L557" s="2">
        <v>16665</v>
      </c>
      <c r="M557" s="63">
        <v>345.87</v>
      </c>
      <c r="N557" s="66">
        <f t="shared" si="51"/>
        <v>5763923.5499999998</v>
      </c>
      <c r="O557" s="65">
        <f t="shared" si="52"/>
        <v>28402498.530000001</v>
      </c>
      <c r="P557" s="81">
        <f t="shared" si="53"/>
        <v>372033.18821874115</v>
      </c>
    </row>
    <row r="558" spans="1:16" x14ac:dyDescent="0.3">
      <c r="A558" s="10" t="s">
        <v>1073</v>
      </c>
      <c r="B558" s="4" t="s">
        <v>1074</v>
      </c>
      <c r="C558" s="2">
        <v>723</v>
      </c>
      <c r="D558" s="63">
        <v>214.44</v>
      </c>
      <c r="E558" s="64">
        <f t="shared" si="48"/>
        <v>155040.12</v>
      </c>
      <c r="F558" s="2">
        <v>27820</v>
      </c>
      <c r="G558" s="63">
        <v>212.6</v>
      </c>
      <c r="H558" s="64">
        <f t="shared" si="49"/>
        <v>5914532</v>
      </c>
      <c r="I558" s="2">
        <v>145</v>
      </c>
      <c r="J558" s="63">
        <v>214.44</v>
      </c>
      <c r="K558" s="64">
        <f t="shared" si="50"/>
        <v>31093.8</v>
      </c>
      <c r="L558" s="2">
        <v>5575</v>
      </c>
      <c r="M558" s="63">
        <v>212.6</v>
      </c>
      <c r="N558" s="66">
        <f t="shared" si="51"/>
        <v>1185245</v>
      </c>
      <c r="O558" s="65">
        <f t="shared" si="52"/>
        <v>7285910.9199999999</v>
      </c>
      <c r="P558" s="81">
        <f t="shared" si="53"/>
        <v>95435.289461674736</v>
      </c>
    </row>
    <row r="559" spans="1:16" x14ac:dyDescent="0.3">
      <c r="A559" s="10" t="s">
        <v>1075</v>
      </c>
      <c r="B559" s="4" t="s">
        <v>1076</v>
      </c>
      <c r="C559" s="2">
        <v>34</v>
      </c>
      <c r="D559" s="63">
        <v>194.26</v>
      </c>
      <c r="E559" s="64">
        <f t="shared" si="48"/>
        <v>6604.84</v>
      </c>
      <c r="F559" s="2">
        <v>33827</v>
      </c>
      <c r="G559" s="63">
        <v>192.68</v>
      </c>
      <c r="H559" s="64">
        <f t="shared" si="49"/>
        <v>6517786.3600000003</v>
      </c>
      <c r="I559" s="2">
        <v>1</v>
      </c>
      <c r="J559" s="63">
        <v>194.26</v>
      </c>
      <c r="K559" s="64">
        <f t="shared" si="50"/>
        <v>194.26</v>
      </c>
      <c r="L559" s="2">
        <v>1143</v>
      </c>
      <c r="M559" s="63">
        <v>192.68</v>
      </c>
      <c r="N559" s="66">
        <f t="shared" si="51"/>
        <v>220233.24000000002</v>
      </c>
      <c r="O559" s="65">
        <f t="shared" si="52"/>
        <v>6744818.7000000002</v>
      </c>
      <c r="P559" s="81">
        <f t="shared" si="53"/>
        <v>88347.734699042499</v>
      </c>
    </row>
    <row r="560" spans="1:16" x14ac:dyDescent="0.3">
      <c r="A560" s="10" t="s">
        <v>1077</v>
      </c>
      <c r="B560" s="4" t="s">
        <v>1078</v>
      </c>
      <c r="C560" s="2">
        <v>646</v>
      </c>
      <c r="D560" s="63">
        <v>219.67</v>
      </c>
      <c r="E560" s="64">
        <f t="shared" si="48"/>
        <v>141906.81999999998</v>
      </c>
      <c r="F560" s="2">
        <v>18990</v>
      </c>
      <c r="G560" s="63">
        <v>217.59</v>
      </c>
      <c r="H560" s="64">
        <f t="shared" si="49"/>
        <v>4132034.1</v>
      </c>
      <c r="I560" s="2">
        <v>125</v>
      </c>
      <c r="J560" s="63">
        <v>219.67</v>
      </c>
      <c r="K560" s="64">
        <f t="shared" si="50"/>
        <v>27458.75</v>
      </c>
      <c r="L560" s="2">
        <v>3668</v>
      </c>
      <c r="M560" s="63">
        <v>217.59</v>
      </c>
      <c r="N560" s="66">
        <f t="shared" si="51"/>
        <v>798120.12</v>
      </c>
      <c r="O560" s="65">
        <f t="shared" si="52"/>
        <v>5099519.79</v>
      </c>
      <c r="P560" s="81">
        <f t="shared" si="53"/>
        <v>66796.609595960967</v>
      </c>
    </row>
    <row r="561" spans="1:16" x14ac:dyDescent="0.3">
      <c r="A561" s="10" t="s">
        <v>1079</v>
      </c>
      <c r="B561" s="4" t="s">
        <v>1080</v>
      </c>
      <c r="C561" s="2">
        <v>8864</v>
      </c>
      <c r="D561" s="63">
        <v>245.13</v>
      </c>
      <c r="E561" s="64">
        <f t="shared" si="48"/>
        <v>2172832.3199999998</v>
      </c>
      <c r="F561" s="2">
        <v>87340</v>
      </c>
      <c r="G561" s="63">
        <v>243.2</v>
      </c>
      <c r="H561" s="64">
        <f t="shared" si="49"/>
        <v>21241088</v>
      </c>
      <c r="I561" s="2">
        <v>2217</v>
      </c>
      <c r="J561" s="63">
        <v>245.13</v>
      </c>
      <c r="K561" s="64">
        <f t="shared" si="50"/>
        <v>543453.21</v>
      </c>
      <c r="L561" s="2">
        <v>21848</v>
      </c>
      <c r="M561" s="63">
        <v>243.2</v>
      </c>
      <c r="N561" s="66">
        <f t="shared" si="51"/>
        <v>5313433.5999999996</v>
      </c>
      <c r="O561" s="65">
        <f t="shared" si="52"/>
        <v>29270807.130000003</v>
      </c>
      <c r="P561" s="81">
        <f t="shared" si="53"/>
        <v>383406.82200221065</v>
      </c>
    </row>
    <row r="562" spans="1:16" x14ac:dyDescent="0.3">
      <c r="A562" s="10" t="s">
        <v>1081</v>
      </c>
      <c r="B562" s="4" t="s">
        <v>1082</v>
      </c>
      <c r="C562" s="2">
        <v>0</v>
      </c>
      <c r="D562" s="63">
        <v>246.24</v>
      </c>
      <c r="E562" s="64">
        <f t="shared" si="48"/>
        <v>0</v>
      </c>
      <c r="F562" s="2">
        <v>79718</v>
      </c>
      <c r="G562" s="63">
        <v>244.28</v>
      </c>
      <c r="H562" s="64">
        <f t="shared" si="49"/>
        <v>19473513.039999999</v>
      </c>
      <c r="I562" s="2">
        <v>0</v>
      </c>
      <c r="J562" s="63">
        <v>246.24</v>
      </c>
      <c r="K562" s="64">
        <f t="shared" si="50"/>
        <v>0</v>
      </c>
      <c r="L562" s="2">
        <v>1008</v>
      </c>
      <c r="M562" s="63">
        <v>244.28</v>
      </c>
      <c r="N562" s="66">
        <f t="shared" si="51"/>
        <v>246234.23999999999</v>
      </c>
      <c r="O562" s="65">
        <f t="shared" si="52"/>
        <v>19719747.279999997</v>
      </c>
      <c r="P562" s="81">
        <f t="shared" si="53"/>
        <v>258301.23514300017</v>
      </c>
    </row>
    <row r="563" spans="1:16" x14ac:dyDescent="0.3">
      <c r="A563" s="10" t="s">
        <v>1083</v>
      </c>
      <c r="B563" s="4" t="s">
        <v>1084</v>
      </c>
      <c r="C563" s="2">
        <v>4284</v>
      </c>
      <c r="D563" s="63">
        <v>289.58</v>
      </c>
      <c r="E563" s="64">
        <f t="shared" si="48"/>
        <v>1240560.72</v>
      </c>
      <c r="F563" s="2">
        <v>22845</v>
      </c>
      <c r="G563" s="63">
        <v>286.77999999999997</v>
      </c>
      <c r="H563" s="64">
        <f t="shared" si="49"/>
        <v>6551489.0999999996</v>
      </c>
      <c r="I563" s="2">
        <v>1234</v>
      </c>
      <c r="J563" s="63">
        <v>289.58</v>
      </c>
      <c r="K563" s="64">
        <f t="shared" si="50"/>
        <v>357341.72</v>
      </c>
      <c r="L563" s="2">
        <v>6582</v>
      </c>
      <c r="M563" s="63">
        <v>286.77999999999997</v>
      </c>
      <c r="N563" s="66">
        <f t="shared" si="51"/>
        <v>1887585.9599999997</v>
      </c>
      <c r="O563" s="65">
        <f t="shared" si="52"/>
        <v>10036977.499999998</v>
      </c>
      <c r="P563" s="81">
        <f t="shared" si="53"/>
        <v>131470.43156997813</v>
      </c>
    </row>
    <row r="564" spans="1:16" x14ac:dyDescent="0.3">
      <c r="A564" s="10" t="s">
        <v>1085</v>
      </c>
      <c r="B564" s="4" t="s">
        <v>1086</v>
      </c>
      <c r="C564" s="2">
        <v>492</v>
      </c>
      <c r="D564" s="63">
        <v>239.76</v>
      </c>
      <c r="E564" s="64">
        <f t="shared" si="48"/>
        <v>117961.92</v>
      </c>
      <c r="F564" s="2">
        <v>37636</v>
      </c>
      <c r="G564" s="63">
        <v>238.07</v>
      </c>
      <c r="H564" s="64">
        <f t="shared" si="49"/>
        <v>8960002.5199999996</v>
      </c>
      <c r="I564" s="2">
        <v>15</v>
      </c>
      <c r="J564" s="63">
        <v>239.76</v>
      </c>
      <c r="K564" s="64">
        <f t="shared" si="50"/>
        <v>3596.3999999999996</v>
      </c>
      <c r="L564" s="2">
        <v>1136</v>
      </c>
      <c r="M564" s="63">
        <v>238.07</v>
      </c>
      <c r="N564" s="66">
        <f t="shared" si="51"/>
        <v>270447.52</v>
      </c>
      <c r="O564" s="65">
        <f t="shared" si="52"/>
        <v>9352008.3599999994</v>
      </c>
      <c r="P564" s="81">
        <f t="shared" si="53"/>
        <v>122498.2894636601</v>
      </c>
    </row>
    <row r="565" spans="1:16" x14ac:dyDescent="0.3">
      <c r="A565" s="10" t="s">
        <v>1327</v>
      </c>
      <c r="B565" s="1" t="s">
        <v>1326</v>
      </c>
      <c r="C565" s="2">
        <v>0</v>
      </c>
      <c r="D565" s="63">
        <v>344.79</v>
      </c>
      <c r="E565" s="64">
        <f t="shared" si="48"/>
        <v>0</v>
      </c>
      <c r="F565" s="2">
        <v>407</v>
      </c>
      <c r="G565" s="63">
        <v>341.31</v>
      </c>
      <c r="H565" s="64">
        <f t="shared" si="49"/>
        <v>138913.17000000001</v>
      </c>
      <c r="I565" s="2">
        <v>0</v>
      </c>
      <c r="J565" s="63">
        <v>344.79</v>
      </c>
      <c r="K565" s="64">
        <f t="shared" si="50"/>
        <v>0</v>
      </c>
      <c r="L565" s="2">
        <v>259</v>
      </c>
      <c r="M565" s="63">
        <v>341.31</v>
      </c>
      <c r="N565" s="66">
        <f t="shared" si="51"/>
        <v>88399.29</v>
      </c>
      <c r="O565" s="65">
        <f t="shared" si="52"/>
        <v>227312.46000000002</v>
      </c>
      <c r="P565" s="81">
        <f t="shared" si="53"/>
        <v>2977.4767570649028</v>
      </c>
    </row>
    <row r="566" spans="1:16" x14ac:dyDescent="0.3">
      <c r="A566" s="10" t="s">
        <v>1088</v>
      </c>
      <c r="B566" s="4" t="s">
        <v>1089</v>
      </c>
      <c r="C566" s="2">
        <v>428</v>
      </c>
      <c r="D566" s="63">
        <v>242.11</v>
      </c>
      <c r="E566" s="64">
        <f t="shared" si="48"/>
        <v>103623.08</v>
      </c>
      <c r="F566" s="2">
        <v>20756</v>
      </c>
      <c r="G566" s="63">
        <v>240.07</v>
      </c>
      <c r="H566" s="64">
        <f t="shared" si="49"/>
        <v>4982892.92</v>
      </c>
      <c r="I566" s="2">
        <v>59</v>
      </c>
      <c r="J566" s="63">
        <v>242.11</v>
      </c>
      <c r="K566" s="64">
        <f t="shared" si="50"/>
        <v>14284.490000000002</v>
      </c>
      <c r="L566" s="2">
        <v>2874</v>
      </c>
      <c r="M566" s="63">
        <v>240.07</v>
      </c>
      <c r="N566" s="66">
        <f t="shared" si="51"/>
        <v>689961.17999999993</v>
      </c>
      <c r="O566" s="65">
        <f t="shared" si="52"/>
        <v>5790761.6699999999</v>
      </c>
      <c r="P566" s="81">
        <f t="shared" si="53"/>
        <v>75850.91586324542</v>
      </c>
    </row>
    <row r="567" spans="1:16" x14ac:dyDescent="0.3">
      <c r="A567" s="10" t="s">
        <v>1090</v>
      </c>
      <c r="B567" s="4" t="s">
        <v>1091</v>
      </c>
      <c r="C567" s="2">
        <v>723</v>
      </c>
      <c r="D567" s="63">
        <v>260.2</v>
      </c>
      <c r="E567" s="64">
        <f t="shared" si="48"/>
        <v>188124.6</v>
      </c>
      <c r="F567" s="2">
        <v>34472</v>
      </c>
      <c r="G567" s="63">
        <v>258.06</v>
      </c>
      <c r="H567" s="64">
        <f t="shared" si="49"/>
        <v>8895844.3200000003</v>
      </c>
      <c r="I567" s="2">
        <v>34</v>
      </c>
      <c r="J567" s="63">
        <v>260.2</v>
      </c>
      <c r="K567" s="64">
        <f t="shared" si="50"/>
        <v>8846.7999999999993</v>
      </c>
      <c r="L567" s="2">
        <v>1644</v>
      </c>
      <c r="M567" s="63">
        <v>258.06</v>
      </c>
      <c r="N567" s="66">
        <f t="shared" si="51"/>
        <v>424250.64</v>
      </c>
      <c r="O567" s="65">
        <f t="shared" si="52"/>
        <v>9517066.3600000013</v>
      </c>
      <c r="P567" s="81">
        <f t="shared" si="53"/>
        <v>124660.31946662441</v>
      </c>
    </row>
    <row r="568" spans="1:16" x14ac:dyDescent="0.3">
      <c r="A568" s="10" t="s">
        <v>1092</v>
      </c>
      <c r="B568" s="4" t="s">
        <v>1093</v>
      </c>
      <c r="C568" s="2">
        <v>0</v>
      </c>
      <c r="D568" s="63">
        <v>316.41000000000003</v>
      </c>
      <c r="E568" s="64">
        <f t="shared" si="48"/>
        <v>0</v>
      </c>
      <c r="F568" s="2">
        <v>18372</v>
      </c>
      <c r="G568" s="63">
        <v>313.38</v>
      </c>
      <c r="H568" s="64">
        <f t="shared" si="49"/>
        <v>5757417.3600000003</v>
      </c>
      <c r="I568" s="2">
        <v>0</v>
      </c>
      <c r="J568" s="63">
        <v>316.41000000000003</v>
      </c>
      <c r="K568" s="64">
        <f t="shared" si="50"/>
        <v>0</v>
      </c>
      <c r="L568" s="2">
        <v>5514</v>
      </c>
      <c r="M568" s="63">
        <v>313.38</v>
      </c>
      <c r="N568" s="66">
        <f t="shared" si="51"/>
        <v>1727977.32</v>
      </c>
      <c r="O568" s="65">
        <f t="shared" si="52"/>
        <v>7485394.6800000006</v>
      </c>
      <c r="P568" s="81">
        <f t="shared" si="53"/>
        <v>98048.248992410168</v>
      </c>
    </row>
    <row r="569" spans="1:16" x14ac:dyDescent="0.3">
      <c r="A569" s="10" t="s">
        <v>1094</v>
      </c>
      <c r="B569" s="4" t="s">
        <v>1095</v>
      </c>
      <c r="C569" s="2">
        <v>342</v>
      </c>
      <c r="D569" s="63">
        <v>308.13</v>
      </c>
      <c r="E569" s="64">
        <f t="shared" si="48"/>
        <v>105380.45999999999</v>
      </c>
      <c r="F569" s="2">
        <v>25168</v>
      </c>
      <c r="G569" s="63">
        <v>305.16000000000003</v>
      </c>
      <c r="H569" s="64">
        <f t="shared" si="49"/>
        <v>7680266.8800000008</v>
      </c>
      <c r="I569" s="2">
        <v>14</v>
      </c>
      <c r="J569" s="63">
        <v>308.13</v>
      </c>
      <c r="K569" s="64">
        <f t="shared" si="50"/>
        <v>4313.82</v>
      </c>
      <c r="L569" s="2">
        <v>1066</v>
      </c>
      <c r="M569" s="63">
        <v>305.16000000000003</v>
      </c>
      <c r="N569" s="66">
        <f t="shared" si="51"/>
        <v>325300.56</v>
      </c>
      <c r="O569" s="65">
        <f t="shared" si="52"/>
        <v>8115261.7200000007</v>
      </c>
      <c r="P569" s="81">
        <f t="shared" si="53"/>
        <v>106298.63030296951</v>
      </c>
    </row>
    <row r="570" spans="1:16" x14ac:dyDescent="0.3">
      <c r="A570" s="10" t="s">
        <v>1096</v>
      </c>
      <c r="B570" s="4" t="s">
        <v>1097</v>
      </c>
      <c r="C570" s="2">
        <v>7631</v>
      </c>
      <c r="D570" s="63">
        <v>249.31</v>
      </c>
      <c r="E570" s="64">
        <f t="shared" si="48"/>
        <v>1902484.61</v>
      </c>
      <c r="F570" s="2">
        <v>29992</v>
      </c>
      <c r="G570" s="63">
        <v>247.12</v>
      </c>
      <c r="H570" s="64">
        <f t="shared" si="49"/>
        <v>7411623.04</v>
      </c>
      <c r="I570" s="2">
        <v>2334</v>
      </c>
      <c r="J570" s="63">
        <v>249.31</v>
      </c>
      <c r="K570" s="64">
        <f t="shared" si="50"/>
        <v>581889.54</v>
      </c>
      <c r="L570" s="2">
        <v>9171</v>
      </c>
      <c r="M570" s="63">
        <v>247.12</v>
      </c>
      <c r="N570" s="66">
        <f t="shared" si="51"/>
        <v>2266337.52</v>
      </c>
      <c r="O570" s="65">
        <f t="shared" si="52"/>
        <v>12162334.710000001</v>
      </c>
      <c r="P570" s="81">
        <f t="shared" si="53"/>
        <v>159309.65205633122</v>
      </c>
    </row>
    <row r="571" spans="1:16" x14ac:dyDescent="0.3">
      <c r="A571" s="10" t="s">
        <v>1098</v>
      </c>
      <c r="B571" s="4" t="s">
        <v>1099</v>
      </c>
      <c r="C571" s="2">
        <v>1281</v>
      </c>
      <c r="D571" s="63">
        <v>195.66</v>
      </c>
      <c r="E571" s="64">
        <f t="shared" si="48"/>
        <v>250640.46</v>
      </c>
      <c r="F571" s="2">
        <v>23486</v>
      </c>
      <c r="G571" s="63">
        <v>193.98</v>
      </c>
      <c r="H571" s="64">
        <f t="shared" si="49"/>
        <v>4555814.2799999993</v>
      </c>
      <c r="I571" s="2">
        <v>64</v>
      </c>
      <c r="J571" s="63">
        <v>195.66</v>
      </c>
      <c r="K571" s="64">
        <f t="shared" si="50"/>
        <v>12522.24</v>
      </c>
      <c r="L571" s="2">
        <v>1166</v>
      </c>
      <c r="M571" s="63">
        <v>193.98</v>
      </c>
      <c r="N571" s="66">
        <f t="shared" si="51"/>
        <v>226180.68</v>
      </c>
      <c r="O571" s="65">
        <f t="shared" si="52"/>
        <v>5045157.6599999992</v>
      </c>
      <c r="P571" s="81">
        <f t="shared" si="53"/>
        <v>66084.541377001282</v>
      </c>
    </row>
    <row r="572" spans="1:16" x14ac:dyDescent="0.3">
      <c r="A572" s="10" t="s">
        <v>1100</v>
      </c>
      <c r="B572" s="4" t="s">
        <v>1101</v>
      </c>
      <c r="C572" s="2">
        <v>14078</v>
      </c>
      <c r="D572" s="63">
        <v>292.31</v>
      </c>
      <c r="E572" s="64">
        <f t="shared" si="48"/>
        <v>4115140.18</v>
      </c>
      <c r="F572" s="2">
        <v>27954</v>
      </c>
      <c r="G572" s="63">
        <v>289.66000000000003</v>
      </c>
      <c r="H572" s="64">
        <f t="shared" si="49"/>
        <v>8097155.6400000006</v>
      </c>
      <c r="I572" s="2">
        <v>7868</v>
      </c>
      <c r="J572" s="63">
        <v>292.31</v>
      </c>
      <c r="K572" s="64">
        <f t="shared" si="50"/>
        <v>2299895.08</v>
      </c>
      <c r="L572" s="2">
        <v>15624</v>
      </c>
      <c r="M572" s="63">
        <v>289.66000000000003</v>
      </c>
      <c r="N572" s="66">
        <f t="shared" si="51"/>
        <v>4525647.8400000008</v>
      </c>
      <c r="O572" s="65">
        <f t="shared" si="52"/>
        <v>19037838.740000002</v>
      </c>
      <c r="P572" s="81">
        <f t="shared" si="53"/>
        <v>249369.18263565394</v>
      </c>
    </row>
    <row r="573" spans="1:16" x14ac:dyDescent="0.3">
      <c r="A573" s="10" t="s">
        <v>1102</v>
      </c>
      <c r="B573" s="4" t="s">
        <v>1103</v>
      </c>
      <c r="C573" s="2">
        <v>333</v>
      </c>
      <c r="D573" s="63">
        <v>203.84</v>
      </c>
      <c r="E573" s="64">
        <f t="shared" si="48"/>
        <v>67878.720000000001</v>
      </c>
      <c r="F573" s="2">
        <v>34547</v>
      </c>
      <c r="G573" s="63">
        <v>202.14</v>
      </c>
      <c r="H573" s="64">
        <f t="shared" si="49"/>
        <v>6983330.5799999991</v>
      </c>
      <c r="I573" s="2">
        <v>0</v>
      </c>
      <c r="J573" s="63">
        <v>203.84</v>
      </c>
      <c r="K573" s="64">
        <f t="shared" si="50"/>
        <v>0</v>
      </c>
      <c r="L573" s="2">
        <v>0</v>
      </c>
      <c r="M573" s="63">
        <v>202.14</v>
      </c>
      <c r="N573" s="66">
        <f t="shared" si="51"/>
        <v>0</v>
      </c>
      <c r="O573" s="65">
        <f t="shared" si="52"/>
        <v>7051209.2999999989</v>
      </c>
      <c r="P573" s="81">
        <f t="shared" si="53"/>
        <v>92361.024995945569</v>
      </c>
    </row>
    <row r="574" spans="1:16" x14ac:dyDescent="0.3">
      <c r="A574" s="10" t="s">
        <v>1104</v>
      </c>
      <c r="B574" s="4" t="s">
        <v>1105</v>
      </c>
      <c r="C574" s="2">
        <v>407</v>
      </c>
      <c r="D574" s="63">
        <v>240.37</v>
      </c>
      <c r="E574" s="64">
        <f t="shared" si="48"/>
        <v>97830.59</v>
      </c>
      <c r="F574" s="2">
        <v>37176</v>
      </c>
      <c r="G574" s="63">
        <v>238.59</v>
      </c>
      <c r="H574" s="64">
        <f t="shared" si="49"/>
        <v>8869821.8399999999</v>
      </c>
      <c r="I574" s="2">
        <v>82</v>
      </c>
      <c r="J574" s="63">
        <v>240.37</v>
      </c>
      <c r="K574" s="64">
        <f t="shared" si="50"/>
        <v>19710.34</v>
      </c>
      <c r="L574" s="2">
        <v>7480</v>
      </c>
      <c r="M574" s="63">
        <v>238.59</v>
      </c>
      <c r="N574" s="66">
        <f t="shared" si="51"/>
        <v>1784653.2</v>
      </c>
      <c r="O574" s="65">
        <f t="shared" si="52"/>
        <v>10772015.969999999</v>
      </c>
      <c r="P574" s="81">
        <f t="shared" si="53"/>
        <v>141098.41219177752</v>
      </c>
    </row>
    <row r="575" spans="1:16" x14ac:dyDescent="0.3">
      <c r="A575" s="10" t="s">
        <v>1106</v>
      </c>
      <c r="B575" s="4" t="s">
        <v>1107</v>
      </c>
      <c r="C575" s="2">
        <v>0</v>
      </c>
      <c r="D575" s="63">
        <v>228.41</v>
      </c>
      <c r="E575" s="64">
        <f t="shared" si="48"/>
        <v>0</v>
      </c>
      <c r="F575" s="2">
        <v>4723</v>
      </c>
      <c r="G575" s="63">
        <v>226.32</v>
      </c>
      <c r="H575" s="64">
        <f t="shared" si="49"/>
        <v>1068909.3599999999</v>
      </c>
      <c r="I575" s="2">
        <v>0</v>
      </c>
      <c r="J575" s="63">
        <v>228.41</v>
      </c>
      <c r="K575" s="64">
        <f t="shared" si="50"/>
        <v>0</v>
      </c>
      <c r="L575" s="2">
        <v>171</v>
      </c>
      <c r="M575" s="63">
        <v>226.32</v>
      </c>
      <c r="N575" s="66">
        <f t="shared" si="51"/>
        <v>38700.720000000001</v>
      </c>
      <c r="O575" s="65">
        <f t="shared" si="52"/>
        <v>1107610.0799999998</v>
      </c>
      <c r="P575" s="81">
        <f t="shared" si="53"/>
        <v>14508.150011181951</v>
      </c>
    </row>
    <row r="576" spans="1:16" x14ac:dyDescent="0.3">
      <c r="A576" s="10" t="s">
        <v>1108</v>
      </c>
      <c r="B576" s="4" t="s">
        <v>1109</v>
      </c>
      <c r="C576" s="2">
        <v>0</v>
      </c>
      <c r="D576" s="63">
        <v>172.43</v>
      </c>
      <c r="E576" s="64">
        <f t="shared" si="48"/>
        <v>0</v>
      </c>
      <c r="F576" s="2">
        <v>23662</v>
      </c>
      <c r="G576" s="63">
        <v>171.01</v>
      </c>
      <c r="H576" s="64">
        <f t="shared" si="49"/>
        <v>4046438.6199999996</v>
      </c>
      <c r="I576" s="2">
        <v>0</v>
      </c>
      <c r="J576" s="63">
        <v>172.43</v>
      </c>
      <c r="K576" s="64">
        <f t="shared" si="50"/>
        <v>0</v>
      </c>
      <c r="L576" s="2">
        <v>537</v>
      </c>
      <c r="M576" s="63">
        <v>171.01</v>
      </c>
      <c r="N576" s="66">
        <f t="shared" si="51"/>
        <v>91832.37</v>
      </c>
      <c r="O576" s="65">
        <f t="shared" si="52"/>
        <v>4138270.9899999998</v>
      </c>
      <c r="P576" s="81">
        <f t="shared" si="53"/>
        <v>54205.588585689329</v>
      </c>
    </row>
    <row r="577" spans="1:16" x14ac:dyDescent="0.3">
      <c r="A577" s="10" t="s">
        <v>1110</v>
      </c>
      <c r="B577" s="4" t="s">
        <v>1111</v>
      </c>
      <c r="C577" s="2">
        <v>730</v>
      </c>
      <c r="D577" s="63">
        <v>241.76</v>
      </c>
      <c r="E577" s="64">
        <f t="shared" si="48"/>
        <v>176484.8</v>
      </c>
      <c r="F577" s="2">
        <v>27797</v>
      </c>
      <c r="G577" s="63">
        <v>239.47</v>
      </c>
      <c r="H577" s="64">
        <f t="shared" si="49"/>
        <v>6656547.5899999999</v>
      </c>
      <c r="I577" s="2">
        <v>121</v>
      </c>
      <c r="J577" s="63">
        <v>241.76</v>
      </c>
      <c r="K577" s="64">
        <f t="shared" si="50"/>
        <v>29252.959999999999</v>
      </c>
      <c r="L577" s="2">
        <v>4591</v>
      </c>
      <c r="M577" s="63">
        <v>239.47</v>
      </c>
      <c r="N577" s="66">
        <f t="shared" si="51"/>
        <v>1099406.77</v>
      </c>
      <c r="O577" s="65">
        <f t="shared" si="52"/>
        <v>7961692.1199999992</v>
      </c>
      <c r="P577" s="81">
        <f t="shared" si="53"/>
        <v>104287.08234562587</v>
      </c>
    </row>
    <row r="578" spans="1:16" x14ac:dyDescent="0.3">
      <c r="A578" s="10" t="s">
        <v>1112</v>
      </c>
      <c r="B578" s="4" t="s">
        <v>1113</v>
      </c>
      <c r="C578" s="2">
        <v>0</v>
      </c>
      <c r="D578" s="63">
        <v>231.45</v>
      </c>
      <c r="E578" s="64">
        <f t="shared" si="48"/>
        <v>0</v>
      </c>
      <c r="F578" s="2">
        <v>32961</v>
      </c>
      <c r="G578" s="63">
        <v>229.51</v>
      </c>
      <c r="H578" s="64">
        <f t="shared" si="49"/>
        <v>7564879.1099999994</v>
      </c>
      <c r="I578" s="2">
        <v>0</v>
      </c>
      <c r="J578" s="63">
        <v>231.45</v>
      </c>
      <c r="K578" s="64">
        <f t="shared" si="50"/>
        <v>0</v>
      </c>
      <c r="L578" s="2">
        <v>0</v>
      </c>
      <c r="M578" s="63">
        <v>229.51</v>
      </c>
      <c r="N578" s="66">
        <f t="shared" si="51"/>
        <v>0</v>
      </c>
      <c r="O578" s="65">
        <f t="shared" si="52"/>
        <v>7564879.1099999994</v>
      </c>
      <c r="P578" s="81">
        <f t="shared" si="53"/>
        <v>99089.384365603299</v>
      </c>
    </row>
    <row r="579" spans="1:16" x14ac:dyDescent="0.3">
      <c r="A579" s="10" t="s">
        <v>1114</v>
      </c>
      <c r="B579" s="4" t="s">
        <v>1115</v>
      </c>
      <c r="C579" s="2">
        <v>0</v>
      </c>
      <c r="D579" s="63">
        <v>254.09</v>
      </c>
      <c r="E579" s="64">
        <f t="shared" si="48"/>
        <v>0</v>
      </c>
      <c r="F579" s="2">
        <v>62457</v>
      </c>
      <c r="G579" s="63">
        <v>251.99</v>
      </c>
      <c r="H579" s="64">
        <f t="shared" si="49"/>
        <v>15738539.43</v>
      </c>
      <c r="I579" s="2">
        <v>0</v>
      </c>
      <c r="J579" s="63">
        <v>254.09</v>
      </c>
      <c r="K579" s="64">
        <f t="shared" si="50"/>
        <v>0</v>
      </c>
      <c r="L579" s="2">
        <v>840</v>
      </c>
      <c r="M579" s="63">
        <v>251.99</v>
      </c>
      <c r="N579" s="66">
        <f t="shared" si="51"/>
        <v>211671.6</v>
      </c>
      <c r="O579" s="65">
        <f t="shared" si="52"/>
        <v>15950211.029999999</v>
      </c>
      <c r="P579" s="81">
        <f t="shared" si="53"/>
        <v>208925.5582914603</v>
      </c>
    </row>
    <row r="580" spans="1:16" x14ac:dyDescent="0.3">
      <c r="A580" s="10" t="s">
        <v>1116</v>
      </c>
      <c r="B580" s="4" t="s">
        <v>1117</v>
      </c>
      <c r="C580" s="2">
        <v>6473</v>
      </c>
      <c r="D580" s="63">
        <v>349.27</v>
      </c>
      <c r="E580" s="64">
        <f t="shared" si="48"/>
        <v>2260824.71</v>
      </c>
      <c r="F580" s="2">
        <v>37949</v>
      </c>
      <c r="G580" s="63">
        <v>345.87</v>
      </c>
      <c r="H580" s="64">
        <f t="shared" si="49"/>
        <v>13125420.630000001</v>
      </c>
      <c r="I580" s="2">
        <v>1095</v>
      </c>
      <c r="J580" s="63">
        <v>349.27</v>
      </c>
      <c r="K580" s="64">
        <f t="shared" si="50"/>
        <v>382450.64999999997</v>
      </c>
      <c r="L580" s="2">
        <v>6422</v>
      </c>
      <c r="M580" s="63">
        <v>345.87</v>
      </c>
      <c r="N580" s="66">
        <f t="shared" si="51"/>
        <v>2221177.14</v>
      </c>
      <c r="O580" s="65">
        <f t="shared" si="52"/>
        <v>17989873.129999999</v>
      </c>
      <c r="P580" s="81">
        <f t="shared" si="53"/>
        <v>235642.29214325262</v>
      </c>
    </row>
    <row r="581" spans="1:16" x14ac:dyDescent="0.3">
      <c r="A581" s="10" t="s">
        <v>1118</v>
      </c>
      <c r="B581" s="4" t="s">
        <v>1119</v>
      </c>
      <c r="C581" s="2">
        <v>6254</v>
      </c>
      <c r="D581" s="63">
        <v>366.79</v>
      </c>
      <c r="E581" s="64">
        <f t="shared" si="48"/>
        <v>2293904.66</v>
      </c>
      <c r="F581" s="2">
        <v>48155</v>
      </c>
      <c r="G581" s="63">
        <v>362.92</v>
      </c>
      <c r="H581" s="64">
        <f t="shared" si="49"/>
        <v>17476412.600000001</v>
      </c>
      <c r="I581" s="2">
        <v>1973</v>
      </c>
      <c r="J581" s="63">
        <v>366.79</v>
      </c>
      <c r="K581" s="64">
        <f t="shared" si="50"/>
        <v>723676.67</v>
      </c>
      <c r="L581" s="2">
        <v>15194</v>
      </c>
      <c r="M581" s="63">
        <v>362.92</v>
      </c>
      <c r="N581" s="66">
        <f t="shared" si="51"/>
        <v>5514206.4800000004</v>
      </c>
      <c r="O581" s="65">
        <f t="shared" si="52"/>
        <v>26008200.410000004</v>
      </c>
      <c r="P581" s="81">
        <f t="shared" si="53"/>
        <v>340671.21623628057</v>
      </c>
    </row>
    <row r="582" spans="1:16" x14ac:dyDescent="0.3">
      <c r="A582" s="10" t="s">
        <v>1120</v>
      </c>
      <c r="B582" s="4" t="s">
        <v>1121</v>
      </c>
      <c r="C582" s="2">
        <v>367</v>
      </c>
      <c r="D582" s="63">
        <v>253.95</v>
      </c>
      <c r="E582" s="64">
        <f t="shared" si="48"/>
        <v>93199.65</v>
      </c>
      <c r="F582" s="2">
        <v>14569</v>
      </c>
      <c r="G582" s="63">
        <v>252.14</v>
      </c>
      <c r="H582" s="64">
        <f t="shared" si="49"/>
        <v>3673427.6599999997</v>
      </c>
      <c r="I582" s="2">
        <v>4</v>
      </c>
      <c r="J582" s="63">
        <v>253.95</v>
      </c>
      <c r="K582" s="64">
        <f t="shared" si="50"/>
        <v>1015.8</v>
      </c>
      <c r="L582" s="2">
        <v>160</v>
      </c>
      <c r="M582" s="63">
        <v>252.14</v>
      </c>
      <c r="N582" s="66">
        <f t="shared" si="51"/>
        <v>40342.399999999994</v>
      </c>
      <c r="O582" s="65">
        <f t="shared" si="52"/>
        <v>3807985.5099999993</v>
      </c>
      <c r="P582" s="81">
        <f t="shared" si="53"/>
        <v>49879.308627714192</v>
      </c>
    </row>
    <row r="583" spans="1:16" x14ac:dyDescent="0.3">
      <c r="A583" s="10" t="s">
        <v>1122</v>
      </c>
      <c r="B583" s="4" t="s">
        <v>1123</v>
      </c>
      <c r="C583" s="2">
        <v>291</v>
      </c>
      <c r="D583" s="63">
        <v>360.24</v>
      </c>
      <c r="E583" s="64">
        <f t="shared" si="48"/>
        <v>104829.84</v>
      </c>
      <c r="F583" s="2">
        <v>29520</v>
      </c>
      <c r="G583" s="63">
        <v>356.51</v>
      </c>
      <c r="H583" s="64">
        <f t="shared" si="49"/>
        <v>10524175.199999999</v>
      </c>
      <c r="I583" s="2">
        <v>17</v>
      </c>
      <c r="J583" s="63">
        <v>360.24</v>
      </c>
      <c r="K583" s="64">
        <f t="shared" si="50"/>
        <v>6124.08</v>
      </c>
      <c r="L583" s="2">
        <v>1774</v>
      </c>
      <c r="M583" s="63">
        <v>356.51</v>
      </c>
      <c r="N583" s="66">
        <f t="shared" si="51"/>
        <v>632448.74</v>
      </c>
      <c r="O583" s="65">
        <f t="shared" si="52"/>
        <v>11267577.859999999</v>
      </c>
      <c r="P583" s="81">
        <f t="shared" si="53"/>
        <v>147589.58301964216</v>
      </c>
    </row>
    <row r="584" spans="1:16" x14ac:dyDescent="0.3">
      <c r="A584" s="10" t="s">
        <v>1124</v>
      </c>
      <c r="B584" s="4" t="s">
        <v>1125</v>
      </c>
      <c r="C584" s="2">
        <v>181</v>
      </c>
      <c r="D584" s="63">
        <v>332.99</v>
      </c>
      <c r="E584" s="64">
        <f t="shared" si="48"/>
        <v>60271.19</v>
      </c>
      <c r="F584" s="2">
        <v>35153</v>
      </c>
      <c r="G584" s="63">
        <v>329.4</v>
      </c>
      <c r="H584" s="64">
        <f t="shared" si="49"/>
        <v>11579398.199999999</v>
      </c>
      <c r="I584" s="2">
        <v>10</v>
      </c>
      <c r="J584" s="63">
        <v>332.99</v>
      </c>
      <c r="K584" s="64">
        <f t="shared" si="50"/>
        <v>3329.9</v>
      </c>
      <c r="L584" s="2">
        <v>1990</v>
      </c>
      <c r="M584" s="63">
        <v>329.4</v>
      </c>
      <c r="N584" s="66">
        <f t="shared" si="51"/>
        <v>655506</v>
      </c>
      <c r="O584" s="65">
        <f t="shared" si="52"/>
        <v>12298505.289999999</v>
      </c>
      <c r="P584" s="81">
        <f t="shared" si="53"/>
        <v>161093.29707493706</v>
      </c>
    </row>
    <row r="585" spans="1:16" x14ac:dyDescent="0.3">
      <c r="A585" s="10" t="s">
        <v>1126</v>
      </c>
      <c r="B585" s="4" t="s">
        <v>1127</v>
      </c>
      <c r="C585" s="2">
        <v>3760</v>
      </c>
      <c r="D585" s="63">
        <v>300.8</v>
      </c>
      <c r="E585" s="64">
        <f t="shared" si="48"/>
        <v>1131008</v>
      </c>
      <c r="F585" s="2">
        <v>15877</v>
      </c>
      <c r="G585" s="63">
        <v>298.02999999999997</v>
      </c>
      <c r="H585" s="64">
        <f t="shared" si="49"/>
        <v>4731822.3099999996</v>
      </c>
      <c r="I585" s="2">
        <v>521</v>
      </c>
      <c r="J585" s="63">
        <v>300.8</v>
      </c>
      <c r="K585" s="64">
        <f t="shared" si="50"/>
        <v>156716.80000000002</v>
      </c>
      <c r="L585" s="2">
        <v>2198</v>
      </c>
      <c r="M585" s="63">
        <v>298.02999999999997</v>
      </c>
      <c r="N585" s="66">
        <f t="shared" si="51"/>
        <v>655069.93999999994</v>
      </c>
      <c r="O585" s="65">
        <f t="shared" si="52"/>
        <v>6674617.0499999989</v>
      </c>
      <c r="P585" s="81">
        <f t="shared" si="53"/>
        <v>87428.190820178104</v>
      </c>
    </row>
    <row r="586" spans="1:16" x14ac:dyDescent="0.3">
      <c r="A586" s="10" t="s">
        <v>1128</v>
      </c>
      <c r="B586" s="4" t="s">
        <v>1129</v>
      </c>
      <c r="C586" s="2">
        <v>0</v>
      </c>
      <c r="D586" s="63">
        <v>223.25</v>
      </c>
      <c r="E586" s="64">
        <f t="shared" ref="E586:E649" si="54">C586*D586</f>
        <v>0</v>
      </c>
      <c r="F586" s="2">
        <v>27325</v>
      </c>
      <c r="G586" s="63">
        <v>221.5</v>
      </c>
      <c r="H586" s="64">
        <f t="shared" ref="H586:H649" si="55">F586*G586</f>
        <v>6052487.5</v>
      </c>
      <c r="I586" s="2">
        <v>0</v>
      </c>
      <c r="J586" s="63">
        <v>223.25</v>
      </c>
      <c r="K586" s="64">
        <f t="shared" ref="K586:K649" si="56">I586*J586</f>
        <v>0</v>
      </c>
      <c r="L586" s="2">
        <v>0</v>
      </c>
      <c r="M586" s="63">
        <v>221.5</v>
      </c>
      <c r="N586" s="66">
        <f t="shared" ref="N586:N649" si="57">M586*L586</f>
        <v>0</v>
      </c>
      <c r="O586" s="65">
        <f t="shared" ref="O586:O649" si="58">E586+H586+K586+N586</f>
        <v>6052487.5</v>
      </c>
      <c r="P586" s="81">
        <f t="shared" ref="P586:P649" si="59">(O586/$O$7)*$P$7</f>
        <v>79279.159856331054</v>
      </c>
    </row>
    <row r="587" spans="1:16" x14ac:dyDescent="0.3">
      <c r="A587" s="10" t="s">
        <v>1130</v>
      </c>
      <c r="B587" s="4" t="s">
        <v>1131</v>
      </c>
      <c r="C587" s="2">
        <v>4839</v>
      </c>
      <c r="D587" s="63">
        <v>316.3</v>
      </c>
      <c r="E587" s="64">
        <f t="shared" si="54"/>
        <v>1530575.7</v>
      </c>
      <c r="F587" s="2">
        <v>11989</v>
      </c>
      <c r="G587" s="63">
        <v>313.35000000000002</v>
      </c>
      <c r="H587" s="64">
        <f t="shared" si="55"/>
        <v>3756753.1500000004</v>
      </c>
      <c r="I587" s="2">
        <v>1671</v>
      </c>
      <c r="J587" s="63">
        <v>316.3</v>
      </c>
      <c r="K587" s="64">
        <f t="shared" si="56"/>
        <v>528537.30000000005</v>
      </c>
      <c r="L587" s="2">
        <v>4141</v>
      </c>
      <c r="M587" s="63">
        <v>313.35000000000002</v>
      </c>
      <c r="N587" s="66">
        <f t="shared" si="57"/>
        <v>1297582.3500000001</v>
      </c>
      <c r="O587" s="65">
        <f t="shared" si="58"/>
        <v>7113448.5</v>
      </c>
      <c r="P587" s="81">
        <f t="shared" si="59"/>
        <v>93176.271865291477</v>
      </c>
    </row>
    <row r="588" spans="1:16" x14ac:dyDescent="0.3">
      <c r="A588" s="10" t="s">
        <v>1132</v>
      </c>
      <c r="B588" s="4" t="s">
        <v>1133</v>
      </c>
      <c r="C588" s="2">
        <v>3487</v>
      </c>
      <c r="D588" s="63">
        <v>261.62</v>
      </c>
      <c r="E588" s="64">
        <f t="shared" si="54"/>
        <v>912268.94000000006</v>
      </c>
      <c r="F588" s="2">
        <v>37230</v>
      </c>
      <c r="G588" s="63">
        <v>259.11</v>
      </c>
      <c r="H588" s="64">
        <f t="shared" si="55"/>
        <v>9646665.3000000007</v>
      </c>
      <c r="I588" s="2">
        <v>612</v>
      </c>
      <c r="J588" s="63">
        <v>261.62</v>
      </c>
      <c r="K588" s="64">
        <f t="shared" si="56"/>
        <v>160111.44</v>
      </c>
      <c r="L588" s="2">
        <v>6535</v>
      </c>
      <c r="M588" s="63">
        <v>259.11</v>
      </c>
      <c r="N588" s="66">
        <f t="shared" si="57"/>
        <v>1693283.85</v>
      </c>
      <c r="O588" s="65">
        <f t="shared" si="58"/>
        <v>12412329.529999999</v>
      </c>
      <c r="P588" s="81">
        <f t="shared" si="59"/>
        <v>162584.23615056265</v>
      </c>
    </row>
    <row r="589" spans="1:16" x14ac:dyDescent="0.3">
      <c r="A589" s="10" t="s">
        <v>1134</v>
      </c>
      <c r="B589" s="4" t="s">
        <v>1135</v>
      </c>
      <c r="C589" s="2">
        <v>1876</v>
      </c>
      <c r="D589" s="63">
        <v>269.42</v>
      </c>
      <c r="E589" s="64">
        <f t="shared" si="54"/>
        <v>505431.92000000004</v>
      </c>
      <c r="F589" s="2">
        <v>60328</v>
      </c>
      <c r="G589" s="63">
        <v>266.88</v>
      </c>
      <c r="H589" s="64">
        <f t="shared" si="55"/>
        <v>16100336.640000001</v>
      </c>
      <c r="I589" s="2">
        <v>98</v>
      </c>
      <c r="J589" s="63">
        <v>269.42</v>
      </c>
      <c r="K589" s="64">
        <f t="shared" si="56"/>
        <v>26403.16</v>
      </c>
      <c r="L589" s="2">
        <v>3162</v>
      </c>
      <c r="M589" s="63">
        <v>266.88</v>
      </c>
      <c r="N589" s="66">
        <f t="shared" si="57"/>
        <v>843874.55999999994</v>
      </c>
      <c r="O589" s="65">
        <f t="shared" si="58"/>
        <v>17476046.280000001</v>
      </c>
      <c r="P589" s="81">
        <f t="shared" si="59"/>
        <v>228911.87576822916</v>
      </c>
    </row>
    <row r="590" spans="1:16" x14ac:dyDescent="0.3">
      <c r="A590" s="10" t="s">
        <v>1136</v>
      </c>
      <c r="B590" s="4" t="s">
        <v>1137</v>
      </c>
      <c r="C590" s="2">
        <v>2736</v>
      </c>
      <c r="D590" s="63">
        <v>328.19</v>
      </c>
      <c r="E590" s="64">
        <f t="shared" si="54"/>
        <v>897927.84</v>
      </c>
      <c r="F590" s="2">
        <v>8961</v>
      </c>
      <c r="G590" s="63">
        <v>324.87</v>
      </c>
      <c r="H590" s="64">
        <f t="shared" si="55"/>
        <v>2911160.07</v>
      </c>
      <c r="I590" s="2">
        <v>756</v>
      </c>
      <c r="J590" s="63">
        <v>328.19</v>
      </c>
      <c r="K590" s="64">
        <f t="shared" si="56"/>
        <v>248111.63999999998</v>
      </c>
      <c r="L590" s="2">
        <v>2476</v>
      </c>
      <c r="M590" s="63">
        <v>324.87</v>
      </c>
      <c r="N590" s="66">
        <f t="shared" si="57"/>
        <v>804378.12</v>
      </c>
      <c r="O590" s="65">
        <f t="shared" si="58"/>
        <v>4861577.67</v>
      </c>
      <c r="P590" s="81">
        <f t="shared" si="59"/>
        <v>63679.899091720465</v>
      </c>
    </row>
    <row r="591" spans="1:16" x14ac:dyDescent="0.3">
      <c r="A591" s="10" t="s">
        <v>1138</v>
      </c>
      <c r="B591" s="4" t="s">
        <v>1139</v>
      </c>
      <c r="C591" s="2">
        <v>0</v>
      </c>
      <c r="D591" s="63">
        <v>253.08</v>
      </c>
      <c r="E591" s="64">
        <f t="shared" si="54"/>
        <v>0</v>
      </c>
      <c r="F591" s="2">
        <v>22475</v>
      </c>
      <c r="G591" s="63">
        <v>251.15</v>
      </c>
      <c r="H591" s="64">
        <f t="shared" si="55"/>
        <v>5644596.25</v>
      </c>
      <c r="I591" s="2">
        <v>0</v>
      </c>
      <c r="J591" s="63">
        <v>253.08</v>
      </c>
      <c r="K591" s="64">
        <f t="shared" si="56"/>
        <v>0</v>
      </c>
      <c r="L591" s="2">
        <v>3875</v>
      </c>
      <c r="M591" s="63">
        <v>251.15</v>
      </c>
      <c r="N591" s="66">
        <f t="shared" si="57"/>
        <v>973206.25</v>
      </c>
      <c r="O591" s="65">
        <f t="shared" si="58"/>
        <v>6617802.5</v>
      </c>
      <c r="P591" s="81">
        <f t="shared" si="59"/>
        <v>86683.999313526438</v>
      </c>
    </row>
    <row r="592" spans="1:16" x14ac:dyDescent="0.3">
      <c r="A592" s="10" t="s">
        <v>1140</v>
      </c>
      <c r="B592" s="4" t="s">
        <v>1141</v>
      </c>
      <c r="C592" s="2">
        <v>213</v>
      </c>
      <c r="D592" s="63">
        <v>262.5</v>
      </c>
      <c r="E592" s="64">
        <f t="shared" si="54"/>
        <v>55912.5</v>
      </c>
      <c r="F592" s="2">
        <v>22951</v>
      </c>
      <c r="G592" s="63">
        <v>260.56</v>
      </c>
      <c r="H592" s="64">
        <f t="shared" si="55"/>
        <v>5980112.5599999996</v>
      </c>
      <c r="I592" s="2">
        <v>35</v>
      </c>
      <c r="J592" s="63">
        <v>262.5</v>
      </c>
      <c r="K592" s="64">
        <f t="shared" si="56"/>
        <v>9187.5</v>
      </c>
      <c r="L592" s="2">
        <v>3741</v>
      </c>
      <c r="M592" s="63">
        <v>260.56</v>
      </c>
      <c r="N592" s="66">
        <f t="shared" si="57"/>
        <v>974754.96</v>
      </c>
      <c r="O592" s="65">
        <f t="shared" si="58"/>
        <v>7019967.5199999996</v>
      </c>
      <c r="P592" s="81">
        <f t="shared" si="59"/>
        <v>91951.801173374057</v>
      </c>
    </row>
    <row r="593" spans="1:16" x14ac:dyDescent="0.3">
      <c r="A593" s="10" t="s">
        <v>1142</v>
      </c>
      <c r="B593" s="4" t="s">
        <v>1143</v>
      </c>
      <c r="C593" s="2">
        <v>126</v>
      </c>
      <c r="D593" s="63">
        <v>268.18</v>
      </c>
      <c r="E593" s="64">
        <f t="shared" si="54"/>
        <v>33790.68</v>
      </c>
      <c r="F593" s="2">
        <v>13633</v>
      </c>
      <c r="G593" s="63">
        <v>266.2</v>
      </c>
      <c r="H593" s="64">
        <f t="shared" si="55"/>
        <v>3629104.5999999996</v>
      </c>
      <c r="I593" s="2">
        <v>40</v>
      </c>
      <c r="J593" s="63">
        <v>268.18</v>
      </c>
      <c r="K593" s="64">
        <f t="shared" si="56"/>
        <v>10727.2</v>
      </c>
      <c r="L593" s="2">
        <v>4370</v>
      </c>
      <c r="M593" s="63">
        <v>266.2</v>
      </c>
      <c r="N593" s="66">
        <f t="shared" si="57"/>
        <v>1163294</v>
      </c>
      <c r="O593" s="65">
        <f t="shared" si="58"/>
        <v>4836916.4800000004</v>
      </c>
      <c r="P593" s="81">
        <f t="shared" si="59"/>
        <v>63356.87183652047</v>
      </c>
    </row>
    <row r="594" spans="1:16" x14ac:dyDescent="0.3">
      <c r="A594" s="10" t="s">
        <v>1144</v>
      </c>
      <c r="B594" s="4" t="s">
        <v>1145</v>
      </c>
      <c r="C594" s="2">
        <v>10396</v>
      </c>
      <c r="D594" s="63">
        <v>271.23</v>
      </c>
      <c r="E594" s="64">
        <f t="shared" si="54"/>
        <v>2819707.08</v>
      </c>
      <c r="F594" s="2">
        <v>35982</v>
      </c>
      <c r="G594" s="63">
        <v>268.83</v>
      </c>
      <c r="H594" s="64">
        <f t="shared" si="55"/>
        <v>9673041.0599999987</v>
      </c>
      <c r="I594" s="2">
        <v>2989</v>
      </c>
      <c r="J594" s="63">
        <v>271.23</v>
      </c>
      <c r="K594" s="64">
        <f t="shared" si="56"/>
        <v>810706.47000000009</v>
      </c>
      <c r="L594" s="2">
        <v>10347</v>
      </c>
      <c r="M594" s="63">
        <v>268.83</v>
      </c>
      <c r="N594" s="66">
        <f t="shared" si="57"/>
        <v>2781584.01</v>
      </c>
      <c r="O594" s="65">
        <f t="shared" si="58"/>
        <v>16085038.619999999</v>
      </c>
      <c r="P594" s="81">
        <f t="shared" si="59"/>
        <v>210691.6120108036</v>
      </c>
    </row>
    <row r="595" spans="1:16" x14ac:dyDescent="0.3">
      <c r="A595" s="10" t="s">
        <v>1146</v>
      </c>
      <c r="B595" s="4" t="s">
        <v>1147</v>
      </c>
      <c r="C595" s="2">
        <v>0</v>
      </c>
      <c r="D595" s="63">
        <v>305.45999999999998</v>
      </c>
      <c r="E595" s="64">
        <f t="shared" si="54"/>
        <v>0</v>
      </c>
      <c r="F595" s="2">
        <v>31337</v>
      </c>
      <c r="G595" s="63">
        <v>302.33999999999997</v>
      </c>
      <c r="H595" s="64">
        <f t="shared" si="55"/>
        <v>9474428.5800000001</v>
      </c>
      <c r="I595" s="2">
        <v>0</v>
      </c>
      <c r="J595" s="63">
        <v>305.45999999999998</v>
      </c>
      <c r="K595" s="64">
        <f t="shared" si="56"/>
        <v>0</v>
      </c>
      <c r="L595" s="2">
        <v>1871</v>
      </c>
      <c r="M595" s="63">
        <v>302.33999999999997</v>
      </c>
      <c r="N595" s="66">
        <f t="shared" si="57"/>
        <v>565678.1399999999</v>
      </c>
      <c r="O595" s="65">
        <f t="shared" si="58"/>
        <v>10040106.720000001</v>
      </c>
      <c r="P595" s="81">
        <f t="shared" si="59"/>
        <v>131511.41999541572</v>
      </c>
    </row>
    <row r="596" spans="1:16" x14ac:dyDescent="0.3">
      <c r="A596" s="10" t="s">
        <v>1148</v>
      </c>
      <c r="B596" s="4" t="s">
        <v>1149</v>
      </c>
      <c r="C596" s="2">
        <v>0</v>
      </c>
      <c r="D596" s="63">
        <v>219.71</v>
      </c>
      <c r="E596" s="64">
        <f t="shared" si="54"/>
        <v>0</v>
      </c>
      <c r="F596" s="2">
        <v>1746</v>
      </c>
      <c r="G596" s="63">
        <v>218.23</v>
      </c>
      <c r="H596" s="64">
        <f t="shared" si="55"/>
        <v>381029.57999999996</v>
      </c>
      <c r="I596" s="2">
        <v>0</v>
      </c>
      <c r="J596" s="63">
        <v>219.71</v>
      </c>
      <c r="K596" s="64">
        <f t="shared" si="56"/>
        <v>0</v>
      </c>
      <c r="L596" s="2">
        <v>0</v>
      </c>
      <c r="M596" s="63">
        <v>218.23</v>
      </c>
      <c r="N596" s="66">
        <f t="shared" si="57"/>
        <v>0</v>
      </c>
      <c r="O596" s="65">
        <f t="shared" si="58"/>
        <v>381029.57999999996</v>
      </c>
      <c r="P596" s="81">
        <f t="shared" si="59"/>
        <v>4990.9570210282436</v>
      </c>
    </row>
    <row r="597" spans="1:16" x14ac:dyDescent="0.3">
      <c r="A597" s="10" t="s">
        <v>1150</v>
      </c>
      <c r="B597" s="4" t="s">
        <v>1151</v>
      </c>
      <c r="C597" s="2">
        <v>0</v>
      </c>
      <c r="D597" s="63">
        <v>257.72000000000003</v>
      </c>
      <c r="E597" s="64">
        <f t="shared" si="54"/>
        <v>0</v>
      </c>
      <c r="F597" s="2">
        <v>10164</v>
      </c>
      <c r="G597" s="63">
        <v>255.48</v>
      </c>
      <c r="H597" s="64">
        <f t="shared" si="55"/>
        <v>2596698.7199999997</v>
      </c>
      <c r="I597" s="2">
        <v>0</v>
      </c>
      <c r="J597" s="63">
        <v>257.72000000000003</v>
      </c>
      <c r="K597" s="64">
        <f t="shared" si="56"/>
        <v>0</v>
      </c>
      <c r="L597" s="2">
        <v>47</v>
      </c>
      <c r="M597" s="63">
        <v>255.48</v>
      </c>
      <c r="N597" s="66">
        <f t="shared" si="57"/>
        <v>12007.56</v>
      </c>
      <c r="O597" s="65">
        <f t="shared" si="58"/>
        <v>2608706.2799999998</v>
      </c>
      <c r="P597" s="81">
        <f t="shared" si="59"/>
        <v>34170.420375149013</v>
      </c>
    </row>
    <row r="598" spans="1:16" x14ac:dyDescent="0.3">
      <c r="A598" s="10" t="s">
        <v>1152</v>
      </c>
      <c r="B598" s="4" t="s">
        <v>1153</v>
      </c>
      <c r="C598" s="2">
        <v>0</v>
      </c>
      <c r="D598" s="63">
        <v>330.26</v>
      </c>
      <c r="E598" s="64">
        <f t="shared" si="54"/>
        <v>0</v>
      </c>
      <c r="F598" s="2">
        <v>101446</v>
      </c>
      <c r="G598" s="63">
        <v>327.44</v>
      </c>
      <c r="H598" s="64">
        <f t="shared" si="55"/>
        <v>33217478.239999998</v>
      </c>
      <c r="I598" s="2">
        <v>0</v>
      </c>
      <c r="J598" s="63">
        <v>330.26</v>
      </c>
      <c r="K598" s="64">
        <f t="shared" si="56"/>
        <v>0</v>
      </c>
      <c r="L598" s="2">
        <v>29609</v>
      </c>
      <c r="M598" s="63">
        <v>327.44</v>
      </c>
      <c r="N598" s="66">
        <f t="shared" si="57"/>
        <v>9695170.959999999</v>
      </c>
      <c r="O598" s="65">
        <f t="shared" si="58"/>
        <v>42912649.199999996</v>
      </c>
      <c r="P598" s="81">
        <f t="shared" si="59"/>
        <v>562095.96067492198</v>
      </c>
    </row>
    <row r="599" spans="1:16" x14ac:dyDescent="0.3">
      <c r="A599" s="10" t="s">
        <v>1154</v>
      </c>
      <c r="B599" s="4" t="s">
        <v>1155</v>
      </c>
      <c r="C599" s="2">
        <v>695</v>
      </c>
      <c r="D599" s="63">
        <v>253.22</v>
      </c>
      <c r="E599" s="64">
        <f t="shared" si="54"/>
        <v>175987.9</v>
      </c>
      <c r="F599" s="2">
        <v>35612</v>
      </c>
      <c r="G599" s="63">
        <v>251.29</v>
      </c>
      <c r="H599" s="64">
        <f t="shared" si="55"/>
        <v>8948939.4800000004</v>
      </c>
      <c r="I599" s="2">
        <v>52</v>
      </c>
      <c r="J599" s="63">
        <v>253.22</v>
      </c>
      <c r="K599" s="64">
        <f t="shared" si="56"/>
        <v>13167.44</v>
      </c>
      <c r="L599" s="2">
        <v>2684</v>
      </c>
      <c r="M599" s="63">
        <v>251.29</v>
      </c>
      <c r="N599" s="66">
        <f t="shared" si="57"/>
        <v>674462.36</v>
      </c>
      <c r="O599" s="65">
        <f t="shared" si="58"/>
        <v>9812557.1799999997</v>
      </c>
      <c r="P599" s="81">
        <f t="shared" si="59"/>
        <v>128530.83782041831</v>
      </c>
    </row>
    <row r="600" spans="1:16" x14ac:dyDescent="0.3">
      <c r="A600" s="10" t="s">
        <v>1156</v>
      </c>
      <c r="B600" s="4" t="s">
        <v>1157</v>
      </c>
      <c r="C600" s="2">
        <v>4724</v>
      </c>
      <c r="D600" s="63">
        <v>330.96</v>
      </c>
      <c r="E600" s="64">
        <f t="shared" si="54"/>
        <v>1563455.0399999998</v>
      </c>
      <c r="F600" s="2">
        <v>25556</v>
      </c>
      <c r="G600" s="63">
        <v>327.85</v>
      </c>
      <c r="H600" s="64">
        <f t="shared" si="55"/>
        <v>8378534.6000000006</v>
      </c>
      <c r="I600" s="2">
        <v>415</v>
      </c>
      <c r="J600" s="63">
        <v>330.96</v>
      </c>
      <c r="K600" s="64">
        <f t="shared" si="56"/>
        <v>137348.4</v>
      </c>
      <c r="L600" s="2">
        <v>2246</v>
      </c>
      <c r="M600" s="63">
        <v>327.85</v>
      </c>
      <c r="N600" s="66">
        <f t="shared" si="57"/>
        <v>736351.10000000009</v>
      </c>
      <c r="O600" s="65">
        <f t="shared" si="58"/>
        <v>10815689.140000001</v>
      </c>
      <c r="P600" s="81">
        <f t="shared" si="59"/>
        <v>141670.46991612026</v>
      </c>
    </row>
    <row r="601" spans="1:16" x14ac:dyDescent="0.3">
      <c r="A601" s="10" t="s">
        <v>1158</v>
      </c>
      <c r="B601" s="4" t="s">
        <v>1159</v>
      </c>
      <c r="C601" s="2">
        <v>1013</v>
      </c>
      <c r="D601" s="63">
        <v>305.77</v>
      </c>
      <c r="E601" s="64">
        <f t="shared" si="54"/>
        <v>309745.01</v>
      </c>
      <c r="F601" s="2">
        <v>22919</v>
      </c>
      <c r="G601" s="63">
        <v>302.94</v>
      </c>
      <c r="H601" s="64">
        <f t="shared" si="55"/>
        <v>6943081.8600000003</v>
      </c>
      <c r="I601" s="2">
        <v>41</v>
      </c>
      <c r="J601" s="63">
        <v>305.77</v>
      </c>
      <c r="K601" s="64">
        <f t="shared" si="56"/>
        <v>12536.57</v>
      </c>
      <c r="L601" s="2">
        <v>938</v>
      </c>
      <c r="M601" s="63">
        <v>302.94</v>
      </c>
      <c r="N601" s="66">
        <f t="shared" si="57"/>
        <v>284157.71999999997</v>
      </c>
      <c r="O601" s="65">
        <f t="shared" si="58"/>
        <v>7549521.1600000001</v>
      </c>
      <c r="P601" s="81">
        <f t="shared" si="59"/>
        <v>98888.216602247237</v>
      </c>
    </row>
    <row r="602" spans="1:16" x14ac:dyDescent="0.3">
      <c r="A602" s="10" t="s">
        <v>1160</v>
      </c>
      <c r="B602" s="4" t="s">
        <v>4</v>
      </c>
      <c r="C602" s="2">
        <v>1855</v>
      </c>
      <c r="D602" s="63">
        <v>613.1</v>
      </c>
      <c r="E602" s="64">
        <f t="shared" si="54"/>
        <v>1137300.5</v>
      </c>
      <c r="F602" s="2">
        <v>2897</v>
      </c>
      <c r="G602" s="63">
        <v>607.29999999999995</v>
      </c>
      <c r="H602" s="64">
        <f t="shared" si="55"/>
        <v>1759348.0999999999</v>
      </c>
      <c r="I602" s="2">
        <v>140</v>
      </c>
      <c r="J602" s="63">
        <v>613.1</v>
      </c>
      <c r="K602" s="64">
        <f t="shared" si="56"/>
        <v>85834</v>
      </c>
      <c r="L602" s="2">
        <v>219</v>
      </c>
      <c r="M602" s="63">
        <v>607.29999999999995</v>
      </c>
      <c r="N602" s="66">
        <f t="shared" si="57"/>
        <v>132998.69999999998</v>
      </c>
      <c r="O602" s="65">
        <f t="shared" si="58"/>
        <v>3115481.3</v>
      </c>
      <c r="P602" s="81">
        <f t="shared" si="59"/>
        <v>40808.467594870715</v>
      </c>
    </row>
    <row r="603" spans="1:16" x14ac:dyDescent="0.3">
      <c r="A603" s="10" t="s">
        <v>1161</v>
      </c>
      <c r="B603" s="4" t="s">
        <v>4</v>
      </c>
      <c r="C603" s="2">
        <v>743</v>
      </c>
      <c r="D603" s="63">
        <v>775.28</v>
      </c>
      <c r="E603" s="64">
        <f t="shared" si="54"/>
        <v>576033.04</v>
      </c>
      <c r="F603" s="2">
        <v>437</v>
      </c>
      <c r="G603" s="63">
        <v>769.16</v>
      </c>
      <c r="H603" s="64">
        <f t="shared" si="55"/>
        <v>336122.92</v>
      </c>
      <c r="I603" s="2">
        <v>392</v>
      </c>
      <c r="J603" s="63">
        <v>775.28</v>
      </c>
      <c r="K603" s="64">
        <f t="shared" si="56"/>
        <v>303909.76000000001</v>
      </c>
      <c r="L603" s="2">
        <v>231</v>
      </c>
      <c r="M603" s="63">
        <v>769.16</v>
      </c>
      <c r="N603" s="66">
        <f t="shared" si="57"/>
        <v>177675.96</v>
      </c>
      <c r="O603" s="65">
        <f t="shared" si="58"/>
        <v>1393741.68</v>
      </c>
      <c r="P603" s="81">
        <f t="shared" si="59"/>
        <v>18256.075613068413</v>
      </c>
    </row>
    <row r="604" spans="1:16" x14ac:dyDescent="0.3">
      <c r="A604" s="10" t="s">
        <v>1162</v>
      </c>
      <c r="B604" s="4" t="s">
        <v>24</v>
      </c>
      <c r="C604" s="2">
        <v>327</v>
      </c>
      <c r="D604" s="63">
        <v>690.44</v>
      </c>
      <c r="E604" s="64">
        <f t="shared" si="54"/>
        <v>225773.88</v>
      </c>
      <c r="F604" s="2">
        <v>2626</v>
      </c>
      <c r="G604" s="63">
        <v>684.81</v>
      </c>
      <c r="H604" s="64">
        <f t="shared" si="55"/>
        <v>1798311.0599999998</v>
      </c>
      <c r="I604" s="2">
        <v>105</v>
      </c>
      <c r="J604" s="63">
        <v>690.44</v>
      </c>
      <c r="K604" s="64">
        <f t="shared" si="56"/>
        <v>72496.200000000012</v>
      </c>
      <c r="L604" s="2">
        <v>840</v>
      </c>
      <c r="M604" s="63">
        <v>684.81</v>
      </c>
      <c r="N604" s="66">
        <f t="shared" si="57"/>
        <v>575240.39999999991</v>
      </c>
      <c r="O604" s="65">
        <f t="shared" si="58"/>
        <v>2671821.54</v>
      </c>
      <c r="P604" s="81">
        <f t="shared" si="59"/>
        <v>34997.142410826724</v>
      </c>
    </row>
    <row r="605" spans="1:16" x14ac:dyDescent="0.3">
      <c r="A605" s="10" t="s">
        <v>1163</v>
      </c>
      <c r="B605" s="4" t="s">
        <v>26</v>
      </c>
      <c r="C605" s="2">
        <v>457</v>
      </c>
      <c r="D605" s="63">
        <v>805.76</v>
      </c>
      <c r="E605" s="64">
        <f t="shared" si="54"/>
        <v>368232.32</v>
      </c>
      <c r="F605" s="2">
        <v>1703</v>
      </c>
      <c r="G605" s="63">
        <v>798.36</v>
      </c>
      <c r="H605" s="64">
        <f t="shared" si="55"/>
        <v>1359607.08</v>
      </c>
      <c r="I605" s="2">
        <v>51</v>
      </c>
      <c r="J605" s="63">
        <v>805.76</v>
      </c>
      <c r="K605" s="64">
        <f t="shared" si="56"/>
        <v>41093.760000000002</v>
      </c>
      <c r="L605" s="2">
        <v>192</v>
      </c>
      <c r="M605" s="63">
        <v>798.36</v>
      </c>
      <c r="N605" s="66">
        <f t="shared" si="57"/>
        <v>153285.12</v>
      </c>
      <c r="O605" s="65">
        <f t="shared" si="58"/>
        <v>1922218.2800000003</v>
      </c>
      <c r="P605" s="81">
        <f t="shared" si="59"/>
        <v>25178.383317418131</v>
      </c>
    </row>
    <row r="606" spans="1:16" x14ac:dyDescent="0.3">
      <c r="A606" s="10" t="s">
        <v>1164</v>
      </c>
      <c r="B606" s="4" t="s">
        <v>89</v>
      </c>
      <c r="C606" s="2">
        <v>0</v>
      </c>
      <c r="D606" s="63">
        <v>397.98</v>
      </c>
      <c r="E606" s="64">
        <f t="shared" si="54"/>
        <v>0</v>
      </c>
      <c r="F606" s="2">
        <v>0</v>
      </c>
      <c r="G606" s="63">
        <v>393.86</v>
      </c>
      <c r="H606" s="64">
        <f t="shared" si="55"/>
        <v>0</v>
      </c>
      <c r="I606" s="2">
        <v>0</v>
      </c>
      <c r="J606" s="63">
        <v>397.98</v>
      </c>
      <c r="K606" s="64">
        <f t="shared" si="56"/>
        <v>0</v>
      </c>
      <c r="L606" s="2">
        <v>0</v>
      </c>
      <c r="M606" s="63">
        <v>393.86</v>
      </c>
      <c r="N606" s="66">
        <f t="shared" si="57"/>
        <v>0</v>
      </c>
      <c r="O606" s="65">
        <f t="shared" si="58"/>
        <v>0</v>
      </c>
      <c r="P606" s="81">
        <f t="shared" si="59"/>
        <v>0</v>
      </c>
    </row>
    <row r="607" spans="1:16" x14ac:dyDescent="0.3">
      <c r="A607" s="10" t="s">
        <v>1165</v>
      </c>
      <c r="B607" s="4" t="s">
        <v>97</v>
      </c>
      <c r="C607" s="2">
        <v>562</v>
      </c>
      <c r="D607" s="63">
        <v>519.20000000000005</v>
      </c>
      <c r="E607" s="64">
        <f t="shared" si="54"/>
        <v>291790.40000000002</v>
      </c>
      <c r="F607" s="2">
        <v>1522</v>
      </c>
      <c r="G607" s="63">
        <v>513.05999999999995</v>
      </c>
      <c r="H607" s="64">
        <f t="shared" si="55"/>
        <v>780877.32</v>
      </c>
      <c r="I607" s="2">
        <v>39</v>
      </c>
      <c r="J607" s="63">
        <v>519.20000000000005</v>
      </c>
      <c r="K607" s="64">
        <f t="shared" si="56"/>
        <v>20248.800000000003</v>
      </c>
      <c r="L607" s="2">
        <v>105</v>
      </c>
      <c r="M607" s="63">
        <v>513.05999999999995</v>
      </c>
      <c r="N607" s="66">
        <f t="shared" si="57"/>
        <v>53871.299999999996</v>
      </c>
      <c r="O607" s="65">
        <f t="shared" si="58"/>
        <v>1146787.82</v>
      </c>
      <c r="P607" s="81">
        <f t="shared" si="59"/>
        <v>15021.323861151868</v>
      </c>
    </row>
    <row r="608" spans="1:16" x14ac:dyDescent="0.3">
      <c r="A608" s="10" t="s">
        <v>1166</v>
      </c>
      <c r="B608" s="4" t="s">
        <v>103</v>
      </c>
      <c r="C608" s="2">
        <v>1737</v>
      </c>
      <c r="D608" s="63">
        <v>478.66</v>
      </c>
      <c r="E608" s="64">
        <f t="shared" si="54"/>
        <v>831432.42</v>
      </c>
      <c r="F608" s="2">
        <v>2147</v>
      </c>
      <c r="G608" s="63">
        <v>471.76</v>
      </c>
      <c r="H608" s="64">
        <f t="shared" si="55"/>
        <v>1012868.72</v>
      </c>
      <c r="I608" s="2">
        <v>2611</v>
      </c>
      <c r="J608" s="63">
        <v>478.66</v>
      </c>
      <c r="K608" s="64">
        <f t="shared" si="56"/>
        <v>1249781.26</v>
      </c>
      <c r="L608" s="2">
        <v>3227</v>
      </c>
      <c r="M608" s="63">
        <v>471.76</v>
      </c>
      <c r="N608" s="66">
        <f t="shared" si="57"/>
        <v>1522369.52</v>
      </c>
      <c r="O608" s="65">
        <f t="shared" si="58"/>
        <v>4616451.92</v>
      </c>
      <c r="P608" s="81">
        <f t="shared" si="59"/>
        <v>60469.093035672755</v>
      </c>
    </row>
    <row r="609" spans="1:16" x14ac:dyDescent="0.3">
      <c r="A609" s="10" t="s">
        <v>1167</v>
      </c>
      <c r="B609" s="4" t="s">
        <v>103</v>
      </c>
      <c r="C609" s="2">
        <v>1150</v>
      </c>
      <c r="D609" s="63">
        <v>655.54</v>
      </c>
      <c r="E609" s="64">
        <f t="shared" si="54"/>
        <v>753871</v>
      </c>
      <c r="F609" s="2">
        <v>2198</v>
      </c>
      <c r="G609" s="63">
        <v>647.53</v>
      </c>
      <c r="H609" s="64">
        <f t="shared" si="55"/>
        <v>1423270.94</v>
      </c>
      <c r="I609" s="2">
        <v>668</v>
      </c>
      <c r="J609" s="63">
        <v>655.54</v>
      </c>
      <c r="K609" s="64">
        <f t="shared" si="56"/>
        <v>437900.72</v>
      </c>
      <c r="L609" s="2">
        <v>1276</v>
      </c>
      <c r="M609" s="63">
        <v>647.53</v>
      </c>
      <c r="N609" s="66">
        <f t="shared" si="57"/>
        <v>826248.27999999991</v>
      </c>
      <c r="O609" s="65">
        <f t="shared" si="58"/>
        <v>3441290.94</v>
      </c>
      <c r="P609" s="81">
        <f t="shared" si="59"/>
        <v>45076.120280199466</v>
      </c>
    </row>
    <row r="610" spans="1:16" x14ac:dyDescent="0.3">
      <c r="A610" s="10" t="s">
        <v>1168</v>
      </c>
      <c r="B610" s="4" t="s">
        <v>107</v>
      </c>
      <c r="C610" s="2">
        <v>6745</v>
      </c>
      <c r="D610" s="63">
        <v>502.47</v>
      </c>
      <c r="E610" s="64">
        <f t="shared" si="54"/>
        <v>3389160.1500000004</v>
      </c>
      <c r="F610" s="2">
        <v>10030</v>
      </c>
      <c r="G610" s="63">
        <v>496.69</v>
      </c>
      <c r="H610" s="64">
        <f t="shared" si="55"/>
        <v>4981800.7</v>
      </c>
      <c r="I610" s="2">
        <v>0</v>
      </c>
      <c r="J610" s="63">
        <v>502.47</v>
      </c>
      <c r="K610" s="64">
        <f t="shared" si="56"/>
        <v>0</v>
      </c>
      <c r="L610" s="2">
        <v>0</v>
      </c>
      <c r="M610" s="63">
        <v>496.69</v>
      </c>
      <c r="N610" s="66">
        <f t="shared" si="57"/>
        <v>0</v>
      </c>
      <c r="O610" s="65">
        <f t="shared" si="58"/>
        <v>8370960.8500000006</v>
      </c>
      <c r="P610" s="81">
        <f t="shared" si="59"/>
        <v>109647.93291654695</v>
      </c>
    </row>
    <row r="611" spans="1:16" x14ac:dyDescent="0.3">
      <c r="A611" s="10" t="s">
        <v>1169</v>
      </c>
      <c r="B611" s="4" t="s">
        <v>121</v>
      </c>
      <c r="C611" s="2">
        <v>11861</v>
      </c>
      <c r="D611" s="63">
        <v>1148.01</v>
      </c>
      <c r="E611" s="64">
        <f t="shared" si="54"/>
        <v>13616546.609999999</v>
      </c>
      <c r="F611" s="2">
        <v>0</v>
      </c>
      <c r="G611" s="63">
        <v>1148.01</v>
      </c>
      <c r="H611" s="64">
        <f t="shared" si="55"/>
        <v>0</v>
      </c>
      <c r="I611" s="2">
        <v>0</v>
      </c>
      <c r="J611" s="63">
        <v>1148.01</v>
      </c>
      <c r="K611" s="64">
        <f t="shared" si="56"/>
        <v>0</v>
      </c>
      <c r="L611" s="2">
        <v>0</v>
      </c>
      <c r="M611" s="63">
        <v>1148.01</v>
      </c>
      <c r="N611" s="66">
        <f t="shared" si="57"/>
        <v>0</v>
      </c>
      <c r="O611" s="65">
        <f t="shared" si="58"/>
        <v>13616546.609999999</v>
      </c>
      <c r="P611" s="81">
        <f t="shared" si="59"/>
        <v>178357.8033635547</v>
      </c>
    </row>
    <row r="612" spans="1:16" x14ac:dyDescent="0.3">
      <c r="A612" s="10" t="s">
        <v>1170</v>
      </c>
      <c r="B612" s="4" t="s">
        <v>1171</v>
      </c>
      <c r="C612" s="2">
        <v>4324</v>
      </c>
      <c r="D612" s="63">
        <v>446.05</v>
      </c>
      <c r="E612" s="64">
        <f t="shared" si="54"/>
        <v>1928720.2</v>
      </c>
      <c r="F612" s="2">
        <v>8773</v>
      </c>
      <c r="G612" s="63">
        <v>440.36</v>
      </c>
      <c r="H612" s="64">
        <f t="shared" si="55"/>
        <v>3863278.2800000003</v>
      </c>
      <c r="I612" s="2">
        <v>2992</v>
      </c>
      <c r="J612" s="63">
        <v>446.05</v>
      </c>
      <c r="K612" s="64">
        <f t="shared" si="56"/>
        <v>1334581.6000000001</v>
      </c>
      <c r="L612" s="2">
        <v>6071</v>
      </c>
      <c r="M612" s="63">
        <v>440.36</v>
      </c>
      <c r="N612" s="66">
        <f t="shared" si="57"/>
        <v>2673425.56</v>
      </c>
      <c r="O612" s="65">
        <f t="shared" si="58"/>
        <v>9800005.6400000006</v>
      </c>
      <c r="P612" s="81">
        <f t="shared" si="59"/>
        <v>128366.43012092235</v>
      </c>
    </row>
    <row r="613" spans="1:16" x14ac:dyDescent="0.3">
      <c r="A613" s="10" t="s">
        <v>1172</v>
      </c>
      <c r="B613" s="4" t="s">
        <v>159</v>
      </c>
      <c r="C613" s="2">
        <v>1625</v>
      </c>
      <c r="D613" s="63">
        <v>351.47</v>
      </c>
      <c r="E613" s="64">
        <f t="shared" si="54"/>
        <v>571138.75</v>
      </c>
      <c r="F613" s="2">
        <v>5371</v>
      </c>
      <c r="G613" s="63">
        <v>350.07</v>
      </c>
      <c r="H613" s="64">
        <f t="shared" si="55"/>
        <v>1880225.97</v>
      </c>
      <c r="I613" s="2">
        <v>489</v>
      </c>
      <c r="J613" s="63">
        <v>351.47</v>
      </c>
      <c r="K613" s="64">
        <f t="shared" si="56"/>
        <v>171868.83000000002</v>
      </c>
      <c r="L613" s="2">
        <v>1616</v>
      </c>
      <c r="M613" s="63">
        <v>350.07</v>
      </c>
      <c r="N613" s="66">
        <f t="shared" si="57"/>
        <v>565713.12</v>
      </c>
      <c r="O613" s="65">
        <f t="shared" si="58"/>
        <v>3188946.67</v>
      </c>
      <c r="P613" s="81">
        <f t="shared" si="59"/>
        <v>41770.76166191911</v>
      </c>
    </row>
    <row r="614" spans="1:16" x14ac:dyDescent="0.3">
      <c r="A614" s="10" t="s">
        <v>1173</v>
      </c>
      <c r="B614" s="4" t="s">
        <v>173</v>
      </c>
      <c r="C614" s="2">
        <v>921</v>
      </c>
      <c r="D614" s="63">
        <v>737.33</v>
      </c>
      <c r="E614" s="64">
        <f t="shared" si="54"/>
        <v>679080.93</v>
      </c>
      <c r="F614" s="2">
        <v>3888</v>
      </c>
      <c r="G614" s="63">
        <v>729.52</v>
      </c>
      <c r="H614" s="64">
        <f t="shared" si="55"/>
        <v>2836373.76</v>
      </c>
      <c r="I614" s="2">
        <v>582</v>
      </c>
      <c r="J614" s="63">
        <v>737.33</v>
      </c>
      <c r="K614" s="64">
        <f t="shared" si="56"/>
        <v>429126.06</v>
      </c>
      <c r="L614" s="2">
        <v>2455</v>
      </c>
      <c r="M614" s="63">
        <v>729.52</v>
      </c>
      <c r="N614" s="66">
        <f t="shared" si="57"/>
        <v>1790971.5999999999</v>
      </c>
      <c r="O614" s="65">
        <f t="shared" si="58"/>
        <v>5735552.3499999996</v>
      </c>
      <c r="P614" s="81">
        <f t="shared" si="59"/>
        <v>75127.750634760552</v>
      </c>
    </row>
    <row r="615" spans="1:16" x14ac:dyDescent="0.3">
      <c r="A615" s="10" t="s">
        <v>1174</v>
      </c>
      <c r="B615" s="4" t="s">
        <v>175</v>
      </c>
      <c r="C615" s="2">
        <v>486</v>
      </c>
      <c r="D615" s="63">
        <v>591.22</v>
      </c>
      <c r="E615" s="64">
        <f t="shared" si="54"/>
        <v>287332.92000000004</v>
      </c>
      <c r="F615" s="2">
        <v>1974</v>
      </c>
      <c r="G615" s="63">
        <v>590.54</v>
      </c>
      <c r="H615" s="64">
        <f t="shared" si="55"/>
        <v>1165725.96</v>
      </c>
      <c r="I615" s="2">
        <v>216</v>
      </c>
      <c r="J615" s="63">
        <v>591.22</v>
      </c>
      <c r="K615" s="64">
        <f t="shared" si="56"/>
        <v>127703.52</v>
      </c>
      <c r="L615" s="2">
        <v>877</v>
      </c>
      <c r="M615" s="63">
        <v>590.54</v>
      </c>
      <c r="N615" s="66">
        <f t="shared" si="57"/>
        <v>517903.57999999996</v>
      </c>
      <c r="O615" s="65">
        <f t="shared" si="58"/>
        <v>2098665.98</v>
      </c>
      <c r="P615" s="81">
        <f t="shared" si="59"/>
        <v>27489.602533415175</v>
      </c>
    </row>
    <row r="616" spans="1:16" x14ac:dyDescent="0.3">
      <c r="A616" s="10" t="s">
        <v>1175</v>
      </c>
      <c r="B616" s="4" t="s">
        <v>183</v>
      </c>
      <c r="C616" s="2">
        <v>1666</v>
      </c>
      <c r="D616" s="63">
        <v>839.03</v>
      </c>
      <c r="E616" s="64">
        <f t="shared" si="54"/>
        <v>1397823.98</v>
      </c>
      <c r="F616" s="2">
        <v>3519</v>
      </c>
      <c r="G616" s="63">
        <v>830.21</v>
      </c>
      <c r="H616" s="64">
        <f t="shared" si="55"/>
        <v>2921508.99</v>
      </c>
      <c r="I616" s="2">
        <v>41</v>
      </c>
      <c r="J616" s="63">
        <v>839.03</v>
      </c>
      <c r="K616" s="64">
        <f t="shared" si="56"/>
        <v>34400.229999999996</v>
      </c>
      <c r="L616" s="2">
        <v>86</v>
      </c>
      <c r="M616" s="63">
        <v>830.21</v>
      </c>
      <c r="N616" s="66">
        <f t="shared" si="57"/>
        <v>71398.06</v>
      </c>
      <c r="O616" s="65">
        <f t="shared" si="58"/>
        <v>4425131.2600000007</v>
      </c>
      <c r="P616" s="81">
        <f t="shared" si="59"/>
        <v>57963.058750106909</v>
      </c>
    </row>
    <row r="617" spans="1:16" x14ac:dyDescent="0.3">
      <c r="A617" s="10" t="s">
        <v>1176</v>
      </c>
      <c r="B617" s="4" t="s">
        <v>191</v>
      </c>
      <c r="C617" s="2">
        <v>595</v>
      </c>
      <c r="D617" s="63">
        <v>604.70000000000005</v>
      </c>
      <c r="E617" s="64">
        <f t="shared" si="54"/>
        <v>359796.5</v>
      </c>
      <c r="F617" s="2">
        <v>3014</v>
      </c>
      <c r="G617" s="63">
        <v>598.13</v>
      </c>
      <c r="H617" s="64">
        <f t="shared" si="55"/>
        <v>1802763.82</v>
      </c>
      <c r="I617" s="2">
        <v>175</v>
      </c>
      <c r="J617" s="63">
        <v>604.70000000000005</v>
      </c>
      <c r="K617" s="64">
        <f t="shared" si="56"/>
        <v>105822.50000000001</v>
      </c>
      <c r="L617" s="2">
        <v>887</v>
      </c>
      <c r="M617" s="63">
        <v>598.13</v>
      </c>
      <c r="N617" s="66">
        <f t="shared" si="57"/>
        <v>530541.30999999994</v>
      </c>
      <c r="O617" s="65">
        <f t="shared" si="58"/>
        <v>2798924.1300000004</v>
      </c>
      <c r="P617" s="81">
        <f t="shared" si="59"/>
        <v>36662.009385068923</v>
      </c>
    </row>
    <row r="618" spans="1:16" x14ac:dyDescent="0.3">
      <c r="A618" s="10" t="s">
        <v>1177</v>
      </c>
      <c r="B618" s="4" t="s">
        <v>193</v>
      </c>
      <c r="C618" s="2">
        <v>1104</v>
      </c>
      <c r="D618" s="63">
        <v>709.08</v>
      </c>
      <c r="E618" s="64">
        <f t="shared" si="54"/>
        <v>782824.32000000007</v>
      </c>
      <c r="F618" s="2">
        <v>4947</v>
      </c>
      <c r="G618" s="63">
        <v>701.83</v>
      </c>
      <c r="H618" s="64">
        <f t="shared" si="55"/>
        <v>3471953.0100000002</v>
      </c>
      <c r="I618" s="2">
        <v>141</v>
      </c>
      <c r="J618" s="63">
        <v>709.08</v>
      </c>
      <c r="K618" s="64">
        <f t="shared" si="56"/>
        <v>99980.28</v>
      </c>
      <c r="L618" s="2">
        <v>630</v>
      </c>
      <c r="M618" s="63">
        <v>701.83</v>
      </c>
      <c r="N618" s="66">
        <f t="shared" si="57"/>
        <v>442152.9</v>
      </c>
      <c r="O618" s="65">
        <f t="shared" si="58"/>
        <v>4796910.5100000007</v>
      </c>
      <c r="P618" s="81">
        <f t="shared" si="59"/>
        <v>62832.849326628864</v>
      </c>
    </row>
    <row r="619" spans="1:16" x14ac:dyDescent="0.3">
      <c r="A619" s="10" t="s">
        <v>1275</v>
      </c>
      <c r="B619" s="4" t="s">
        <v>227</v>
      </c>
      <c r="C619" s="2">
        <v>463</v>
      </c>
      <c r="D619" s="63">
        <v>1051.06</v>
      </c>
      <c r="E619" s="64">
        <f t="shared" si="54"/>
        <v>486640.77999999997</v>
      </c>
      <c r="F619" s="2">
        <v>5011</v>
      </c>
      <c r="G619" s="63">
        <v>1045.25</v>
      </c>
      <c r="H619" s="64">
        <f t="shared" si="55"/>
        <v>5237747.75</v>
      </c>
      <c r="I619" s="2">
        <v>0</v>
      </c>
      <c r="J619" s="63">
        <v>1051.06</v>
      </c>
      <c r="K619" s="64">
        <f t="shared" si="56"/>
        <v>0</v>
      </c>
      <c r="L619" s="2">
        <v>0</v>
      </c>
      <c r="M619" s="63">
        <v>1045.25</v>
      </c>
      <c r="N619" s="66">
        <f t="shared" si="57"/>
        <v>0</v>
      </c>
      <c r="O619" s="65">
        <f t="shared" si="58"/>
        <v>5724388.5300000003</v>
      </c>
      <c r="P619" s="81">
        <f t="shared" si="59"/>
        <v>74981.520135253159</v>
      </c>
    </row>
    <row r="620" spans="1:16" x14ac:dyDescent="0.3">
      <c r="A620" s="10" t="s">
        <v>1274</v>
      </c>
      <c r="B620" s="4" t="s">
        <v>227</v>
      </c>
      <c r="C620" s="2">
        <v>3701</v>
      </c>
      <c r="D620" s="63">
        <v>2582.77</v>
      </c>
      <c r="E620" s="64">
        <f t="shared" si="54"/>
        <v>9558831.7699999996</v>
      </c>
      <c r="F620" s="2">
        <v>0</v>
      </c>
      <c r="G620" s="63">
        <v>2582.77</v>
      </c>
      <c r="H620" s="64">
        <f t="shared" si="55"/>
        <v>0</v>
      </c>
      <c r="I620" s="2">
        <v>2369</v>
      </c>
      <c r="J620" s="63">
        <v>2582.77</v>
      </c>
      <c r="K620" s="64">
        <f t="shared" si="56"/>
        <v>6118582.1299999999</v>
      </c>
      <c r="L620" s="2">
        <v>0</v>
      </c>
      <c r="M620" s="63">
        <v>2582.77</v>
      </c>
      <c r="N620" s="66">
        <f t="shared" si="57"/>
        <v>0</v>
      </c>
      <c r="O620" s="65">
        <f t="shared" si="58"/>
        <v>15677413.899999999</v>
      </c>
      <c r="P620" s="81">
        <f t="shared" si="59"/>
        <v>205352.29568205905</v>
      </c>
    </row>
    <row r="621" spans="1:16" x14ac:dyDescent="0.3">
      <c r="A621" s="10" t="s">
        <v>1178</v>
      </c>
      <c r="B621" s="4" t="s">
        <v>235</v>
      </c>
      <c r="C621" s="2">
        <v>309</v>
      </c>
      <c r="D621" s="63">
        <v>701.51</v>
      </c>
      <c r="E621" s="64">
        <f t="shared" si="54"/>
        <v>216766.59</v>
      </c>
      <c r="F621" s="2">
        <v>4673</v>
      </c>
      <c r="G621" s="63">
        <v>694.05</v>
      </c>
      <c r="H621" s="64">
        <f t="shared" si="55"/>
        <v>3243295.65</v>
      </c>
      <c r="I621" s="2">
        <v>11</v>
      </c>
      <c r="J621" s="63">
        <v>701.51</v>
      </c>
      <c r="K621" s="64">
        <f t="shared" si="56"/>
        <v>7716.61</v>
      </c>
      <c r="L621" s="2">
        <v>161</v>
      </c>
      <c r="M621" s="63">
        <v>694.05</v>
      </c>
      <c r="N621" s="66">
        <f t="shared" si="57"/>
        <v>111742.04999999999</v>
      </c>
      <c r="O621" s="65">
        <f t="shared" si="58"/>
        <v>3579520.8999999994</v>
      </c>
      <c r="P621" s="81">
        <f t="shared" si="59"/>
        <v>46886.740309695473</v>
      </c>
    </row>
    <row r="622" spans="1:16" x14ac:dyDescent="0.3">
      <c r="A622" s="10" t="s">
        <v>1179</v>
      </c>
      <c r="B622" s="4" t="s">
        <v>243</v>
      </c>
      <c r="C622" s="2">
        <v>2298</v>
      </c>
      <c r="D622" s="63">
        <v>818.65</v>
      </c>
      <c r="E622" s="64">
        <f t="shared" si="54"/>
        <v>1881257.7</v>
      </c>
      <c r="F622" s="2">
        <v>3499</v>
      </c>
      <c r="G622" s="63">
        <v>811.82</v>
      </c>
      <c r="H622" s="64">
        <f t="shared" si="55"/>
        <v>2840558.18</v>
      </c>
      <c r="I622" s="2">
        <v>0</v>
      </c>
      <c r="J622" s="63">
        <v>818.65</v>
      </c>
      <c r="K622" s="64">
        <f t="shared" si="56"/>
        <v>0</v>
      </c>
      <c r="L622" s="2">
        <v>0</v>
      </c>
      <c r="M622" s="63">
        <v>811.82</v>
      </c>
      <c r="N622" s="66">
        <f t="shared" si="57"/>
        <v>0</v>
      </c>
      <c r="O622" s="65">
        <f t="shared" si="58"/>
        <v>4721815.88</v>
      </c>
      <c r="P622" s="81">
        <f t="shared" si="59"/>
        <v>61849.214221868693</v>
      </c>
    </row>
    <row r="623" spans="1:16" x14ac:dyDescent="0.3">
      <c r="A623" s="10" t="s">
        <v>1180</v>
      </c>
      <c r="B623" s="4" t="s">
        <v>270</v>
      </c>
      <c r="C623" s="2">
        <v>0</v>
      </c>
      <c r="D623" s="63">
        <v>411.34</v>
      </c>
      <c r="E623" s="64">
        <f t="shared" si="54"/>
        <v>0</v>
      </c>
      <c r="F623" s="2">
        <v>0</v>
      </c>
      <c r="G623" s="63">
        <v>409.54</v>
      </c>
      <c r="H623" s="64">
        <f t="shared" si="55"/>
        <v>0</v>
      </c>
      <c r="I623" s="2">
        <v>0</v>
      </c>
      <c r="J623" s="63">
        <v>411.34</v>
      </c>
      <c r="K623" s="64">
        <f t="shared" si="56"/>
        <v>0</v>
      </c>
      <c r="L623" s="2">
        <v>0</v>
      </c>
      <c r="M623" s="63">
        <v>409.54</v>
      </c>
      <c r="N623" s="66">
        <f t="shared" si="57"/>
        <v>0</v>
      </c>
      <c r="O623" s="65">
        <f t="shared" si="58"/>
        <v>0</v>
      </c>
      <c r="P623" s="81">
        <f t="shared" si="59"/>
        <v>0</v>
      </c>
    </row>
    <row r="624" spans="1:16" x14ac:dyDescent="0.3">
      <c r="A624" s="10" t="s">
        <v>1181</v>
      </c>
      <c r="B624" s="4" t="s">
        <v>286</v>
      </c>
      <c r="C624" s="2">
        <v>0</v>
      </c>
      <c r="D624" s="63">
        <v>558.07000000000005</v>
      </c>
      <c r="E624" s="64">
        <f t="shared" si="54"/>
        <v>0</v>
      </c>
      <c r="F624" s="2">
        <v>2955</v>
      </c>
      <c r="G624" s="63">
        <v>552.30999999999995</v>
      </c>
      <c r="H624" s="64">
        <f t="shared" si="55"/>
        <v>1632076.0499999998</v>
      </c>
      <c r="I624" s="2">
        <v>0</v>
      </c>
      <c r="J624" s="63">
        <v>558.07000000000005</v>
      </c>
      <c r="K624" s="64">
        <f t="shared" si="56"/>
        <v>0</v>
      </c>
      <c r="L624" s="2">
        <v>162</v>
      </c>
      <c r="M624" s="63">
        <v>552.30999999999995</v>
      </c>
      <c r="N624" s="66">
        <f t="shared" si="57"/>
        <v>89474.219999999987</v>
      </c>
      <c r="O624" s="65">
        <f t="shared" si="58"/>
        <v>1721550.2699999998</v>
      </c>
      <c r="P624" s="81">
        <f t="shared" si="59"/>
        <v>22549.911760419149</v>
      </c>
    </row>
    <row r="625" spans="1:16" x14ac:dyDescent="0.3">
      <c r="A625" s="10" t="s">
        <v>1182</v>
      </c>
      <c r="B625" s="4" t="s">
        <v>1183</v>
      </c>
      <c r="C625" s="2">
        <v>57773</v>
      </c>
      <c r="D625" s="63">
        <v>1821.52</v>
      </c>
      <c r="E625" s="64">
        <f t="shared" si="54"/>
        <v>105234674.95999999</v>
      </c>
      <c r="F625" s="2">
        <v>1095</v>
      </c>
      <c r="G625" s="63">
        <v>1821.52</v>
      </c>
      <c r="H625" s="64">
        <f t="shared" si="55"/>
        <v>1994564.4</v>
      </c>
      <c r="I625" s="2">
        <v>58</v>
      </c>
      <c r="J625" s="63">
        <v>1821.52</v>
      </c>
      <c r="K625" s="64">
        <f t="shared" si="56"/>
        <v>105648.16</v>
      </c>
      <c r="L625" s="2">
        <v>1</v>
      </c>
      <c r="M625" s="63">
        <v>1821.52</v>
      </c>
      <c r="N625" s="66">
        <f t="shared" si="57"/>
        <v>1821.52</v>
      </c>
      <c r="O625" s="65">
        <f t="shared" si="58"/>
        <v>107336709.03999999</v>
      </c>
      <c r="P625" s="81">
        <f t="shared" si="59"/>
        <v>1405961.4521194226</v>
      </c>
    </row>
    <row r="626" spans="1:16" x14ac:dyDescent="0.3">
      <c r="A626" s="10" t="s">
        <v>1184</v>
      </c>
      <c r="B626" s="4" t="s">
        <v>318</v>
      </c>
      <c r="C626" s="2">
        <v>1124</v>
      </c>
      <c r="D626" s="63">
        <v>421.68</v>
      </c>
      <c r="E626" s="64">
        <f t="shared" si="54"/>
        <v>473968.32</v>
      </c>
      <c r="F626" s="2">
        <v>11681</v>
      </c>
      <c r="G626" s="63">
        <v>419.41</v>
      </c>
      <c r="H626" s="64">
        <f t="shared" si="55"/>
        <v>4899128.21</v>
      </c>
      <c r="I626" s="2">
        <v>241</v>
      </c>
      <c r="J626" s="63">
        <v>421.68</v>
      </c>
      <c r="K626" s="64">
        <f t="shared" si="56"/>
        <v>101624.88</v>
      </c>
      <c r="L626" s="2">
        <v>2509</v>
      </c>
      <c r="M626" s="63">
        <v>419.41</v>
      </c>
      <c r="N626" s="66">
        <f t="shared" si="57"/>
        <v>1052299.6900000002</v>
      </c>
      <c r="O626" s="65">
        <f t="shared" si="58"/>
        <v>6527021.1000000006</v>
      </c>
      <c r="P626" s="81">
        <f t="shared" si="59"/>
        <v>85494.889361199981</v>
      </c>
    </row>
    <row r="627" spans="1:16" x14ac:dyDescent="0.3">
      <c r="A627" s="10" t="s">
        <v>1185</v>
      </c>
      <c r="B627" s="4" t="s">
        <v>322</v>
      </c>
      <c r="C627" s="2">
        <v>402</v>
      </c>
      <c r="D627" s="63">
        <v>728.12</v>
      </c>
      <c r="E627" s="64">
        <f t="shared" si="54"/>
        <v>292704.24</v>
      </c>
      <c r="F627" s="2">
        <v>1236</v>
      </c>
      <c r="G627" s="63">
        <v>720.15</v>
      </c>
      <c r="H627" s="64">
        <f t="shared" si="55"/>
        <v>890105.4</v>
      </c>
      <c r="I627" s="2">
        <v>142</v>
      </c>
      <c r="J627" s="63">
        <v>728.12</v>
      </c>
      <c r="K627" s="64">
        <f t="shared" si="56"/>
        <v>103393.04</v>
      </c>
      <c r="L627" s="2">
        <v>437</v>
      </c>
      <c r="M627" s="63">
        <v>720.15</v>
      </c>
      <c r="N627" s="66">
        <f t="shared" si="57"/>
        <v>314705.55</v>
      </c>
      <c r="O627" s="65">
        <f t="shared" si="58"/>
        <v>1600908.2300000002</v>
      </c>
      <c r="P627" s="81">
        <f t="shared" si="59"/>
        <v>20969.668996670545</v>
      </c>
    </row>
    <row r="628" spans="1:16" x14ac:dyDescent="0.3">
      <c r="A628" s="10" t="s">
        <v>1186</v>
      </c>
      <c r="B628" s="4" t="s">
        <v>340</v>
      </c>
      <c r="C628" s="2">
        <v>180</v>
      </c>
      <c r="D628" s="63">
        <v>728.74</v>
      </c>
      <c r="E628" s="64">
        <f t="shared" si="54"/>
        <v>131173.20000000001</v>
      </c>
      <c r="F628" s="2">
        <v>3592</v>
      </c>
      <c r="G628" s="63">
        <v>721.11</v>
      </c>
      <c r="H628" s="64">
        <f t="shared" si="55"/>
        <v>2590227.12</v>
      </c>
      <c r="I628" s="2">
        <v>57</v>
      </c>
      <c r="J628" s="63">
        <v>728.74</v>
      </c>
      <c r="K628" s="64">
        <f t="shared" si="56"/>
        <v>41538.18</v>
      </c>
      <c r="L628" s="2">
        <v>1141</v>
      </c>
      <c r="M628" s="63">
        <v>721.11</v>
      </c>
      <c r="N628" s="66">
        <f t="shared" si="57"/>
        <v>822786.51</v>
      </c>
      <c r="O628" s="65">
        <f t="shared" si="58"/>
        <v>3585725.0100000007</v>
      </c>
      <c r="P628" s="81">
        <f t="shared" si="59"/>
        <v>46968.005513209951</v>
      </c>
    </row>
    <row r="629" spans="1:16" x14ac:dyDescent="0.3">
      <c r="A629" s="10" t="s">
        <v>1187</v>
      </c>
      <c r="B629" s="4" t="s">
        <v>344</v>
      </c>
      <c r="C629" s="2">
        <v>884</v>
      </c>
      <c r="D629" s="63">
        <v>720.47</v>
      </c>
      <c r="E629" s="64">
        <f t="shared" si="54"/>
        <v>636895.48</v>
      </c>
      <c r="F629" s="2">
        <v>2216</v>
      </c>
      <c r="G629" s="63">
        <v>714.17</v>
      </c>
      <c r="H629" s="64">
        <f t="shared" si="55"/>
        <v>1582600.72</v>
      </c>
      <c r="I629" s="2">
        <v>151</v>
      </c>
      <c r="J629" s="63">
        <v>720.47</v>
      </c>
      <c r="K629" s="64">
        <f t="shared" si="56"/>
        <v>108790.97</v>
      </c>
      <c r="L629" s="2">
        <v>380</v>
      </c>
      <c r="M629" s="63">
        <v>714.17</v>
      </c>
      <c r="N629" s="66">
        <f t="shared" si="57"/>
        <v>271384.59999999998</v>
      </c>
      <c r="O629" s="65">
        <f t="shared" si="58"/>
        <v>2599671.7700000005</v>
      </c>
      <c r="P629" s="81">
        <f t="shared" si="59"/>
        <v>34052.080872173821</v>
      </c>
    </row>
    <row r="630" spans="1:16" x14ac:dyDescent="0.3">
      <c r="A630" s="10" t="s">
        <v>1188</v>
      </c>
      <c r="B630" s="4" t="s">
        <v>346</v>
      </c>
      <c r="C630" s="2">
        <v>423</v>
      </c>
      <c r="D630" s="63">
        <v>570.16</v>
      </c>
      <c r="E630" s="64">
        <f t="shared" si="54"/>
        <v>241177.68</v>
      </c>
      <c r="F630" s="2">
        <v>2875</v>
      </c>
      <c r="G630" s="63">
        <v>567.95000000000005</v>
      </c>
      <c r="H630" s="64">
        <f t="shared" si="55"/>
        <v>1632856.2500000002</v>
      </c>
      <c r="I630" s="2">
        <v>20</v>
      </c>
      <c r="J630" s="63">
        <v>570.16</v>
      </c>
      <c r="K630" s="64">
        <f t="shared" si="56"/>
        <v>11403.199999999999</v>
      </c>
      <c r="L630" s="2">
        <v>133</v>
      </c>
      <c r="M630" s="63">
        <v>567.95000000000005</v>
      </c>
      <c r="N630" s="66">
        <f t="shared" si="57"/>
        <v>75537.350000000006</v>
      </c>
      <c r="O630" s="65">
        <f t="shared" si="58"/>
        <v>1960974.4800000002</v>
      </c>
      <c r="P630" s="81">
        <f t="shared" si="59"/>
        <v>25686.035580264426</v>
      </c>
    </row>
    <row r="631" spans="1:16" x14ac:dyDescent="0.3">
      <c r="A631" s="10" t="s">
        <v>1189</v>
      </c>
      <c r="B631" s="4" t="s">
        <v>396</v>
      </c>
      <c r="C631" s="2">
        <v>214</v>
      </c>
      <c r="D631" s="63">
        <v>605.13</v>
      </c>
      <c r="E631" s="64">
        <f t="shared" si="54"/>
        <v>129497.81999999999</v>
      </c>
      <c r="F631" s="2">
        <v>6291</v>
      </c>
      <c r="G631" s="63">
        <v>598.5</v>
      </c>
      <c r="H631" s="64">
        <f t="shared" si="55"/>
        <v>3765163.5</v>
      </c>
      <c r="I631" s="2">
        <v>34</v>
      </c>
      <c r="J631" s="63">
        <v>605.13</v>
      </c>
      <c r="K631" s="64">
        <f t="shared" si="56"/>
        <v>20574.419999999998</v>
      </c>
      <c r="L631" s="2">
        <v>991</v>
      </c>
      <c r="M631" s="63">
        <v>598.5</v>
      </c>
      <c r="N631" s="66">
        <f t="shared" si="57"/>
        <v>593113.5</v>
      </c>
      <c r="O631" s="65">
        <f t="shared" si="58"/>
        <v>4508349.24</v>
      </c>
      <c r="P631" s="81">
        <f t="shared" si="59"/>
        <v>59053.098430377366</v>
      </c>
    </row>
    <row r="632" spans="1:16" x14ac:dyDescent="0.3">
      <c r="A632" s="10" t="s">
        <v>1190</v>
      </c>
      <c r="B632" s="4" t="s">
        <v>416</v>
      </c>
      <c r="C632" s="2">
        <v>2094</v>
      </c>
      <c r="D632" s="63">
        <v>1391.34</v>
      </c>
      <c r="E632" s="64">
        <f t="shared" si="54"/>
        <v>2913465.96</v>
      </c>
      <c r="F632" s="2">
        <v>2704</v>
      </c>
      <c r="G632" s="63">
        <v>1381.36</v>
      </c>
      <c r="H632" s="64">
        <f t="shared" si="55"/>
        <v>3735197.44</v>
      </c>
      <c r="I632" s="2">
        <v>972</v>
      </c>
      <c r="J632" s="63">
        <v>1391.34</v>
      </c>
      <c r="K632" s="64">
        <f t="shared" si="56"/>
        <v>1352382.48</v>
      </c>
      <c r="L632" s="2">
        <v>1256</v>
      </c>
      <c r="M632" s="63">
        <v>1381.36</v>
      </c>
      <c r="N632" s="66">
        <f t="shared" si="57"/>
        <v>1734988.16</v>
      </c>
      <c r="O632" s="65">
        <f t="shared" si="58"/>
        <v>9736034.040000001</v>
      </c>
      <c r="P632" s="81">
        <f t="shared" si="59"/>
        <v>127528.49122345826</v>
      </c>
    </row>
    <row r="633" spans="1:16" x14ac:dyDescent="0.3">
      <c r="A633" s="10" t="s">
        <v>1191</v>
      </c>
      <c r="B633" s="4" t="s">
        <v>1192</v>
      </c>
      <c r="C633" s="2">
        <v>5963</v>
      </c>
      <c r="D633" s="63">
        <v>490.63</v>
      </c>
      <c r="E633" s="64">
        <f t="shared" si="54"/>
        <v>2925626.69</v>
      </c>
      <c r="F633" s="2">
        <v>9572</v>
      </c>
      <c r="G633" s="63">
        <v>484.31</v>
      </c>
      <c r="H633" s="64">
        <f t="shared" si="55"/>
        <v>4635815.32</v>
      </c>
      <c r="I633" s="2">
        <v>40</v>
      </c>
      <c r="J633" s="63">
        <v>490.63</v>
      </c>
      <c r="K633" s="64">
        <f t="shared" si="56"/>
        <v>19625.2</v>
      </c>
      <c r="L633" s="2">
        <v>63</v>
      </c>
      <c r="M633" s="63">
        <v>484.31</v>
      </c>
      <c r="N633" s="66">
        <f t="shared" si="57"/>
        <v>30511.53</v>
      </c>
      <c r="O633" s="65">
        <f t="shared" si="58"/>
        <v>7611578.7400000002</v>
      </c>
      <c r="P633" s="81">
        <f t="shared" si="59"/>
        <v>99701.084502448124</v>
      </c>
    </row>
    <row r="634" spans="1:16" x14ac:dyDescent="0.3">
      <c r="A634" s="10" t="s">
        <v>1193</v>
      </c>
      <c r="B634" s="4" t="s">
        <v>434</v>
      </c>
      <c r="C634" s="2">
        <v>2366</v>
      </c>
      <c r="D634" s="63">
        <v>752.81</v>
      </c>
      <c r="E634" s="64">
        <f t="shared" si="54"/>
        <v>1781148.46</v>
      </c>
      <c r="F634" s="2">
        <v>348</v>
      </c>
      <c r="G634" s="63">
        <v>746.4</v>
      </c>
      <c r="H634" s="64">
        <f t="shared" si="55"/>
        <v>259747.19999999998</v>
      </c>
      <c r="I634" s="2">
        <v>616</v>
      </c>
      <c r="J634" s="63">
        <v>752.81</v>
      </c>
      <c r="K634" s="64">
        <f t="shared" si="56"/>
        <v>463730.95999999996</v>
      </c>
      <c r="L634" s="2">
        <v>91</v>
      </c>
      <c r="M634" s="63">
        <v>746.4</v>
      </c>
      <c r="N634" s="66">
        <f t="shared" si="57"/>
        <v>67922.399999999994</v>
      </c>
      <c r="O634" s="65">
        <f t="shared" si="58"/>
        <v>2572549.02</v>
      </c>
      <c r="P634" s="81">
        <f t="shared" si="59"/>
        <v>33696.810608006679</v>
      </c>
    </row>
    <row r="635" spans="1:16" x14ac:dyDescent="0.3">
      <c r="A635" s="10" t="s">
        <v>1194</v>
      </c>
      <c r="B635" s="4" t="s">
        <v>434</v>
      </c>
      <c r="C635" s="2">
        <v>0</v>
      </c>
      <c r="D635" s="63">
        <v>763.3</v>
      </c>
      <c r="E635" s="64">
        <f t="shared" si="54"/>
        <v>0</v>
      </c>
      <c r="F635" s="2">
        <v>6180</v>
      </c>
      <c r="G635" s="63">
        <v>763.3</v>
      </c>
      <c r="H635" s="64">
        <f t="shared" si="55"/>
        <v>4717194</v>
      </c>
      <c r="I635" s="2">
        <v>0</v>
      </c>
      <c r="J635" s="63">
        <v>763.3</v>
      </c>
      <c r="K635" s="64">
        <f t="shared" si="56"/>
        <v>0</v>
      </c>
      <c r="L635" s="2">
        <v>893</v>
      </c>
      <c r="M635" s="63">
        <v>763.3</v>
      </c>
      <c r="N635" s="66">
        <f t="shared" si="57"/>
        <v>681626.89999999991</v>
      </c>
      <c r="O635" s="65">
        <f t="shared" si="58"/>
        <v>5398820.9000000004</v>
      </c>
      <c r="P635" s="81">
        <f t="shared" si="59"/>
        <v>70717.037443993249</v>
      </c>
    </row>
    <row r="636" spans="1:16" x14ac:dyDescent="0.3">
      <c r="A636" s="10" t="s">
        <v>1195</v>
      </c>
      <c r="B636" s="4" t="s">
        <v>1196</v>
      </c>
      <c r="C636" s="2">
        <v>3063</v>
      </c>
      <c r="D636" s="63">
        <v>413.45</v>
      </c>
      <c r="E636" s="64">
        <f t="shared" si="54"/>
        <v>1266397.3499999999</v>
      </c>
      <c r="F636" s="2">
        <v>4952</v>
      </c>
      <c r="G636" s="63">
        <v>408.51</v>
      </c>
      <c r="H636" s="64">
        <f t="shared" si="55"/>
        <v>2022941.52</v>
      </c>
      <c r="I636" s="2">
        <v>4916</v>
      </c>
      <c r="J636" s="63">
        <v>413.45</v>
      </c>
      <c r="K636" s="64">
        <f t="shared" si="56"/>
        <v>2032520.2</v>
      </c>
      <c r="L636" s="2">
        <v>7947</v>
      </c>
      <c r="M636" s="63">
        <v>408.51</v>
      </c>
      <c r="N636" s="66">
        <f t="shared" si="57"/>
        <v>3246428.9699999997</v>
      </c>
      <c r="O636" s="65">
        <f t="shared" si="58"/>
        <v>8568288.0399999991</v>
      </c>
      <c r="P636" s="81">
        <f t="shared" si="59"/>
        <v>112232.64438270207</v>
      </c>
    </row>
    <row r="637" spans="1:16" x14ac:dyDescent="0.3">
      <c r="A637" s="10" t="s">
        <v>1197</v>
      </c>
      <c r="B637" s="4" t="s">
        <v>468</v>
      </c>
      <c r="C637" s="2">
        <v>171</v>
      </c>
      <c r="D637" s="63">
        <v>657.59</v>
      </c>
      <c r="E637" s="64">
        <f t="shared" si="54"/>
        <v>112447.89</v>
      </c>
      <c r="F637" s="2">
        <v>5545</v>
      </c>
      <c r="G637" s="63">
        <v>648.82000000000005</v>
      </c>
      <c r="H637" s="64">
        <f t="shared" si="55"/>
        <v>3597706.9000000004</v>
      </c>
      <c r="I637" s="2">
        <v>70</v>
      </c>
      <c r="J637" s="63">
        <v>657.59</v>
      </c>
      <c r="K637" s="64">
        <f t="shared" si="56"/>
        <v>46031.3</v>
      </c>
      <c r="L637" s="2">
        <v>2285</v>
      </c>
      <c r="M637" s="63">
        <v>648.82000000000005</v>
      </c>
      <c r="N637" s="66">
        <f t="shared" si="57"/>
        <v>1482553.7000000002</v>
      </c>
      <c r="O637" s="65">
        <f t="shared" si="58"/>
        <v>5238739.790000001</v>
      </c>
      <c r="P637" s="81">
        <f t="shared" si="59"/>
        <v>68620.197771103572</v>
      </c>
    </row>
    <row r="638" spans="1:16" x14ac:dyDescent="0.3">
      <c r="A638" s="10" t="s">
        <v>1198</v>
      </c>
      <c r="B638" s="4" t="s">
        <v>1303</v>
      </c>
      <c r="C638" s="2">
        <v>0</v>
      </c>
      <c r="D638" s="63">
        <v>602.07000000000005</v>
      </c>
      <c r="E638" s="64">
        <f t="shared" si="54"/>
        <v>0</v>
      </c>
      <c r="F638" s="2">
        <v>2983</v>
      </c>
      <c r="G638" s="63">
        <v>593.15</v>
      </c>
      <c r="H638" s="64">
        <f t="shared" si="55"/>
        <v>1769366.45</v>
      </c>
      <c r="I638" s="2">
        <v>0</v>
      </c>
      <c r="J638" s="63">
        <v>602.07000000000005</v>
      </c>
      <c r="K638" s="64">
        <f t="shared" si="56"/>
        <v>0</v>
      </c>
      <c r="L638" s="2">
        <v>51</v>
      </c>
      <c r="M638" s="63">
        <v>593.15</v>
      </c>
      <c r="N638" s="66">
        <f t="shared" si="57"/>
        <v>30250.649999999998</v>
      </c>
      <c r="O638" s="65">
        <f t="shared" si="58"/>
        <v>1799617.0999999999</v>
      </c>
      <c r="P638" s="81">
        <f t="shared" si="59"/>
        <v>23572.478547223254</v>
      </c>
    </row>
    <row r="639" spans="1:16" x14ac:dyDescent="0.3">
      <c r="A639" s="10" t="s">
        <v>1199</v>
      </c>
      <c r="B639" s="4" t="s">
        <v>529</v>
      </c>
      <c r="C639" s="2">
        <v>291</v>
      </c>
      <c r="D639" s="63">
        <v>712.91</v>
      </c>
      <c r="E639" s="64">
        <f t="shared" si="54"/>
        <v>207456.81</v>
      </c>
      <c r="F639" s="2">
        <v>2912</v>
      </c>
      <c r="G639" s="63">
        <v>706.12</v>
      </c>
      <c r="H639" s="64">
        <f t="shared" si="55"/>
        <v>2056221.44</v>
      </c>
      <c r="I639" s="2">
        <v>0</v>
      </c>
      <c r="J639" s="63">
        <v>712.91</v>
      </c>
      <c r="K639" s="64">
        <f t="shared" si="56"/>
        <v>0</v>
      </c>
      <c r="L639" s="2">
        <v>0</v>
      </c>
      <c r="M639" s="63">
        <v>706.12</v>
      </c>
      <c r="N639" s="66">
        <f t="shared" si="57"/>
        <v>0</v>
      </c>
      <c r="O639" s="65">
        <f t="shared" si="58"/>
        <v>2263678.25</v>
      </c>
      <c r="P639" s="81">
        <f t="shared" si="59"/>
        <v>29651.033537045678</v>
      </c>
    </row>
    <row r="640" spans="1:16" x14ac:dyDescent="0.3">
      <c r="A640" s="10" t="s">
        <v>1200</v>
      </c>
      <c r="B640" s="4" t="s">
        <v>574</v>
      </c>
      <c r="C640" s="2">
        <v>381</v>
      </c>
      <c r="D640" s="63">
        <v>559.36</v>
      </c>
      <c r="E640" s="64">
        <f t="shared" si="54"/>
        <v>213116.16</v>
      </c>
      <c r="F640" s="2">
        <v>2562</v>
      </c>
      <c r="G640" s="63">
        <v>552.72</v>
      </c>
      <c r="H640" s="64">
        <f t="shared" si="55"/>
        <v>1416068.6400000001</v>
      </c>
      <c r="I640" s="2">
        <v>1</v>
      </c>
      <c r="J640" s="63">
        <v>559.36</v>
      </c>
      <c r="K640" s="64">
        <f t="shared" si="56"/>
        <v>559.36</v>
      </c>
      <c r="L640" s="2">
        <v>4</v>
      </c>
      <c r="M640" s="63">
        <v>552.72</v>
      </c>
      <c r="N640" s="66">
        <f t="shared" si="57"/>
        <v>2210.88</v>
      </c>
      <c r="O640" s="65">
        <f t="shared" si="58"/>
        <v>1631955.04</v>
      </c>
      <c r="P640" s="81">
        <f t="shared" si="59"/>
        <v>21376.338983683181</v>
      </c>
    </row>
    <row r="641" spans="1:16" x14ac:dyDescent="0.3">
      <c r="A641" s="10" t="s">
        <v>1201</v>
      </c>
      <c r="B641" s="4" t="s">
        <v>578</v>
      </c>
      <c r="C641" s="2">
        <v>1484</v>
      </c>
      <c r="D641" s="63">
        <v>732.38</v>
      </c>
      <c r="E641" s="64">
        <f t="shared" si="54"/>
        <v>1086851.92</v>
      </c>
      <c r="F641" s="2">
        <v>3079</v>
      </c>
      <c r="G641" s="63">
        <v>723.83</v>
      </c>
      <c r="H641" s="64">
        <f t="shared" si="55"/>
        <v>2228672.5700000003</v>
      </c>
      <c r="I641" s="2">
        <v>297</v>
      </c>
      <c r="J641" s="63">
        <v>732.38</v>
      </c>
      <c r="K641" s="64">
        <f t="shared" si="56"/>
        <v>217516.86</v>
      </c>
      <c r="L641" s="2">
        <v>617</v>
      </c>
      <c r="M641" s="63">
        <v>723.83</v>
      </c>
      <c r="N641" s="66">
        <f t="shared" si="57"/>
        <v>446603.11000000004</v>
      </c>
      <c r="O641" s="65">
        <f t="shared" si="58"/>
        <v>3979644.46</v>
      </c>
      <c r="P641" s="81">
        <f t="shared" si="59"/>
        <v>52127.801885704401</v>
      </c>
    </row>
    <row r="642" spans="1:16" x14ac:dyDescent="0.3">
      <c r="A642" s="10" t="s">
        <v>1277</v>
      </c>
      <c r="B642" s="4" t="s">
        <v>596</v>
      </c>
      <c r="C642" s="2">
        <v>1357</v>
      </c>
      <c r="D642" s="63">
        <v>807.15</v>
      </c>
      <c r="E642" s="64">
        <f t="shared" si="54"/>
        <v>1095302.55</v>
      </c>
      <c r="F642" s="2">
        <v>1339</v>
      </c>
      <c r="G642" s="63">
        <v>799.25</v>
      </c>
      <c r="H642" s="64">
        <f t="shared" si="55"/>
        <v>1070195.75</v>
      </c>
      <c r="I642" s="2">
        <v>548</v>
      </c>
      <c r="J642" s="63">
        <v>807.15</v>
      </c>
      <c r="K642" s="64">
        <f t="shared" si="56"/>
        <v>442318.2</v>
      </c>
      <c r="L642" s="2">
        <v>540</v>
      </c>
      <c r="M642" s="63">
        <v>799.25</v>
      </c>
      <c r="N642" s="66">
        <f t="shared" si="57"/>
        <v>431595</v>
      </c>
      <c r="O642" s="65">
        <f t="shared" si="58"/>
        <v>3039411.5</v>
      </c>
      <c r="P642" s="81">
        <f t="shared" si="59"/>
        <v>39812.059120761667</v>
      </c>
    </row>
    <row r="643" spans="1:16" x14ac:dyDescent="0.3">
      <c r="A643" s="10" t="s">
        <v>1276</v>
      </c>
      <c r="B643" s="4" t="s">
        <v>596</v>
      </c>
      <c r="C643" s="2">
        <v>1284</v>
      </c>
      <c r="D643" s="63">
        <v>905.69</v>
      </c>
      <c r="E643" s="64">
        <f t="shared" si="54"/>
        <v>1162905.96</v>
      </c>
      <c r="F643" s="2">
        <v>0</v>
      </c>
      <c r="G643" s="63">
        <v>897.29</v>
      </c>
      <c r="H643" s="64">
        <f t="shared" si="55"/>
        <v>0</v>
      </c>
      <c r="I643" s="2">
        <v>502</v>
      </c>
      <c r="J643" s="63">
        <v>905.69</v>
      </c>
      <c r="K643" s="64">
        <f t="shared" si="56"/>
        <v>454656.38</v>
      </c>
      <c r="L643" s="2">
        <v>0</v>
      </c>
      <c r="M643" s="63">
        <v>897.29</v>
      </c>
      <c r="N643" s="66">
        <f t="shared" si="57"/>
        <v>0</v>
      </c>
      <c r="O643" s="65">
        <f t="shared" si="58"/>
        <v>1617562.3399999999</v>
      </c>
      <c r="P643" s="81">
        <f t="shared" si="59"/>
        <v>21187.814651486835</v>
      </c>
    </row>
    <row r="644" spans="1:16" x14ac:dyDescent="0.3">
      <c r="A644" s="10" t="s">
        <v>1202</v>
      </c>
      <c r="B644" s="4" t="s">
        <v>627</v>
      </c>
      <c r="C644" s="2">
        <v>632</v>
      </c>
      <c r="D644" s="63">
        <v>675.45</v>
      </c>
      <c r="E644" s="64">
        <f t="shared" si="54"/>
        <v>426884.4</v>
      </c>
      <c r="F644" s="2">
        <v>4415</v>
      </c>
      <c r="G644" s="63">
        <v>675.45</v>
      </c>
      <c r="H644" s="64">
        <f t="shared" si="55"/>
        <v>2982111.75</v>
      </c>
      <c r="I644" s="2">
        <v>0</v>
      </c>
      <c r="J644" s="63">
        <v>675.45</v>
      </c>
      <c r="K644" s="64">
        <f t="shared" si="56"/>
        <v>0</v>
      </c>
      <c r="L644" s="2">
        <v>0</v>
      </c>
      <c r="M644" s="63">
        <v>675.45</v>
      </c>
      <c r="N644" s="66">
        <f t="shared" si="57"/>
        <v>0</v>
      </c>
      <c r="O644" s="65">
        <f t="shared" si="58"/>
        <v>3408996.15</v>
      </c>
      <c r="P644" s="81">
        <f t="shared" si="59"/>
        <v>44653.103492649447</v>
      </c>
    </row>
    <row r="645" spans="1:16" x14ac:dyDescent="0.3">
      <c r="A645" s="10" t="s">
        <v>1203</v>
      </c>
      <c r="B645" s="4" t="s">
        <v>645</v>
      </c>
      <c r="C645" s="2">
        <v>2359</v>
      </c>
      <c r="D645" s="63">
        <v>337.91</v>
      </c>
      <c r="E645" s="64">
        <f t="shared" si="54"/>
        <v>797129.69000000006</v>
      </c>
      <c r="F645" s="2">
        <v>3916</v>
      </c>
      <c r="G645" s="63">
        <v>333.63</v>
      </c>
      <c r="H645" s="64">
        <f t="shared" si="55"/>
        <v>1306495.08</v>
      </c>
      <c r="I645" s="2">
        <v>236</v>
      </c>
      <c r="J645" s="63">
        <v>337.91</v>
      </c>
      <c r="K645" s="64">
        <f t="shared" si="56"/>
        <v>79746.760000000009</v>
      </c>
      <c r="L645" s="2">
        <v>392</v>
      </c>
      <c r="M645" s="63">
        <v>333.63</v>
      </c>
      <c r="N645" s="66">
        <f t="shared" si="57"/>
        <v>130782.95999999999</v>
      </c>
      <c r="O645" s="65">
        <f t="shared" si="58"/>
        <v>2314154.4900000002</v>
      </c>
      <c r="P645" s="81">
        <f t="shared" si="59"/>
        <v>30312.202007018819</v>
      </c>
    </row>
    <row r="646" spans="1:16" x14ac:dyDescent="0.3">
      <c r="A646" s="10" t="s">
        <v>1204</v>
      </c>
      <c r="B646" s="4" t="s">
        <v>645</v>
      </c>
      <c r="C646" s="2">
        <v>12348</v>
      </c>
      <c r="D646" s="63">
        <v>367.6</v>
      </c>
      <c r="E646" s="64">
        <f t="shared" si="54"/>
        <v>4539124.8000000007</v>
      </c>
      <c r="F646" s="2">
        <v>15854</v>
      </c>
      <c r="G646" s="63">
        <v>362.99</v>
      </c>
      <c r="H646" s="64">
        <f t="shared" si="55"/>
        <v>5754843.46</v>
      </c>
      <c r="I646" s="2">
        <v>4574</v>
      </c>
      <c r="J646" s="63">
        <v>367.6</v>
      </c>
      <c r="K646" s="64">
        <f t="shared" si="56"/>
        <v>1681402.4000000001</v>
      </c>
      <c r="L646" s="2">
        <v>5872</v>
      </c>
      <c r="M646" s="63">
        <v>362.99</v>
      </c>
      <c r="N646" s="66">
        <f t="shared" si="57"/>
        <v>2131477.2800000003</v>
      </c>
      <c r="O646" s="65">
        <f t="shared" si="58"/>
        <v>14106847.940000001</v>
      </c>
      <c r="P646" s="81">
        <f t="shared" si="59"/>
        <v>184780.06817927581</v>
      </c>
    </row>
    <row r="647" spans="1:16" x14ac:dyDescent="0.3">
      <c r="A647" s="10" t="s">
        <v>1205</v>
      </c>
      <c r="B647" s="4" t="s">
        <v>645</v>
      </c>
      <c r="C647" s="2">
        <v>967</v>
      </c>
      <c r="D647" s="63">
        <v>573.65</v>
      </c>
      <c r="E647" s="64">
        <f t="shared" si="54"/>
        <v>554719.54999999993</v>
      </c>
      <c r="F647" s="2">
        <v>2156</v>
      </c>
      <c r="G647" s="63">
        <v>567.98</v>
      </c>
      <c r="H647" s="64">
        <f t="shared" si="55"/>
        <v>1224564.8800000001</v>
      </c>
      <c r="I647" s="2">
        <v>625</v>
      </c>
      <c r="J647" s="63">
        <v>573.65</v>
      </c>
      <c r="K647" s="64">
        <f t="shared" si="56"/>
        <v>358531.25</v>
      </c>
      <c r="L647" s="2">
        <v>1395</v>
      </c>
      <c r="M647" s="63">
        <v>567.98</v>
      </c>
      <c r="N647" s="66">
        <f t="shared" si="57"/>
        <v>792332.1</v>
      </c>
      <c r="O647" s="65">
        <f t="shared" si="58"/>
        <v>2930147.7800000003</v>
      </c>
      <c r="P647" s="81">
        <f t="shared" si="59"/>
        <v>38380.856507889293</v>
      </c>
    </row>
    <row r="648" spans="1:16" x14ac:dyDescent="0.3">
      <c r="A648" s="10" t="s">
        <v>1206</v>
      </c>
      <c r="B648" s="4" t="s">
        <v>651</v>
      </c>
      <c r="C648" s="2">
        <v>1402</v>
      </c>
      <c r="D648" s="63">
        <v>660.79</v>
      </c>
      <c r="E648" s="64">
        <f t="shared" si="54"/>
        <v>926427.58</v>
      </c>
      <c r="F648" s="2">
        <v>2570</v>
      </c>
      <c r="G648" s="63">
        <v>660.33</v>
      </c>
      <c r="H648" s="64">
        <f t="shared" si="55"/>
        <v>1697048.1</v>
      </c>
      <c r="I648" s="2">
        <v>712</v>
      </c>
      <c r="J648" s="63">
        <v>660.79</v>
      </c>
      <c r="K648" s="64">
        <f t="shared" si="56"/>
        <v>470482.48</v>
      </c>
      <c r="L648" s="2">
        <v>1305</v>
      </c>
      <c r="M648" s="63">
        <v>660.33</v>
      </c>
      <c r="N648" s="66">
        <f t="shared" si="57"/>
        <v>861730.65</v>
      </c>
      <c r="O648" s="65">
        <f t="shared" si="58"/>
        <v>3955688.81</v>
      </c>
      <c r="P648" s="81">
        <f t="shared" si="59"/>
        <v>51814.016222237551</v>
      </c>
    </row>
    <row r="649" spans="1:16" x14ac:dyDescent="0.3">
      <c r="A649" s="10" t="s">
        <v>1207</v>
      </c>
      <c r="B649" s="4" t="s">
        <v>679</v>
      </c>
      <c r="C649" s="2">
        <v>287</v>
      </c>
      <c r="D649" s="63">
        <v>527.47</v>
      </c>
      <c r="E649" s="64">
        <f t="shared" si="54"/>
        <v>151383.89000000001</v>
      </c>
      <c r="F649" s="2">
        <v>1222</v>
      </c>
      <c r="G649" s="63">
        <v>522.47</v>
      </c>
      <c r="H649" s="64">
        <f t="shared" si="55"/>
        <v>638458.34000000008</v>
      </c>
      <c r="I649" s="2">
        <v>155</v>
      </c>
      <c r="J649" s="63">
        <v>527.47</v>
      </c>
      <c r="K649" s="64">
        <f t="shared" si="56"/>
        <v>81757.850000000006</v>
      </c>
      <c r="L649" s="2">
        <v>662</v>
      </c>
      <c r="M649" s="63">
        <v>522.47</v>
      </c>
      <c r="N649" s="66">
        <f t="shared" si="57"/>
        <v>345875.14</v>
      </c>
      <c r="O649" s="65">
        <f t="shared" si="58"/>
        <v>1217475.2200000002</v>
      </c>
      <c r="P649" s="81">
        <f t="shared" si="59"/>
        <v>15947.230388745427</v>
      </c>
    </row>
    <row r="650" spans="1:16" x14ac:dyDescent="0.3">
      <c r="A650" s="10" t="s">
        <v>1208</v>
      </c>
      <c r="B650" s="4" t="s">
        <v>698</v>
      </c>
      <c r="C650" s="2">
        <v>2789</v>
      </c>
      <c r="D650" s="63">
        <v>696.71</v>
      </c>
      <c r="E650" s="64">
        <f t="shared" ref="E650:E697" si="60">C650*D650</f>
        <v>1943124.1900000002</v>
      </c>
      <c r="F650" s="2">
        <v>7078</v>
      </c>
      <c r="G650" s="63">
        <v>690.3</v>
      </c>
      <c r="H650" s="64">
        <f t="shared" ref="H650:H697" si="61">F650*G650</f>
        <v>4885943.3999999994</v>
      </c>
      <c r="I650" s="2">
        <v>79</v>
      </c>
      <c r="J650" s="63">
        <v>696.71</v>
      </c>
      <c r="K650" s="64">
        <f t="shared" ref="K650:K697" si="62">I650*J650</f>
        <v>55040.090000000004</v>
      </c>
      <c r="L650" s="2">
        <v>199</v>
      </c>
      <c r="M650" s="63">
        <v>690.3</v>
      </c>
      <c r="N650" s="66">
        <f t="shared" ref="N650:N697" si="63">M650*L650</f>
        <v>137369.69999999998</v>
      </c>
      <c r="O650" s="65">
        <f t="shared" ref="O650:O697" si="64">E650+H650+K650+N650</f>
        <v>7021477.3799999999</v>
      </c>
      <c r="P650" s="81">
        <f t="shared" ref="P650:P697" si="65">(O650/$O$7)*$P$7</f>
        <v>91971.578237316906</v>
      </c>
    </row>
    <row r="651" spans="1:16" x14ac:dyDescent="0.3">
      <c r="A651" s="10" t="s">
        <v>1209</v>
      </c>
      <c r="B651" s="4" t="s">
        <v>708</v>
      </c>
      <c r="C651" s="2">
        <v>5765</v>
      </c>
      <c r="D651" s="63">
        <v>564.52</v>
      </c>
      <c r="E651" s="64">
        <f t="shared" si="60"/>
        <v>3254457.8</v>
      </c>
      <c r="F651" s="2">
        <v>1400</v>
      </c>
      <c r="G651" s="63">
        <v>558.92999999999995</v>
      </c>
      <c r="H651" s="64">
        <f t="shared" si="61"/>
        <v>782501.99999999988</v>
      </c>
      <c r="I651" s="2">
        <v>0</v>
      </c>
      <c r="J651" s="63">
        <v>564.52</v>
      </c>
      <c r="K651" s="64">
        <f t="shared" si="62"/>
        <v>0</v>
      </c>
      <c r="L651" s="2">
        <v>0</v>
      </c>
      <c r="M651" s="63">
        <v>558.92999999999995</v>
      </c>
      <c r="N651" s="66">
        <f t="shared" si="63"/>
        <v>0</v>
      </c>
      <c r="O651" s="65">
        <f t="shared" si="64"/>
        <v>4036959.8</v>
      </c>
      <c r="P651" s="81">
        <f t="shared" si="65"/>
        <v>52878.553044146276</v>
      </c>
    </row>
    <row r="652" spans="1:16" x14ac:dyDescent="0.3">
      <c r="A652" s="10" t="s">
        <v>1210</v>
      </c>
      <c r="B652" s="4" t="s">
        <v>714</v>
      </c>
      <c r="C652" s="2">
        <v>8941</v>
      </c>
      <c r="D652" s="63">
        <v>497.96</v>
      </c>
      <c r="E652" s="64">
        <f t="shared" si="60"/>
        <v>4452260.3599999994</v>
      </c>
      <c r="F652" s="2">
        <v>0</v>
      </c>
      <c r="G652" s="63">
        <v>497.96</v>
      </c>
      <c r="H652" s="64">
        <f t="shared" si="61"/>
        <v>0</v>
      </c>
      <c r="I652" s="2">
        <v>0</v>
      </c>
      <c r="J652" s="63">
        <v>497.96</v>
      </c>
      <c r="K652" s="64">
        <f t="shared" si="62"/>
        <v>0</v>
      </c>
      <c r="L652" s="2">
        <v>0</v>
      </c>
      <c r="M652" s="63">
        <v>497.96</v>
      </c>
      <c r="N652" s="66">
        <f t="shared" si="63"/>
        <v>0</v>
      </c>
      <c r="O652" s="65">
        <f t="shared" si="64"/>
        <v>4452260.3599999994</v>
      </c>
      <c r="P652" s="81">
        <f t="shared" si="65"/>
        <v>58318.412190433439</v>
      </c>
    </row>
    <row r="653" spans="1:16" x14ac:dyDescent="0.3">
      <c r="A653" s="10" t="s">
        <v>1211</v>
      </c>
      <c r="B653" s="4" t="s">
        <v>714</v>
      </c>
      <c r="C653" s="2">
        <v>8312</v>
      </c>
      <c r="D653" s="63">
        <v>522.66999999999996</v>
      </c>
      <c r="E653" s="64">
        <f t="shared" si="60"/>
        <v>4344433.04</v>
      </c>
      <c r="F653" s="2">
        <v>0</v>
      </c>
      <c r="G653" s="63">
        <v>517.47</v>
      </c>
      <c r="H653" s="64">
        <f t="shared" si="61"/>
        <v>0</v>
      </c>
      <c r="I653" s="2">
        <v>0</v>
      </c>
      <c r="J653" s="63">
        <v>522.66999999999996</v>
      </c>
      <c r="K653" s="64">
        <f t="shared" si="62"/>
        <v>0</v>
      </c>
      <c r="L653" s="2">
        <v>0</v>
      </c>
      <c r="M653" s="63">
        <v>517.47</v>
      </c>
      <c r="N653" s="66">
        <f t="shared" si="63"/>
        <v>0</v>
      </c>
      <c r="O653" s="65">
        <f t="shared" si="64"/>
        <v>4344433.04</v>
      </c>
      <c r="P653" s="81">
        <f t="shared" si="65"/>
        <v>56906.024417776382</v>
      </c>
    </row>
    <row r="654" spans="1:16" x14ac:dyDescent="0.3">
      <c r="A654" s="10" t="s">
        <v>1212</v>
      </c>
      <c r="B654" s="4" t="s">
        <v>714</v>
      </c>
      <c r="C654" s="2">
        <v>14664</v>
      </c>
      <c r="D654" s="63">
        <v>963.9</v>
      </c>
      <c r="E654" s="64">
        <f t="shared" si="60"/>
        <v>14134629.6</v>
      </c>
      <c r="F654" s="2">
        <v>0</v>
      </c>
      <c r="G654" s="63">
        <v>963.9</v>
      </c>
      <c r="H654" s="64">
        <f t="shared" si="61"/>
        <v>0</v>
      </c>
      <c r="I654" s="2">
        <v>0</v>
      </c>
      <c r="J654" s="63">
        <v>963.9</v>
      </c>
      <c r="K654" s="64">
        <f t="shared" si="62"/>
        <v>0</v>
      </c>
      <c r="L654" s="2">
        <v>0</v>
      </c>
      <c r="M654" s="63">
        <v>963.9</v>
      </c>
      <c r="N654" s="66">
        <f t="shared" si="63"/>
        <v>0</v>
      </c>
      <c r="O654" s="65">
        <f t="shared" si="64"/>
        <v>14134629.6</v>
      </c>
      <c r="P654" s="81">
        <f t="shared" si="65"/>
        <v>185143.96924709529</v>
      </c>
    </row>
    <row r="655" spans="1:16" x14ac:dyDescent="0.3">
      <c r="A655" s="10" t="s">
        <v>1213</v>
      </c>
      <c r="B655" s="4" t="s">
        <v>741</v>
      </c>
      <c r="C655" s="2">
        <v>1257</v>
      </c>
      <c r="D655" s="63">
        <v>644.52</v>
      </c>
      <c r="E655" s="64">
        <f t="shared" si="60"/>
        <v>810161.64</v>
      </c>
      <c r="F655" s="2">
        <v>2841</v>
      </c>
      <c r="G655" s="63">
        <v>637.33000000000004</v>
      </c>
      <c r="H655" s="64">
        <f t="shared" si="61"/>
        <v>1810654.53</v>
      </c>
      <c r="I655" s="2">
        <v>740</v>
      </c>
      <c r="J655" s="63">
        <v>644.52</v>
      </c>
      <c r="K655" s="64">
        <f t="shared" si="62"/>
        <v>476944.8</v>
      </c>
      <c r="L655" s="2">
        <v>1672</v>
      </c>
      <c r="M655" s="63">
        <v>637.33000000000004</v>
      </c>
      <c r="N655" s="66">
        <f t="shared" si="63"/>
        <v>1065615.76</v>
      </c>
      <c r="O655" s="65">
        <f t="shared" si="64"/>
        <v>4163376.7299999995</v>
      </c>
      <c r="P655" s="81">
        <f t="shared" si="65"/>
        <v>54534.438826977967</v>
      </c>
    </row>
    <row r="656" spans="1:16" x14ac:dyDescent="0.3">
      <c r="A656" s="10" t="s">
        <v>1214</v>
      </c>
      <c r="B656" s="4" t="s">
        <v>755</v>
      </c>
      <c r="C656" s="2">
        <v>2195</v>
      </c>
      <c r="D656" s="63">
        <v>646.35</v>
      </c>
      <c r="E656" s="64">
        <f t="shared" si="60"/>
        <v>1418738.25</v>
      </c>
      <c r="F656" s="2">
        <v>1401</v>
      </c>
      <c r="G656" s="63">
        <v>639.78</v>
      </c>
      <c r="H656" s="64">
        <f t="shared" si="61"/>
        <v>896331.77999999991</v>
      </c>
      <c r="I656" s="2">
        <v>894</v>
      </c>
      <c r="J656" s="63">
        <v>646.35</v>
      </c>
      <c r="K656" s="64">
        <f t="shared" si="62"/>
        <v>577836.9</v>
      </c>
      <c r="L656" s="2">
        <v>571</v>
      </c>
      <c r="M656" s="63">
        <v>639.78</v>
      </c>
      <c r="N656" s="66">
        <f t="shared" si="63"/>
        <v>365314.38</v>
      </c>
      <c r="O656" s="65">
        <f t="shared" si="64"/>
        <v>3258221.3099999996</v>
      </c>
      <c r="P656" s="81">
        <f t="shared" si="65"/>
        <v>42678.16300038527</v>
      </c>
    </row>
    <row r="657" spans="1:16" x14ac:dyDescent="0.3">
      <c r="A657" s="10" t="s">
        <v>1215</v>
      </c>
      <c r="B657" s="4" t="s">
        <v>769</v>
      </c>
      <c r="C657" s="2">
        <v>807</v>
      </c>
      <c r="D657" s="63">
        <v>677.75</v>
      </c>
      <c r="E657" s="64">
        <f t="shared" si="60"/>
        <v>546944.25</v>
      </c>
      <c r="F657" s="2">
        <v>1599</v>
      </c>
      <c r="G657" s="63">
        <v>670.42</v>
      </c>
      <c r="H657" s="64">
        <f t="shared" si="61"/>
        <v>1072001.5799999998</v>
      </c>
      <c r="I657" s="2">
        <v>105</v>
      </c>
      <c r="J657" s="63">
        <v>677.75</v>
      </c>
      <c r="K657" s="64">
        <f t="shared" si="62"/>
        <v>71163.75</v>
      </c>
      <c r="L657" s="2">
        <v>207</v>
      </c>
      <c r="M657" s="63">
        <v>670.42</v>
      </c>
      <c r="N657" s="66">
        <f t="shared" si="63"/>
        <v>138776.94</v>
      </c>
      <c r="O657" s="65">
        <f t="shared" si="64"/>
        <v>1828886.5199999998</v>
      </c>
      <c r="P657" s="81">
        <f t="shared" si="65"/>
        <v>23955.867199753655</v>
      </c>
    </row>
    <row r="658" spans="1:16" x14ac:dyDescent="0.3">
      <c r="A658" s="10" t="s">
        <v>1219</v>
      </c>
      <c r="B658" s="4" t="s">
        <v>771</v>
      </c>
      <c r="C658" s="2">
        <v>0</v>
      </c>
      <c r="D658" s="63">
        <v>729.75</v>
      </c>
      <c r="E658" s="64">
        <f t="shared" si="60"/>
        <v>0</v>
      </c>
      <c r="F658" s="2">
        <v>0</v>
      </c>
      <c r="G658" s="63">
        <v>720.54</v>
      </c>
      <c r="H658" s="64">
        <f t="shared" si="61"/>
        <v>0</v>
      </c>
      <c r="I658" s="2">
        <v>0</v>
      </c>
      <c r="J658" s="63">
        <v>729.75</v>
      </c>
      <c r="K658" s="64">
        <f t="shared" si="62"/>
        <v>0</v>
      </c>
      <c r="L658" s="2">
        <v>0</v>
      </c>
      <c r="M658" s="63">
        <v>720.54</v>
      </c>
      <c r="N658" s="66">
        <f t="shared" si="63"/>
        <v>0</v>
      </c>
      <c r="O658" s="65">
        <f t="shared" si="64"/>
        <v>0</v>
      </c>
      <c r="P658" s="81">
        <f t="shared" si="65"/>
        <v>0</v>
      </c>
    </row>
    <row r="659" spans="1:16" x14ac:dyDescent="0.3">
      <c r="A659" s="10" t="s">
        <v>1216</v>
      </c>
      <c r="B659" s="4" t="s">
        <v>771</v>
      </c>
      <c r="C659" s="2">
        <v>5974</v>
      </c>
      <c r="D659" s="63">
        <v>515.46</v>
      </c>
      <c r="E659" s="64">
        <f t="shared" si="60"/>
        <v>3079358.04</v>
      </c>
      <c r="F659" s="2">
        <v>9259</v>
      </c>
      <c r="G659" s="63">
        <v>508.76</v>
      </c>
      <c r="H659" s="64">
        <f t="shared" si="61"/>
        <v>4710608.84</v>
      </c>
      <c r="I659" s="2">
        <v>2541</v>
      </c>
      <c r="J659" s="63">
        <v>515.46</v>
      </c>
      <c r="K659" s="64">
        <f t="shared" si="62"/>
        <v>1309783.8600000001</v>
      </c>
      <c r="L659" s="2">
        <v>3937</v>
      </c>
      <c r="M659" s="63">
        <v>508.76</v>
      </c>
      <c r="N659" s="66">
        <f t="shared" si="63"/>
        <v>2002988.1199999999</v>
      </c>
      <c r="O659" s="65">
        <f t="shared" si="64"/>
        <v>11102738.859999999</v>
      </c>
      <c r="P659" s="81">
        <f t="shared" si="65"/>
        <v>145430.42161178173</v>
      </c>
    </row>
    <row r="660" spans="1:16" x14ac:dyDescent="0.3">
      <c r="A660" s="10" t="s">
        <v>1217</v>
      </c>
      <c r="B660" s="4" t="s">
        <v>771</v>
      </c>
      <c r="C660" s="2">
        <v>18673</v>
      </c>
      <c r="D660" s="63">
        <v>521.73</v>
      </c>
      <c r="E660" s="64">
        <f t="shared" si="60"/>
        <v>9742264.290000001</v>
      </c>
      <c r="F660" s="2">
        <v>18157</v>
      </c>
      <c r="G660" s="63">
        <v>515.42999999999995</v>
      </c>
      <c r="H660" s="64">
        <f t="shared" si="61"/>
        <v>9358662.5099999998</v>
      </c>
      <c r="I660" s="2">
        <v>7452</v>
      </c>
      <c r="J660" s="63">
        <v>521.73</v>
      </c>
      <c r="K660" s="64">
        <f t="shared" si="62"/>
        <v>3887931.96</v>
      </c>
      <c r="L660" s="2">
        <v>7247</v>
      </c>
      <c r="M660" s="63">
        <v>515.42999999999995</v>
      </c>
      <c r="N660" s="66">
        <f t="shared" si="63"/>
        <v>3735321.2099999995</v>
      </c>
      <c r="O660" s="65">
        <f t="shared" si="64"/>
        <v>26724179.970000003</v>
      </c>
      <c r="P660" s="81">
        <f t="shared" si="65"/>
        <v>350049.55167127412</v>
      </c>
    </row>
    <row r="661" spans="1:16" x14ac:dyDescent="0.3">
      <c r="A661" s="10" t="s">
        <v>1218</v>
      </c>
      <c r="B661" s="4" t="s">
        <v>771</v>
      </c>
      <c r="C661" s="2">
        <v>1948</v>
      </c>
      <c r="D661" s="63">
        <v>767.54</v>
      </c>
      <c r="E661" s="64">
        <f t="shared" si="60"/>
        <v>1495167.92</v>
      </c>
      <c r="F661" s="2">
        <v>1856</v>
      </c>
      <c r="G661" s="63">
        <v>758.33</v>
      </c>
      <c r="H661" s="64">
        <f t="shared" si="61"/>
        <v>1407460.48</v>
      </c>
      <c r="I661" s="2">
        <v>1193</v>
      </c>
      <c r="J661" s="63">
        <v>767.54</v>
      </c>
      <c r="K661" s="64">
        <f t="shared" si="62"/>
        <v>915675.22</v>
      </c>
      <c r="L661" s="2">
        <v>1136</v>
      </c>
      <c r="M661" s="63">
        <v>758.33</v>
      </c>
      <c r="N661" s="66">
        <f t="shared" si="63"/>
        <v>861462.88</v>
      </c>
      <c r="O661" s="65">
        <f t="shared" si="64"/>
        <v>4679766.5</v>
      </c>
      <c r="P661" s="81">
        <f t="shared" si="65"/>
        <v>61298.425885853198</v>
      </c>
    </row>
    <row r="662" spans="1:16" x14ac:dyDescent="0.3">
      <c r="A662" s="10" t="s">
        <v>1220</v>
      </c>
      <c r="B662" s="4" t="s">
        <v>781</v>
      </c>
      <c r="C662" s="2">
        <v>761</v>
      </c>
      <c r="D662" s="63">
        <v>586.17999999999995</v>
      </c>
      <c r="E662" s="64">
        <f t="shared" si="60"/>
        <v>446082.98</v>
      </c>
      <c r="F662" s="2">
        <v>1764</v>
      </c>
      <c r="G662" s="63">
        <v>580.59</v>
      </c>
      <c r="H662" s="64">
        <f t="shared" si="61"/>
        <v>1024160.76</v>
      </c>
      <c r="I662" s="2">
        <v>179</v>
      </c>
      <c r="J662" s="63">
        <v>586.17999999999995</v>
      </c>
      <c r="K662" s="64">
        <f t="shared" si="62"/>
        <v>104926.21999999999</v>
      </c>
      <c r="L662" s="2">
        <v>415</v>
      </c>
      <c r="M662" s="63">
        <v>580.59</v>
      </c>
      <c r="N662" s="66">
        <f t="shared" si="63"/>
        <v>240944.85</v>
      </c>
      <c r="O662" s="65">
        <f t="shared" si="64"/>
        <v>1816114.81</v>
      </c>
      <c r="P662" s="81">
        <f t="shared" si="65"/>
        <v>23788.575579782744</v>
      </c>
    </row>
    <row r="663" spans="1:16" x14ac:dyDescent="0.3">
      <c r="A663" s="10" t="s">
        <v>1221</v>
      </c>
      <c r="B663" s="4" t="s">
        <v>794</v>
      </c>
      <c r="C663" s="2">
        <v>9169</v>
      </c>
      <c r="D663" s="63">
        <v>1703.83</v>
      </c>
      <c r="E663" s="64">
        <f t="shared" si="60"/>
        <v>15622417.27</v>
      </c>
      <c r="F663" s="2">
        <v>365</v>
      </c>
      <c r="G663" s="63">
        <v>1703.83</v>
      </c>
      <c r="H663" s="64">
        <f t="shared" si="61"/>
        <v>621897.94999999995</v>
      </c>
      <c r="I663" s="2">
        <v>733</v>
      </c>
      <c r="J663" s="63">
        <v>1703.83</v>
      </c>
      <c r="K663" s="64">
        <f t="shared" si="62"/>
        <v>1248907.3899999999</v>
      </c>
      <c r="L663" s="2">
        <v>29</v>
      </c>
      <c r="M663" s="63">
        <v>1703.83</v>
      </c>
      <c r="N663" s="66">
        <f t="shared" si="63"/>
        <v>49411.07</v>
      </c>
      <c r="O663" s="65">
        <f t="shared" si="64"/>
        <v>17542633.68</v>
      </c>
      <c r="P663" s="81">
        <f t="shared" si="65"/>
        <v>229784.07800392434</v>
      </c>
    </row>
    <row r="664" spans="1:16" x14ac:dyDescent="0.3">
      <c r="A664" s="10" t="s">
        <v>1222</v>
      </c>
      <c r="B664" s="4" t="s">
        <v>794</v>
      </c>
      <c r="C664" s="2">
        <v>3201</v>
      </c>
      <c r="D664" s="63">
        <v>627.09</v>
      </c>
      <c r="E664" s="64">
        <f t="shared" si="60"/>
        <v>2007315.09</v>
      </c>
      <c r="F664" s="2">
        <v>3053</v>
      </c>
      <c r="G664" s="63">
        <v>620.35</v>
      </c>
      <c r="H664" s="64">
        <f t="shared" si="61"/>
        <v>1893928.55</v>
      </c>
      <c r="I664" s="2">
        <v>850</v>
      </c>
      <c r="J664" s="63">
        <v>627.09</v>
      </c>
      <c r="K664" s="64">
        <f t="shared" si="62"/>
        <v>533026.5</v>
      </c>
      <c r="L664" s="2">
        <v>810</v>
      </c>
      <c r="M664" s="63">
        <v>620.35</v>
      </c>
      <c r="N664" s="66">
        <f t="shared" si="63"/>
        <v>502483.5</v>
      </c>
      <c r="O664" s="65">
        <f t="shared" si="64"/>
        <v>4936753.6400000006</v>
      </c>
      <c r="P664" s="81">
        <f t="shared" si="65"/>
        <v>64664.599637237458</v>
      </c>
    </row>
    <row r="665" spans="1:16" x14ac:dyDescent="0.3">
      <c r="A665" s="10" t="s">
        <v>1223</v>
      </c>
      <c r="B665" s="4" t="s">
        <v>835</v>
      </c>
      <c r="C665" s="2">
        <v>7077</v>
      </c>
      <c r="D665" s="63">
        <v>542.65</v>
      </c>
      <c r="E665" s="64">
        <f t="shared" si="60"/>
        <v>3840334.05</v>
      </c>
      <c r="F665" s="2">
        <v>12597</v>
      </c>
      <c r="G665" s="63">
        <v>535.48</v>
      </c>
      <c r="H665" s="64">
        <f t="shared" si="61"/>
        <v>6745441.5600000005</v>
      </c>
      <c r="I665" s="2">
        <v>2626</v>
      </c>
      <c r="J665" s="63">
        <v>542.65</v>
      </c>
      <c r="K665" s="64">
        <f t="shared" si="62"/>
        <v>1424998.9</v>
      </c>
      <c r="L665" s="2">
        <v>4675</v>
      </c>
      <c r="M665" s="63">
        <v>535.48</v>
      </c>
      <c r="N665" s="66">
        <f t="shared" si="63"/>
        <v>2503369</v>
      </c>
      <c r="O665" s="65">
        <f t="shared" si="64"/>
        <v>14514143.51</v>
      </c>
      <c r="P665" s="81">
        <f t="shared" si="65"/>
        <v>190115.07310126952</v>
      </c>
    </row>
    <row r="666" spans="1:16" x14ac:dyDescent="0.3">
      <c r="A666" s="10" t="s">
        <v>1224</v>
      </c>
      <c r="B666" s="4" t="s">
        <v>835</v>
      </c>
      <c r="C666" s="2">
        <v>661</v>
      </c>
      <c r="D666" s="63">
        <v>733.64</v>
      </c>
      <c r="E666" s="64">
        <f t="shared" si="60"/>
        <v>484936.04</v>
      </c>
      <c r="F666" s="2">
        <v>6078</v>
      </c>
      <c r="G666" s="63">
        <v>724.57</v>
      </c>
      <c r="H666" s="64">
        <f t="shared" si="61"/>
        <v>4403936.46</v>
      </c>
      <c r="I666" s="2">
        <v>257</v>
      </c>
      <c r="J666" s="63">
        <v>733.64</v>
      </c>
      <c r="K666" s="64">
        <f t="shared" si="62"/>
        <v>188545.48</v>
      </c>
      <c r="L666" s="2">
        <v>2366</v>
      </c>
      <c r="M666" s="63">
        <v>724.57</v>
      </c>
      <c r="N666" s="66">
        <f t="shared" si="63"/>
        <v>1714332.62</v>
      </c>
      <c r="O666" s="65">
        <f t="shared" si="64"/>
        <v>6791750.6000000006</v>
      </c>
      <c r="P666" s="81">
        <f t="shared" si="65"/>
        <v>88962.477249516407</v>
      </c>
    </row>
    <row r="667" spans="1:16" x14ac:dyDescent="0.3">
      <c r="A667" s="10" t="s">
        <v>1225</v>
      </c>
      <c r="B667" s="4" t="s">
        <v>841</v>
      </c>
      <c r="C667" s="2">
        <v>0</v>
      </c>
      <c r="D667" s="63">
        <v>598.74</v>
      </c>
      <c r="E667" s="64">
        <f t="shared" si="60"/>
        <v>0</v>
      </c>
      <c r="F667" s="2">
        <v>0</v>
      </c>
      <c r="G667" s="63">
        <v>593.95000000000005</v>
      </c>
      <c r="H667" s="64">
        <f t="shared" si="61"/>
        <v>0</v>
      </c>
      <c r="I667" s="2">
        <v>0</v>
      </c>
      <c r="J667" s="63">
        <v>598.74</v>
      </c>
      <c r="K667" s="64">
        <f t="shared" si="62"/>
        <v>0</v>
      </c>
      <c r="L667" s="2">
        <v>0</v>
      </c>
      <c r="M667" s="63">
        <v>593.95000000000005</v>
      </c>
      <c r="N667" s="66">
        <f t="shared" si="63"/>
        <v>0</v>
      </c>
      <c r="O667" s="65">
        <f t="shared" si="64"/>
        <v>0</v>
      </c>
      <c r="P667" s="81">
        <f t="shared" si="65"/>
        <v>0</v>
      </c>
    </row>
    <row r="668" spans="1:16" x14ac:dyDescent="0.3">
      <c r="A668" s="10" t="s">
        <v>1226</v>
      </c>
      <c r="B668" s="4" t="s">
        <v>859</v>
      </c>
      <c r="C668" s="2">
        <v>920</v>
      </c>
      <c r="D668" s="63">
        <v>587.57000000000005</v>
      </c>
      <c r="E668" s="64">
        <f t="shared" si="60"/>
        <v>540564.4</v>
      </c>
      <c r="F668" s="2">
        <v>4411</v>
      </c>
      <c r="G668" s="63">
        <v>581.91999999999996</v>
      </c>
      <c r="H668" s="64">
        <f t="shared" si="61"/>
        <v>2566849.1199999996</v>
      </c>
      <c r="I668" s="2">
        <v>204</v>
      </c>
      <c r="J668" s="63">
        <v>587.57000000000005</v>
      </c>
      <c r="K668" s="64">
        <f t="shared" si="62"/>
        <v>119864.28000000001</v>
      </c>
      <c r="L668" s="2">
        <v>978</v>
      </c>
      <c r="M668" s="63">
        <v>581.91999999999996</v>
      </c>
      <c r="N668" s="66">
        <f t="shared" si="63"/>
        <v>569117.76</v>
      </c>
      <c r="O668" s="65">
        <f t="shared" si="64"/>
        <v>3796395.5599999996</v>
      </c>
      <c r="P668" s="81">
        <f t="shared" si="65"/>
        <v>49727.496418473471</v>
      </c>
    </row>
    <row r="669" spans="1:16" x14ac:dyDescent="0.3">
      <c r="A669" s="10" t="s">
        <v>1227</v>
      </c>
      <c r="B669" s="4" t="s">
        <v>861</v>
      </c>
      <c r="C669" s="2">
        <v>6080</v>
      </c>
      <c r="D669" s="63">
        <v>682.14</v>
      </c>
      <c r="E669" s="64">
        <f t="shared" si="60"/>
        <v>4147411.1999999997</v>
      </c>
      <c r="F669" s="2">
        <v>7500</v>
      </c>
      <c r="G669" s="63">
        <v>675.63</v>
      </c>
      <c r="H669" s="64">
        <f t="shared" si="61"/>
        <v>5067225</v>
      </c>
      <c r="I669" s="2">
        <v>2701</v>
      </c>
      <c r="J669" s="63">
        <v>682.14</v>
      </c>
      <c r="K669" s="64">
        <f t="shared" si="62"/>
        <v>1842460.14</v>
      </c>
      <c r="L669" s="2">
        <v>3331</v>
      </c>
      <c r="M669" s="63">
        <v>675.63</v>
      </c>
      <c r="N669" s="66">
        <f t="shared" si="63"/>
        <v>2250523.5299999998</v>
      </c>
      <c r="O669" s="65">
        <f t="shared" si="64"/>
        <v>13307619.869999999</v>
      </c>
      <c r="P669" s="81">
        <f t="shared" si="65"/>
        <v>174311.29316351624</v>
      </c>
    </row>
    <row r="670" spans="1:16" x14ac:dyDescent="0.3">
      <c r="A670" s="10" t="s">
        <v>1228</v>
      </c>
      <c r="B670" s="4" t="s">
        <v>871</v>
      </c>
      <c r="C670" s="2">
        <v>579</v>
      </c>
      <c r="D670" s="63">
        <v>356.98</v>
      </c>
      <c r="E670" s="64">
        <f t="shared" si="60"/>
        <v>206691.42</v>
      </c>
      <c r="F670" s="2">
        <v>5544</v>
      </c>
      <c r="G670" s="63">
        <v>353.65</v>
      </c>
      <c r="H670" s="64">
        <f t="shared" si="61"/>
        <v>1960635.5999999999</v>
      </c>
      <c r="I670" s="2">
        <v>57</v>
      </c>
      <c r="J670" s="63">
        <v>356.98</v>
      </c>
      <c r="K670" s="64">
        <f t="shared" si="62"/>
        <v>20347.86</v>
      </c>
      <c r="L670" s="2">
        <v>541</v>
      </c>
      <c r="M670" s="63">
        <v>353.65</v>
      </c>
      <c r="N670" s="66">
        <f t="shared" si="63"/>
        <v>191324.65</v>
      </c>
      <c r="O670" s="65">
        <f t="shared" si="64"/>
        <v>2378999.5299999998</v>
      </c>
      <c r="P670" s="81">
        <f t="shared" si="65"/>
        <v>31161.581752462349</v>
      </c>
    </row>
    <row r="671" spans="1:16" x14ac:dyDescent="0.3">
      <c r="A671" s="10" t="s">
        <v>1229</v>
      </c>
      <c r="B671" s="4" t="s">
        <v>873</v>
      </c>
      <c r="C671" s="2">
        <v>619</v>
      </c>
      <c r="D671" s="63">
        <v>583.78</v>
      </c>
      <c r="E671" s="64">
        <f t="shared" si="60"/>
        <v>361359.82</v>
      </c>
      <c r="F671" s="2">
        <v>1260</v>
      </c>
      <c r="G671" s="63">
        <v>577.44000000000005</v>
      </c>
      <c r="H671" s="64">
        <f t="shared" si="61"/>
        <v>727574.4</v>
      </c>
      <c r="I671" s="2">
        <v>1101</v>
      </c>
      <c r="J671" s="63">
        <v>583.78</v>
      </c>
      <c r="K671" s="64">
        <f t="shared" si="62"/>
        <v>642741.78</v>
      </c>
      <c r="L671" s="2">
        <v>2240</v>
      </c>
      <c r="M671" s="63">
        <v>577.44000000000005</v>
      </c>
      <c r="N671" s="66">
        <f t="shared" si="63"/>
        <v>1293465.6000000001</v>
      </c>
      <c r="O671" s="65">
        <f t="shared" si="64"/>
        <v>3025141.6</v>
      </c>
      <c r="P671" s="81">
        <f t="shared" si="65"/>
        <v>39625.14329760072</v>
      </c>
    </row>
    <row r="672" spans="1:16" x14ac:dyDescent="0.3">
      <c r="A672" s="10" t="s">
        <v>1230</v>
      </c>
      <c r="B672" s="4" t="s">
        <v>875</v>
      </c>
      <c r="C672" s="2">
        <v>1882</v>
      </c>
      <c r="D672" s="63">
        <v>722.24</v>
      </c>
      <c r="E672" s="64">
        <f t="shared" si="60"/>
        <v>1359255.68</v>
      </c>
      <c r="F672" s="2">
        <v>2271</v>
      </c>
      <c r="G672" s="63">
        <v>716.15</v>
      </c>
      <c r="H672" s="64">
        <f t="shared" si="61"/>
        <v>1626376.65</v>
      </c>
      <c r="I672" s="2">
        <v>1430</v>
      </c>
      <c r="J672" s="63">
        <v>722.24</v>
      </c>
      <c r="K672" s="64">
        <f t="shared" si="62"/>
        <v>1032803.2000000001</v>
      </c>
      <c r="L672" s="2">
        <v>1725</v>
      </c>
      <c r="M672" s="63">
        <v>716.15</v>
      </c>
      <c r="N672" s="66">
        <f t="shared" si="63"/>
        <v>1235358.75</v>
      </c>
      <c r="O672" s="65">
        <f t="shared" si="64"/>
        <v>5253794.28</v>
      </c>
      <c r="P672" s="81">
        <f t="shared" si="65"/>
        <v>68817.390630942697</v>
      </c>
    </row>
    <row r="673" spans="1:16" x14ac:dyDescent="0.3">
      <c r="A673" s="10" t="s">
        <v>1231</v>
      </c>
      <c r="B673" s="4" t="s">
        <v>887</v>
      </c>
      <c r="C673" s="2">
        <v>13</v>
      </c>
      <c r="D673" s="63">
        <v>408.15</v>
      </c>
      <c r="E673" s="64">
        <f t="shared" si="60"/>
        <v>5305.95</v>
      </c>
      <c r="F673" s="2">
        <v>1198</v>
      </c>
      <c r="G673" s="63">
        <v>404.81</v>
      </c>
      <c r="H673" s="64">
        <f t="shared" si="61"/>
        <v>484962.38</v>
      </c>
      <c r="I673" s="2">
        <v>7</v>
      </c>
      <c r="J673" s="63">
        <v>408.15</v>
      </c>
      <c r="K673" s="64">
        <f t="shared" si="62"/>
        <v>2857.0499999999997</v>
      </c>
      <c r="L673" s="2">
        <v>682</v>
      </c>
      <c r="M673" s="63">
        <v>404.81</v>
      </c>
      <c r="N673" s="66">
        <f t="shared" si="63"/>
        <v>276080.42</v>
      </c>
      <c r="O673" s="65">
        <f t="shared" si="64"/>
        <v>769205.8</v>
      </c>
      <c r="P673" s="81">
        <f t="shared" si="65"/>
        <v>10075.525076361913</v>
      </c>
    </row>
    <row r="674" spans="1:16" x14ac:dyDescent="0.3">
      <c r="A674" s="10" t="s">
        <v>1232</v>
      </c>
      <c r="B674" s="4" t="s">
        <v>895</v>
      </c>
      <c r="C674" s="2">
        <v>958</v>
      </c>
      <c r="D674" s="63">
        <v>629.97</v>
      </c>
      <c r="E674" s="64">
        <f t="shared" si="60"/>
        <v>603511.26</v>
      </c>
      <c r="F674" s="2">
        <v>336</v>
      </c>
      <c r="G674" s="63">
        <v>622.96</v>
      </c>
      <c r="H674" s="64">
        <f t="shared" si="61"/>
        <v>209314.56</v>
      </c>
      <c r="I674" s="2">
        <v>41</v>
      </c>
      <c r="J674" s="63">
        <v>629.97</v>
      </c>
      <c r="K674" s="64">
        <f t="shared" si="62"/>
        <v>25828.77</v>
      </c>
      <c r="L674" s="2">
        <v>15</v>
      </c>
      <c r="M674" s="63">
        <v>622.96</v>
      </c>
      <c r="N674" s="66">
        <f t="shared" si="63"/>
        <v>9344.4000000000015</v>
      </c>
      <c r="O674" s="65">
        <f t="shared" si="64"/>
        <v>847998.99000000011</v>
      </c>
      <c r="P674" s="81">
        <f t="shared" si="65"/>
        <v>11107.606167913158</v>
      </c>
    </row>
    <row r="675" spans="1:16" x14ac:dyDescent="0.3">
      <c r="A675" s="10" t="s">
        <v>1233</v>
      </c>
      <c r="B675" s="4" t="s">
        <v>1234</v>
      </c>
      <c r="C675" s="2">
        <v>18332</v>
      </c>
      <c r="D675" s="63">
        <v>838.66</v>
      </c>
      <c r="E675" s="64">
        <f t="shared" si="60"/>
        <v>15374315.119999999</v>
      </c>
      <c r="F675" s="2">
        <v>730</v>
      </c>
      <c r="G675" s="63">
        <v>838.66</v>
      </c>
      <c r="H675" s="64">
        <f t="shared" si="61"/>
        <v>612221.79999999993</v>
      </c>
      <c r="I675" s="2">
        <v>435</v>
      </c>
      <c r="J675" s="63">
        <v>838.66</v>
      </c>
      <c r="K675" s="64">
        <f t="shared" si="62"/>
        <v>364817.1</v>
      </c>
      <c r="L675" s="2">
        <v>17</v>
      </c>
      <c r="M675" s="63">
        <v>838.66</v>
      </c>
      <c r="N675" s="66">
        <f t="shared" si="63"/>
        <v>14257.22</v>
      </c>
      <c r="O675" s="65">
        <f t="shared" si="64"/>
        <v>16365611.24</v>
      </c>
      <c r="P675" s="81">
        <f t="shared" si="65"/>
        <v>214366.72271401278</v>
      </c>
    </row>
    <row r="676" spans="1:16" x14ac:dyDescent="0.3">
      <c r="A676" s="10" t="s">
        <v>1235</v>
      </c>
      <c r="B676" s="4" t="s">
        <v>1234</v>
      </c>
      <c r="C676" s="2">
        <v>5868</v>
      </c>
      <c r="D676" s="63">
        <v>691.67</v>
      </c>
      <c r="E676" s="64">
        <f t="shared" si="60"/>
        <v>4058719.5599999996</v>
      </c>
      <c r="F676" s="2">
        <v>1095</v>
      </c>
      <c r="G676" s="63">
        <v>691.67</v>
      </c>
      <c r="H676" s="64">
        <f t="shared" si="61"/>
        <v>757378.64999999991</v>
      </c>
      <c r="I676" s="2">
        <v>0</v>
      </c>
      <c r="J676" s="63">
        <v>691.67</v>
      </c>
      <c r="K676" s="64">
        <f t="shared" si="62"/>
        <v>0</v>
      </c>
      <c r="L676" s="2">
        <v>0</v>
      </c>
      <c r="M676" s="63">
        <v>691.67</v>
      </c>
      <c r="N676" s="66">
        <f t="shared" si="63"/>
        <v>0</v>
      </c>
      <c r="O676" s="65">
        <f t="shared" si="64"/>
        <v>4816098.209999999</v>
      </c>
      <c r="P676" s="81">
        <f t="shared" si="65"/>
        <v>63084.181483130662</v>
      </c>
    </row>
    <row r="677" spans="1:16" x14ac:dyDescent="0.3">
      <c r="A677" s="10" t="s">
        <v>1236</v>
      </c>
      <c r="B677" s="4" t="s">
        <v>1237</v>
      </c>
      <c r="C677" s="2">
        <v>3422</v>
      </c>
      <c r="D677" s="63">
        <v>453.07</v>
      </c>
      <c r="E677" s="64">
        <f t="shared" si="60"/>
        <v>1550405.54</v>
      </c>
      <c r="F677" s="2">
        <v>4968</v>
      </c>
      <c r="G677" s="63">
        <v>447.7</v>
      </c>
      <c r="H677" s="64">
        <f t="shared" si="61"/>
        <v>2224173.6</v>
      </c>
      <c r="I677" s="2">
        <v>1444</v>
      </c>
      <c r="J677" s="63">
        <v>453.07</v>
      </c>
      <c r="K677" s="64">
        <f t="shared" si="62"/>
        <v>654233.07999999996</v>
      </c>
      <c r="L677" s="2">
        <v>2097</v>
      </c>
      <c r="M677" s="63">
        <v>447.7</v>
      </c>
      <c r="N677" s="66">
        <f t="shared" si="63"/>
        <v>938826.9</v>
      </c>
      <c r="O677" s="65">
        <f t="shared" si="64"/>
        <v>5367639.12</v>
      </c>
      <c r="P677" s="81">
        <f t="shared" si="65"/>
        <v>70308.599537888542</v>
      </c>
    </row>
    <row r="678" spans="1:16" x14ac:dyDescent="0.3">
      <c r="A678" s="10" t="s">
        <v>1238</v>
      </c>
      <c r="B678" s="4" t="s">
        <v>1239</v>
      </c>
      <c r="C678" s="2">
        <v>33525</v>
      </c>
      <c r="D678" s="63">
        <v>2046.43</v>
      </c>
      <c r="E678" s="64">
        <f t="shared" si="60"/>
        <v>68606565.75</v>
      </c>
      <c r="F678" s="2">
        <v>0</v>
      </c>
      <c r="G678" s="63">
        <v>2046.43</v>
      </c>
      <c r="H678" s="64">
        <f t="shared" si="61"/>
        <v>0</v>
      </c>
      <c r="I678" s="2">
        <v>9761</v>
      </c>
      <c r="J678" s="63">
        <v>2046.43</v>
      </c>
      <c r="K678" s="64">
        <f t="shared" si="62"/>
        <v>19975203.23</v>
      </c>
      <c r="L678" s="2">
        <v>0</v>
      </c>
      <c r="M678" s="63">
        <v>2046.43</v>
      </c>
      <c r="N678" s="66">
        <f t="shared" si="63"/>
        <v>0</v>
      </c>
      <c r="O678" s="65">
        <f t="shared" si="64"/>
        <v>88581768.980000004</v>
      </c>
      <c r="P678" s="81">
        <f t="shared" si="65"/>
        <v>1160297.8483345911</v>
      </c>
    </row>
    <row r="679" spans="1:16" x14ac:dyDescent="0.3">
      <c r="A679" s="10" t="s">
        <v>1240</v>
      </c>
      <c r="B679" s="4" t="s">
        <v>1241</v>
      </c>
      <c r="C679" s="2">
        <v>22088</v>
      </c>
      <c r="D679" s="63">
        <v>1618.3</v>
      </c>
      <c r="E679" s="64">
        <f t="shared" si="60"/>
        <v>35745010.399999999</v>
      </c>
      <c r="F679" s="2">
        <v>136</v>
      </c>
      <c r="G679" s="63">
        <v>1613.5</v>
      </c>
      <c r="H679" s="64">
        <f t="shared" si="61"/>
        <v>219436</v>
      </c>
      <c r="I679" s="2">
        <v>0</v>
      </c>
      <c r="J679" s="63">
        <v>1618.3</v>
      </c>
      <c r="K679" s="64">
        <f t="shared" si="62"/>
        <v>0</v>
      </c>
      <c r="L679" s="2">
        <v>0</v>
      </c>
      <c r="M679" s="63">
        <v>1613.5</v>
      </c>
      <c r="N679" s="66">
        <f t="shared" si="63"/>
        <v>0</v>
      </c>
      <c r="O679" s="65">
        <f t="shared" si="64"/>
        <v>35964446.399999999</v>
      </c>
      <c r="P679" s="81">
        <f t="shared" si="65"/>
        <v>471084.17742127506</v>
      </c>
    </row>
    <row r="680" spans="1:16" x14ac:dyDescent="0.3">
      <c r="A680" s="10" t="s">
        <v>1242</v>
      </c>
      <c r="B680" s="4" t="s">
        <v>943</v>
      </c>
      <c r="C680" s="2">
        <v>3348</v>
      </c>
      <c r="D680" s="63">
        <v>521.87</v>
      </c>
      <c r="E680" s="64">
        <f t="shared" si="60"/>
        <v>1747220.76</v>
      </c>
      <c r="F680" s="2">
        <v>10825</v>
      </c>
      <c r="G680" s="63">
        <v>519.1</v>
      </c>
      <c r="H680" s="64">
        <f t="shared" si="61"/>
        <v>5619257.5</v>
      </c>
      <c r="I680" s="2">
        <v>394</v>
      </c>
      <c r="J680" s="63">
        <v>521.87</v>
      </c>
      <c r="K680" s="64">
        <f t="shared" si="62"/>
        <v>205616.78</v>
      </c>
      <c r="L680" s="2">
        <v>1274</v>
      </c>
      <c r="M680" s="63">
        <v>519.1</v>
      </c>
      <c r="N680" s="66">
        <f t="shared" si="63"/>
        <v>661333.4</v>
      </c>
      <c r="O680" s="65">
        <f t="shared" si="64"/>
        <v>8233428.4400000004</v>
      </c>
      <c r="P680" s="81">
        <f t="shared" si="65"/>
        <v>107846.44982090793</v>
      </c>
    </row>
    <row r="681" spans="1:16" x14ac:dyDescent="0.3">
      <c r="A681" s="10" t="s">
        <v>1243</v>
      </c>
      <c r="B681" s="4" t="s">
        <v>943</v>
      </c>
      <c r="C681" s="2">
        <v>7524</v>
      </c>
      <c r="D681" s="63">
        <v>508.02</v>
      </c>
      <c r="E681" s="64">
        <f t="shared" si="60"/>
        <v>3822342.48</v>
      </c>
      <c r="F681" s="2">
        <v>14342</v>
      </c>
      <c r="G681" s="63">
        <v>501.61</v>
      </c>
      <c r="H681" s="64">
        <f t="shared" si="61"/>
        <v>7194090.6200000001</v>
      </c>
      <c r="I681" s="2">
        <v>3930</v>
      </c>
      <c r="J681" s="63">
        <v>508.02</v>
      </c>
      <c r="K681" s="64">
        <f t="shared" si="62"/>
        <v>1996518.5999999999</v>
      </c>
      <c r="L681" s="2">
        <v>7491</v>
      </c>
      <c r="M681" s="63">
        <v>501.61</v>
      </c>
      <c r="N681" s="66">
        <f t="shared" si="63"/>
        <v>3757560.5100000002</v>
      </c>
      <c r="O681" s="65">
        <f t="shared" si="64"/>
        <v>16770512.209999999</v>
      </c>
      <c r="P681" s="81">
        <f t="shared" si="65"/>
        <v>219670.36170981632</v>
      </c>
    </row>
    <row r="682" spans="1:16" x14ac:dyDescent="0.3">
      <c r="A682" s="10" t="s">
        <v>1244</v>
      </c>
      <c r="B682" s="4" t="s">
        <v>947</v>
      </c>
      <c r="C682" s="2">
        <v>730</v>
      </c>
      <c r="D682" s="63">
        <v>578.05999999999995</v>
      </c>
      <c r="E682" s="64">
        <f t="shared" si="60"/>
        <v>421983.8</v>
      </c>
      <c r="F682" s="2">
        <v>4086</v>
      </c>
      <c r="G682" s="63">
        <v>573.24</v>
      </c>
      <c r="H682" s="64">
        <f t="shared" si="61"/>
        <v>2342258.64</v>
      </c>
      <c r="I682" s="2">
        <v>86</v>
      </c>
      <c r="J682" s="63">
        <v>578.05999999999995</v>
      </c>
      <c r="K682" s="64">
        <f t="shared" si="62"/>
        <v>49713.159999999996</v>
      </c>
      <c r="L682" s="2">
        <v>481</v>
      </c>
      <c r="M682" s="63">
        <v>573.24</v>
      </c>
      <c r="N682" s="66">
        <f t="shared" si="63"/>
        <v>275728.44</v>
      </c>
      <c r="O682" s="65">
        <f t="shared" si="64"/>
        <v>3089684.04</v>
      </c>
      <c r="P682" s="81">
        <f t="shared" si="65"/>
        <v>40470.559404330001</v>
      </c>
    </row>
    <row r="683" spans="1:16" x14ac:dyDescent="0.3">
      <c r="A683" s="10" t="s">
        <v>1245</v>
      </c>
      <c r="B683" s="4" t="s">
        <v>947</v>
      </c>
      <c r="C683" s="2">
        <v>940</v>
      </c>
      <c r="D683" s="63">
        <v>625.29999999999995</v>
      </c>
      <c r="E683" s="64">
        <f t="shared" si="60"/>
        <v>587782</v>
      </c>
      <c r="F683" s="2">
        <v>1243</v>
      </c>
      <c r="G683" s="63">
        <v>619.61</v>
      </c>
      <c r="H683" s="64">
        <f t="shared" si="61"/>
        <v>770175.23</v>
      </c>
      <c r="I683" s="2">
        <v>723</v>
      </c>
      <c r="J683" s="63">
        <v>625.29999999999995</v>
      </c>
      <c r="K683" s="64">
        <f t="shared" si="62"/>
        <v>452091.89999999997</v>
      </c>
      <c r="L683" s="2">
        <v>955</v>
      </c>
      <c r="M683" s="63">
        <v>619.61</v>
      </c>
      <c r="N683" s="66">
        <f t="shared" si="63"/>
        <v>591727.55000000005</v>
      </c>
      <c r="O683" s="65">
        <f t="shared" si="64"/>
        <v>2401776.6799999997</v>
      </c>
      <c r="P683" s="81">
        <f t="shared" si="65"/>
        <v>31459.930706660372</v>
      </c>
    </row>
    <row r="684" spans="1:16" x14ac:dyDescent="0.3">
      <c r="A684" s="10" t="s">
        <v>1246</v>
      </c>
      <c r="B684" s="4" t="s">
        <v>972</v>
      </c>
      <c r="C684" s="2">
        <v>881</v>
      </c>
      <c r="D684" s="63">
        <v>806.85</v>
      </c>
      <c r="E684" s="64">
        <f t="shared" si="60"/>
        <v>710834.85</v>
      </c>
      <c r="F684" s="2">
        <v>2058</v>
      </c>
      <c r="G684" s="63">
        <v>806.18</v>
      </c>
      <c r="H684" s="64">
        <f t="shared" si="61"/>
        <v>1659118.44</v>
      </c>
      <c r="I684" s="2">
        <v>584</v>
      </c>
      <c r="J684" s="63">
        <v>806.85</v>
      </c>
      <c r="K684" s="64">
        <f t="shared" si="62"/>
        <v>471200.4</v>
      </c>
      <c r="L684" s="2">
        <v>1363</v>
      </c>
      <c r="M684" s="63">
        <v>806.18</v>
      </c>
      <c r="N684" s="66">
        <f t="shared" si="63"/>
        <v>1098823.3399999999</v>
      </c>
      <c r="O684" s="65">
        <f t="shared" si="64"/>
        <v>3939977.03</v>
      </c>
      <c r="P684" s="81">
        <f t="shared" si="65"/>
        <v>51608.213778490652</v>
      </c>
    </row>
    <row r="685" spans="1:16" x14ac:dyDescent="0.3">
      <c r="A685" s="10" t="s">
        <v>1247</v>
      </c>
      <c r="B685" s="4" t="s">
        <v>1012</v>
      </c>
      <c r="C685" s="2">
        <v>316</v>
      </c>
      <c r="D685" s="63">
        <v>356.56</v>
      </c>
      <c r="E685" s="64">
        <f t="shared" si="60"/>
        <v>112672.96000000001</v>
      </c>
      <c r="F685" s="2">
        <v>4324</v>
      </c>
      <c r="G685" s="63">
        <v>352.7</v>
      </c>
      <c r="H685" s="64">
        <f t="shared" si="61"/>
        <v>1525074.8</v>
      </c>
      <c r="I685" s="2">
        <v>38</v>
      </c>
      <c r="J685" s="63">
        <v>356.56</v>
      </c>
      <c r="K685" s="64">
        <f t="shared" si="62"/>
        <v>13549.28</v>
      </c>
      <c r="L685" s="2">
        <v>521</v>
      </c>
      <c r="M685" s="63">
        <v>352.7</v>
      </c>
      <c r="N685" s="66">
        <f t="shared" si="63"/>
        <v>183756.69999999998</v>
      </c>
      <c r="O685" s="65">
        <f t="shared" si="64"/>
        <v>1835053.74</v>
      </c>
      <c r="P685" s="81">
        <f t="shared" si="65"/>
        <v>24036.649195627117</v>
      </c>
    </row>
    <row r="686" spans="1:16" x14ac:dyDescent="0.3">
      <c r="A686" s="10" t="s">
        <v>1248</v>
      </c>
      <c r="B686" s="4" t="s">
        <v>1012</v>
      </c>
      <c r="C686" s="2">
        <v>0</v>
      </c>
      <c r="D686" s="63">
        <v>511.69</v>
      </c>
      <c r="E686" s="64">
        <f t="shared" si="60"/>
        <v>0</v>
      </c>
      <c r="F686" s="2">
        <v>4349</v>
      </c>
      <c r="G686" s="63">
        <v>507.29</v>
      </c>
      <c r="H686" s="64">
        <f t="shared" si="61"/>
        <v>2206204.21</v>
      </c>
      <c r="I686" s="2">
        <v>0</v>
      </c>
      <c r="J686" s="63">
        <v>511.69</v>
      </c>
      <c r="K686" s="64">
        <f t="shared" si="62"/>
        <v>0</v>
      </c>
      <c r="L686" s="2">
        <v>1645</v>
      </c>
      <c r="M686" s="63">
        <v>507.29</v>
      </c>
      <c r="N686" s="66">
        <f t="shared" si="63"/>
        <v>834492.05</v>
      </c>
      <c r="O686" s="65">
        <f t="shared" si="64"/>
        <v>3040696.26</v>
      </c>
      <c r="P686" s="81">
        <f t="shared" si="65"/>
        <v>39828.8876880932</v>
      </c>
    </row>
    <row r="687" spans="1:16" x14ac:dyDescent="0.3">
      <c r="A687" s="10" t="s">
        <v>1249</v>
      </c>
      <c r="B687" s="4" t="s">
        <v>1024</v>
      </c>
      <c r="C687" s="2">
        <v>1675</v>
      </c>
      <c r="D687" s="63">
        <v>651.9</v>
      </c>
      <c r="E687" s="64">
        <f t="shared" si="60"/>
        <v>1091932.5</v>
      </c>
      <c r="F687" s="2">
        <v>2140</v>
      </c>
      <c r="G687" s="63">
        <v>649.23</v>
      </c>
      <c r="H687" s="64">
        <f t="shared" si="61"/>
        <v>1389352.2</v>
      </c>
      <c r="I687" s="2">
        <v>578</v>
      </c>
      <c r="J687" s="63">
        <v>651.9</v>
      </c>
      <c r="K687" s="64">
        <f t="shared" si="62"/>
        <v>376798.2</v>
      </c>
      <c r="L687" s="2">
        <v>738</v>
      </c>
      <c r="M687" s="63">
        <v>649.23</v>
      </c>
      <c r="N687" s="66">
        <f t="shared" si="63"/>
        <v>479131.74</v>
      </c>
      <c r="O687" s="65">
        <f t="shared" si="64"/>
        <v>3337214.6400000006</v>
      </c>
      <c r="P687" s="81">
        <f t="shared" si="65"/>
        <v>43712.865647297636</v>
      </c>
    </row>
    <row r="688" spans="1:16" x14ac:dyDescent="0.3">
      <c r="A688" s="10" t="s">
        <v>1250</v>
      </c>
      <c r="B688" s="4" t="s">
        <v>1251</v>
      </c>
      <c r="C688" s="2">
        <v>8384</v>
      </c>
      <c r="D688" s="63">
        <v>1784.34</v>
      </c>
      <c r="E688" s="64">
        <f t="shared" si="60"/>
        <v>14959906.559999999</v>
      </c>
      <c r="F688" s="2">
        <v>0</v>
      </c>
      <c r="G688" s="63">
        <v>1784.34</v>
      </c>
      <c r="H688" s="64">
        <f t="shared" si="61"/>
        <v>0</v>
      </c>
      <c r="I688" s="2">
        <v>0</v>
      </c>
      <c r="J688" s="63">
        <v>1784.34</v>
      </c>
      <c r="K688" s="64">
        <f t="shared" si="62"/>
        <v>0</v>
      </c>
      <c r="L688" s="2">
        <v>0</v>
      </c>
      <c r="M688" s="63">
        <v>1784.34</v>
      </c>
      <c r="N688" s="66">
        <f t="shared" si="63"/>
        <v>0</v>
      </c>
      <c r="O688" s="65">
        <f t="shared" si="64"/>
        <v>14959906.559999999</v>
      </c>
      <c r="P688" s="81">
        <f t="shared" si="65"/>
        <v>195953.94845607126</v>
      </c>
    </row>
    <row r="689" spans="1:16" x14ac:dyDescent="0.3">
      <c r="A689" s="10" t="s">
        <v>1252</v>
      </c>
      <c r="B689" s="4" t="s">
        <v>1058</v>
      </c>
      <c r="C689" s="2">
        <v>2429</v>
      </c>
      <c r="D689" s="63">
        <v>674.3</v>
      </c>
      <c r="E689" s="64">
        <f t="shared" si="60"/>
        <v>1637874.7</v>
      </c>
      <c r="F689" s="2">
        <v>3703</v>
      </c>
      <c r="G689" s="63">
        <v>667.72</v>
      </c>
      <c r="H689" s="64">
        <f t="shared" si="61"/>
        <v>2472567.16</v>
      </c>
      <c r="I689" s="2">
        <v>5</v>
      </c>
      <c r="J689" s="63">
        <v>674.3</v>
      </c>
      <c r="K689" s="64">
        <f t="shared" si="62"/>
        <v>3371.5</v>
      </c>
      <c r="L689" s="2">
        <v>7</v>
      </c>
      <c r="M689" s="63">
        <v>667.72</v>
      </c>
      <c r="N689" s="66">
        <f t="shared" si="63"/>
        <v>4674.04</v>
      </c>
      <c r="O689" s="65">
        <f t="shared" si="64"/>
        <v>4118487.4000000004</v>
      </c>
      <c r="P689" s="81">
        <f t="shared" si="65"/>
        <v>53946.45109979745</v>
      </c>
    </row>
    <row r="690" spans="1:16" x14ac:dyDescent="0.3">
      <c r="A690" s="10" t="s">
        <v>1253</v>
      </c>
      <c r="B690" s="4" t="s">
        <v>1060</v>
      </c>
      <c r="C690" s="2">
        <v>2068</v>
      </c>
      <c r="D690" s="63">
        <v>758.25</v>
      </c>
      <c r="E690" s="64">
        <f t="shared" si="60"/>
        <v>1568061</v>
      </c>
      <c r="F690" s="2">
        <v>2281</v>
      </c>
      <c r="G690" s="63">
        <v>751.19</v>
      </c>
      <c r="H690" s="64">
        <f t="shared" si="61"/>
        <v>1713464.3900000001</v>
      </c>
      <c r="I690" s="2">
        <v>1074</v>
      </c>
      <c r="J690" s="63">
        <v>758.25</v>
      </c>
      <c r="K690" s="64">
        <f t="shared" si="62"/>
        <v>814360.5</v>
      </c>
      <c r="L690" s="2">
        <v>1185</v>
      </c>
      <c r="M690" s="63">
        <v>751.19</v>
      </c>
      <c r="N690" s="66">
        <f t="shared" si="63"/>
        <v>890160.15</v>
      </c>
      <c r="O690" s="65">
        <f t="shared" si="64"/>
        <v>4986046.04</v>
      </c>
      <c r="P690" s="81">
        <f t="shared" si="65"/>
        <v>65310.261451376224</v>
      </c>
    </row>
    <row r="691" spans="1:16" x14ac:dyDescent="0.3">
      <c r="A691" s="10" t="s">
        <v>1254</v>
      </c>
      <c r="B691" s="4" t="s">
        <v>1068</v>
      </c>
      <c r="C691" s="2">
        <v>983</v>
      </c>
      <c r="D691" s="63">
        <v>530.33000000000004</v>
      </c>
      <c r="E691" s="64">
        <f t="shared" si="60"/>
        <v>521314.39</v>
      </c>
      <c r="F691" s="2">
        <v>282</v>
      </c>
      <c r="G691" s="63">
        <v>524.86</v>
      </c>
      <c r="H691" s="64">
        <f t="shared" si="61"/>
        <v>148010.51999999999</v>
      </c>
      <c r="I691" s="2">
        <v>852</v>
      </c>
      <c r="J691" s="63">
        <v>530.33000000000004</v>
      </c>
      <c r="K691" s="64">
        <f t="shared" si="62"/>
        <v>451841.16000000003</v>
      </c>
      <c r="L691" s="2">
        <v>245</v>
      </c>
      <c r="M691" s="63">
        <v>524.86</v>
      </c>
      <c r="N691" s="66">
        <f t="shared" si="63"/>
        <v>128590.7</v>
      </c>
      <c r="O691" s="65">
        <f t="shared" si="64"/>
        <v>1249756.77</v>
      </c>
      <c r="P691" s="81">
        <f t="shared" si="65"/>
        <v>16370.073750728436</v>
      </c>
    </row>
    <row r="692" spans="1:16" x14ac:dyDescent="0.3">
      <c r="A692" s="10" t="s">
        <v>1255</v>
      </c>
      <c r="B692" s="4" t="s">
        <v>1101</v>
      </c>
      <c r="C692" s="2">
        <v>3289</v>
      </c>
      <c r="D692" s="63">
        <v>584.52</v>
      </c>
      <c r="E692" s="64">
        <f t="shared" si="60"/>
        <v>1922486.28</v>
      </c>
      <c r="F692" s="2">
        <v>3832</v>
      </c>
      <c r="G692" s="63">
        <v>578.89</v>
      </c>
      <c r="H692" s="64">
        <f t="shared" si="61"/>
        <v>2218306.48</v>
      </c>
      <c r="I692" s="2">
        <v>2301</v>
      </c>
      <c r="J692" s="63">
        <v>584.52</v>
      </c>
      <c r="K692" s="64">
        <f t="shared" si="62"/>
        <v>1344980.52</v>
      </c>
      <c r="L692" s="2">
        <v>2680</v>
      </c>
      <c r="M692" s="63">
        <v>578.89</v>
      </c>
      <c r="N692" s="66">
        <f t="shared" si="63"/>
        <v>1551425.2</v>
      </c>
      <c r="O692" s="65">
        <f t="shared" si="64"/>
        <v>7037198.4799999995</v>
      </c>
      <c r="P692" s="81">
        <f t="shared" si="65"/>
        <v>92177.50276008829</v>
      </c>
    </row>
    <row r="693" spans="1:16" x14ac:dyDescent="0.3">
      <c r="A693" s="10" t="s">
        <v>1256</v>
      </c>
      <c r="B693" s="4" t="s">
        <v>1105</v>
      </c>
      <c r="C693" s="2">
        <v>0</v>
      </c>
      <c r="D693" s="63">
        <v>487.5</v>
      </c>
      <c r="E693" s="64">
        <f t="shared" si="60"/>
        <v>0</v>
      </c>
      <c r="F693" s="2">
        <v>0</v>
      </c>
      <c r="G693" s="63">
        <v>482.43</v>
      </c>
      <c r="H693" s="64">
        <f t="shared" si="61"/>
        <v>0</v>
      </c>
      <c r="I693" s="2">
        <v>0</v>
      </c>
      <c r="J693" s="63">
        <v>487.5</v>
      </c>
      <c r="K693" s="64">
        <f t="shared" si="62"/>
        <v>0</v>
      </c>
      <c r="L693" s="2">
        <v>0</v>
      </c>
      <c r="M693" s="63">
        <v>482.43</v>
      </c>
      <c r="N693" s="66">
        <f t="shared" si="63"/>
        <v>0</v>
      </c>
      <c r="O693" s="65">
        <f t="shared" si="64"/>
        <v>0</v>
      </c>
      <c r="P693" s="81">
        <f t="shared" si="65"/>
        <v>0</v>
      </c>
    </row>
    <row r="694" spans="1:16" x14ac:dyDescent="0.3">
      <c r="A694" s="10" t="s">
        <v>1257</v>
      </c>
      <c r="B694" s="4" t="s">
        <v>1105</v>
      </c>
      <c r="C694" s="2">
        <v>418</v>
      </c>
      <c r="D694" s="63">
        <v>403.49</v>
      </c>
      <c r="E694" s="64">
        <f t="shared" si="60"/>
        <v>168658.82</v>
      </c>
      <c r="F694" s="2">
        <v>4342</v>
      </c>
      <c r="G694" s="63">
        <v>400.24</v>
      </c>
      <c r="H694" s="64">
        <f t="shared" si="61"/>
        <v>1737842.08</v>
      </c>
      <c r="I694" s="2">
        <v>154</v>
      </c>
      <c r="J694" s="63">
        <v>403.49</v>
      </c>
      <c r="K694" s="64">
        <f t="shared" si="62"/>
        <v>62137.46</v>
      </c>
      <c r="L694" s="2">
        <v>1598</v>
      </c>
      <c r="M694" s="63">
        <v>400.24</v>
      </c>
      <c r="N694" s="66">
        <f t="shared" si="63"/>
        <v>639583.52</v>
      </c>
      <c r="O694" s="65">
        <f t="shared" si="64"/>
        <v>2608221.88</v>
      </c>
      <c r="P694" s="81">
        <f t="shared" si="65"/>
        <v>34164.075409540339</v>
      </c>
    </row>
    <row r="695" spans="1:16" x14ac:dyDescent="0.3">
      <c r="A695" s="10" t="s">
        <v>1258</v>
      </c>
      <c r="B695" s="4" t="s">
        <v>1139</v>
      </c>
      <c r="C695" s="2">
        <v>0</v>
      </c>
      <c r="D695" s="63">
        <v>432.24</v>
      </c>
      <c r="E695" s="64">
        <f t="shared" si="60"/>
        <v>0</v>
      </c>
      <c r="F695" s="2">
        <v>0</v>
      </c>
      <c r="G695" s="63">
        <v>426.66</v>
      </c>
      <c r="H695" s="64">
        <f t="shared" si="61"/>
        <v>0</v>
      </c>
      <c r="I695" s="2">
        <v>0</v>
      </c>
      <c r="J695" s="63">
        <v>432.24</v>
      </c>
      <c r="K695" s="64">
        <f t="shared" si="62"/>
        <v>0</v>
      </c>
      <c r="L695" s="2">
        <v>0</v>
      </c>
      <c r="M695" s="63">
        <v>426.66</v>
      </c>
      <c r="N695" s="66">
        <f t="shared" si="63"/>
        <v>0</v>
      </c>
      <c r="O695" s="65">
        <f t="shared" si="64"/>
        <v>0</v>
      </c>
      <c r="P695" s="81">
        <f t="shared" si="65"/>
        <v>0</v>
      </c>
    </row>
    <row r="696" spans="1:16" x14ac:dyDescent="0.3">
      <c r="A696" s="10" t="s">
        <v>1259</v>
      </c>
      <c r="B696" s="4" t="s">
        <v>1141</v>
      </c>
      <c r="C696" s="2">
        <v>0</v>
      </c>
      <c r="D696" s="63">
        <v>515.08000000000004</v>
      </c>
      <c r="E696" s="64">
        <f t="shared" si="60"/>
        <v>0</v>
      </c>
      <c r="F696" s="2">
        <v>0</v>
      </c>
      <c r="G696" s="63">
        <v>508.66</v>
      </c>
      <c r="H696" s="64">
        <f t="shared" si="61"/>
        <v>0</v>
      </c>
      <c r="I696" s="2">
        <v>0</v>
      </c>
      <c r="J696" s="63">
        <v>515.08000000000004</v>
      </c>
      <c r="K696" s="64">
        <f t="shared" si="62"/>
        <v>0</v>
      </c>
      <c r="L696" s="2">
        <v>0</v>
      </c>
      <c r="M696" s="63">
        <v>508.66</v>
      </c>
      <c r="N696" s="66">
        <f t="shared" si="63"/>
        <v>0</v>
      </c>
      <c r="O696" s="65">
        <f t="shared" si="64"/>
        <v>0</v>
      </c>
      <c r="P696" s="81">
        <f t="shared" si="65"/>
        <v>0</v>
      </c>
    </row>
    <row r="697" spans="1:16" x14ac:dyDescent="0.3">
      <c r="A697" s="12" t="s">
        <v>1260</v>
      </c>
      <c r="B697" s="13" t="s">
        <v>1143</v>
      </c>
      <c r="C697" s="85">
        <v>401</v>
      </c>
      <c r="D697" s="86">
        <v>590.75</v>
      </c>
      <c r="E697" s="87">
        <f t="shared" si="60"/>
        <v>236890.75</v>
      </c>
      <c r="F697" s="85">
        <v>1898</v>
      </c>
      <c r="G697" s="86">
        <v>582.92999999999995</v>
      </c>
      <c r="H697" s="87">
        <f t="shared" si="61"/>
        <v>1106401.1399999999</v>
      </c>
      <c r="I697" s="85">
        <v>109</v>
      </c>
      <c r="J697" s="86">
        <v>590.75</v>
      </c>
      <c r="K697" s="87">
        <f t="shared" si="62"/>
        <v>64391.75</v>
      </c>
      <c r="L697" s="85">
        <v>517</v>
      </c>
      <c r="M697" s="86">
        <v>582.92999999999995</v>
      </c>
      <c r="N697" s="88">
        <f t="shared" si="63"/>
        <v>301374.81</v>
      </c>
      <c r="O697" s="89">
        <f t="shared" si="64"/>
        <v>1709058.45</v>
      </c>
      <c r="P697" s="82">
        <f t="shared" si="65"/>
        <v>22386.286309779804</v>
      </c>
    </row>
    <row r="698" spans="1:16" x14ac:dyDescent="0.3">
      <c r="C698" s="62"/>
      <c r="F698" s="6"/>
      <c r="G698" s="6"/>
      <c r="I698" s="6"/>
      <c r="J698" s="6"/>
      <c r="K698" s="6"/>
      <c r="L698" s="6"/>
      <c r="M698" s="6"/>
      <c r="N698" s="6"/>
      <c r="O698" s="32"/>
      <c r="P698" s="81"/>
    </row>
  </sheetData>
  <mergeCells count="4">
    <mergeCell ref="C7:E7"/>
    <mergeCell ref="F7:H7"/>
    <mergeCell ref="I7:K7"/>
    <mergeCell ref="L7:N7"/>
  </mergeCells>
  <pageMargins left="0.7" right="0.7" top="0.75" bottom="0.75" header="0.3" footer="0.3"/>
  <pageSetup scale="47" fitToHeight="0" orientation="landscape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Reconciliation Summary  </vt:lpstr>
      <vt:lpstr>1-1-23 thru 3-31-23 paid</vt:lpstr>
      <vt:lpstr>1-1-23 thru 3-31-23 new calc</vt:lpstr>
      <vt:lpstr>4-1-23-12-31-23 paid</vt:lpstr>
      <vt:lpstr>4-1-23-12-31-23 new calc.</vt:lpstr>
      <vt:lpstr>'1-1-23 thru 3-31-23 new calc'!Print_Area</vt:lpstr>
      <vt:lpstr>'1-1-23 thru 3-31-23 paid'!Print_Area</vt:lpstr>
      <vt:lpstr>'4-1-23-12-31-23 new calc.'!Print_Area</vt:lpstr>
      <vt:lpstr>'4-1-23-12-31-23 paid'!Print_Area</vt:lpstr>
      <vt:lpstr>'Reconciliation Summary  '!Print_Area</vt:lpstr>
      <vt:lpstr>'1-1-23 thru 3-31-23 new calc'!Print_Titles</vt:lpstr>
      <vt:lpstr>'1-1-23 thru 3-31-23 paid'!Print_Titles</vt:lpstr>
      <vt:lpstr>'4-1-23-12-31-23 new calc.'!Print_Titles</vt:lpstr>
      <vt:lpstr>'4-1-23-12-31-23 paid'!Print_Titles</vt:lpstr>
      <vt:lpstr>'Reconciliation Summary  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Petter, Conor (DOH)</dc:creator>
  <cp:keywords/>
  <dc:description/>
  <cp:lastModifiedBy>Babajanyan-Knorr, Nadezhda (HEALTH)</cp:lastModifiedBy>
  <cp:revision/>
  <cp:lastPrinted>2023-11-21T14:45:43Z</cp:lastPrinted>
  <dcterms:created xsi:type="dcterms:W3CDTF">2021-08-16T14:05:39Z</dcterms:created>
  <dcterms:modified xsi:type="dcterms:W3CDTF">2025-03-03T19:22:34Z</dcterms:modified>
  <cp:category/>
  <cp:contentStatus/>
</cp:coreProperties>
</file>