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Nursing Home Quality Impacts\Revised Calc's to fix Days\Files for Posting\"/>
    </mc:Choice>
  </mc:AlternateContent>
  <xr:revisionPtr revIDLastSave="0" documentId="13_ncr:1_{FF1E969B-CA28-46B2-8ACD-62E272A17C95}" xr6:coauthVersionLast="41" xr6:coauthVersionMax="41" xr10:uidLastSave="{00000000-0000-0000-0000-000000000000}"/>
  <bookViews>
    <workbookView xWindow="-120" yWindow="-120" windowWidth="29040" windowHeight="15840" xr2:uid="{54F5BCE7-1A85-4167-8187-D2E0FA6AC4F5}"/>
  </bookViews>
  <sheets>
    <sheet name="Facility Run" sheetId="1" r:id="rId1"/>
  </sheets>
  <definedNames>
    <definedName name="_xlnm.Print_Titles" localSheetId="0">'Facility Run'!$1:$10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6" i="1" l="1"/>
  <c r="E190" i="1"/>
  <c r="E636" i="1"/>
  <c r="H636" i="1" s="1"/>
  <c r="E454" i="1" l="1"/>
  <c r="H454" i="1" s="1"/>
  <c r="E558" i="1"/>
  <c r="H558" i="1" s="1"/>
  <c r="E515" i="1"/>
  <c r="H515" i="1" s="1"/>
  <c r="E197" i="1"/>
  <c r="H197" i="1" s="1"/>
  <c r="E385" i="1"/>
  <c r="H385" i="1" s="1"/>
  <c r="E282" i="1"/>
  <c r="H282" i="1" s="1"/>
  <c r="E117" i="1"/>
  <c r="H117" i="1" s="1"/>
  <c r="E367" i="1"/>
  <c r="H367" i="1" s="1"/>
  <c r="E33" i="1"/>
  <c r="H33" i="1" s="1"/>
  <c r="E625" i="1"/>
  <c r="H625" i="1" s="1"/>
  <c r="E695" i="1"/>
  <c r="H695" i="1" s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5" i="1"/>
  <c r="E634" i="1"/>
  <c r="E633" i="1"/>
  <c r="E632" i="1"/>
  <c r="E631" i="1"/>
  <c r="E630" i="1"/>
  <c r="E629" i="1"/>
  <c r="E628" i="1"/>
  <c r="E627" i="1"/>
  <c r="E626" i="1"/>
  <c r="E624" i="1"/>
  <c r="E623" i="1"/>
  <c r="E622" i="1"/>
  <c r="E621" i="1"/>
  <c r="E620" i="1"/>
  <c r="E619" i="1"/>
  <c r="E618" i="1"/>
  <c r="E617" i="1"/>
  <c r="E616" i="1"/>
  <c r="E615" i="1"/>
  <c r="E614" i="1"/>
  <c r="E573" i="1"/>
  <c r="E414" i="1"/>
  <c r="E391" i="1"/>
  <c r="E383" i="1"/>
  <c r="E320" i="1"/>
  <c r="E259" i="1"/>
  <c r="E220" i="1"/>
  <c r="H190" i="1"/>
  <c r="H136" i="1"/>
  <c r="E37" i="1"/>
  <c r="A1" i="1"/>
  <c r="H391" i="1" l="1"/>
  <c r="H628" i="1"/>
  <c r="E613" i="1"/>
  <c r="H613" i="1" s="1"/>
  <c r="H639" i="1"/>
  <c r="H651" i="1"/>
  <c r="H618" i="1"/>
  <c r="H641" i="1"/>
  <c r="H676" i="1"/>
  <c r="H692" i="1"/>
  <c r="H622" i="1"/>
  <c r="H620" i="1"/>
  <c r="H630" i="1"/>
  <c r="H713" i="1"/>
  <c r="H220" i="1"/>
  <c r="H637" i="1"/>
  <c r="H647" i="1"/>
  <c r="H657" i="1"/>
  <c r="H626" i="1"/>
  <c r="H653" i="1"/>
  <c r="H643" i="1"/>
  <c r="H646" i="1"/>
  <c r="H659" i="1"/>
  <c r="H675" i="1"/>
  <c r="H691" i="1"/>
  <c r="H708" i="1"/>
  <c r="H634" i="1"/>
  <c r="H645" i="1"/>
  <c r="H662" i="1"/>
  <c r="H670" i="1"/>
  <c r="H619" i="1"/>
  <c r="H640" i="1"/>
  <c r="H665" i="1"/>
  <c r="H673" i="1"/>
  <c r="H689" i="1"/>
  <c r="H698" i="1"/>
  <c r="H617" i="1"/>
  <c r="H635" i="1"/>
  <c r="H679" i="1"/>
  <c r="H696" i="1"/>
  <c r="C9" i="1"/>
  <c r="H37" i="1"/>
  <c r="H681" i="1"/>
  <c r="H706" i="1"/>
  <c r="H714" i="1"/>
  <c r="H383" i="1"/>
  <c r="H712" i="1"/>
  <c r="H614" i="1"/>
  <c r="H623" i="1"/>
  <c r="H627" i="1"/>
  <c r="H631" i="1"/>
  <c r="H644" i="1"/>
  <c r="H648" i="1"/>
  <c r="H656" i="1"/>
  <c r="H668" i="1"/>
  <c r="H671" i="1"/>
  <c r="H683" i="1"/>
  <c r="H688" i="1"/>
  <c r="H693" i="1"/>
  <c r="H701" i="1"/>
  <c r="H704" i="1"/>
  <c r="H711" i="1"/>
  <c r="H259" i="1"/>
  <c r="H320" i="1"/>
  <c r="H621" i="1"/>
  <c r="H624" i="1"/>
  <c r="H629" i="1"/>
  <c r="H642" i="1"/>
  <c r="H654" i="1"/>
  <c r="H661" i="1"/>
  <c r="H666" i="1"/>
  <c r="H686" i="1"/>
  <c r="H699" i="1"/>
  <c r="H664" i="1"/>
  <c r="H669" i="1"/>
  <c r="H674" i="1"/>
  <c r="H694" i="1"/>
  <c r="H697" i="1"/>
  <c r="H702" i="1"/>
  <c r="H707" i="1"/>
  <c r="H652" i="1"/>
  <c r="H655" i="1"/>
  <c r="H667" i="1"/>
  <c r="H672" i="1"/>
  <c r="H677" i="1"/>
  <c r="H684" i="1"/>
  <c r="H687" i="1"/>
  <c r="H700" i="1"/>
  <c r="H705" i="1"/>
  <c r="H710" i="1"/>
  <c r="H616" i="1"/>
  <c r="H633" i="1"/>
  <c r="H638" i="1"/>
  <c r="H650" i="1"/>
  <c r="H682" i="1"/>
  <c r="H703" i="1"/>
  <c r="H715" i="1"/>
  <c r="H660" i="1"/>
  <c r="H663" i="1"/>
  <c r="H678" i="1"/>
  <c r="H680" i="1"/>
  <c r="H685" i="1"/>
  <c r="H690" i="1"/>
  <c r="F9" i="1"/>
  <c r="G9" i="1"/>
  <c r="H414" i="1"/>
  <c r="H658" i="1"/>
  <c r="H709" i="1"/>
  <c r="H615" i="1"/>
  <c r="H632" i="1"/>
  <c r="H649" i="1"/>
  <c r="H573" i="1"/>
  <c r="E215" i="1" l="1"/>
  <c r="H215" i="1" s="1"/>
  <c r="E292" i="1"/>
  <c r="H292" i="1" s="1"/>
  <c r="E77" i="1"/>
  <c r="H77" i="1" s="1"/>
  <c r="E435" i="1"/>
  <c r="H435" i="1" s="1"/>
  <c r="E79" i="1"/>
  <c r="H79" i="1" s="1"/>
  <c r="E303" i="1"/>
  <c r="H303" i="1" s="1"/>
  <c r="E110" i="1"/>
  <c r="H110" i="1" s="1"/>
  <c r="E338" i="1"/>
  <c r="H338" i="1" s="1"/>
  <c r="E476" i="1"/>
  <c r="H476" i="1" s="1"/>
  <c r="E283" i="1"/>
  <c r="H283" i="1" s="1"/>
  <c r="E582" i="1"/>
  <c r="H582" i="1" s="1"/>
  <c r="E98" i="1"/>
  <c r="H98" i="1" s="1"/>
  <c r="E327" i="1"/>
  <c r="H327" i="1" s="1"/>
  <c r="E301" i="1"/>
  <c r="H301" i="1" s="1"/>
  <c r="E296" i="1"/>
  <c r="H296" i="1" s="1"/>
  <c r="E273" i="1"/>
  <c r="H273" i="1" s="1"/>
  <c r="E309" i="1"/>
  <c r="H309" i="1" s="1"/>
  <c r="E18" i="1"/>
  <c r="H18" i="1" s="1"/>
  <c r="E569" i="1"/>
  <c r="H569" i="1" s="1"/>
  <c r="E122" i="1"/>
  <c r="H122" i="1" s="1"/>
  <c r="E337" i="1"/>
  <c r="H337" i="1" s="1"/>
  <c r="E395" i="1"/>
  <c r="H395" i="1" s="1"/>
  <c r="E257" i="1"/>
  <c r="H257" i="1" s="1"/>
  <c r="E254" i="1"/>
  <c r="H254" i="1" s="1"/>
  <c r="E403" i="1"/>
  <c r="H403" i="1" s="1"/>
  <c r="E459" i="1"/>
  <c r="H459" i="1" s="1"/>
  <c r="E588" i="1"/>
  <c r="H588" i="1" s="1"/>
  <c r="E212" i="1"/>
  <c r="H212" i="1" s="1"/>
  <c r="E592" i="1"/>
  <c r="H592" i="1" s="1"/>
  <c r="E217" i="1"/>
  <c r="H217" i="1" s="1"/>
  <c r="E565" i="1"/>
  <c r="H565" i="1" s="1"/>
  <c r="E243" i="1"/>
  <c r="H243" i="1" s="1"/>
  <c r="E278" i="1"/>
  <c r="H278" i="1" s="1"/>
  <c r="E536" i="1"/>
  <c r="H536" i="1" s="1"/>
  <c r="E542" i="1"/>
  <c r="H542" i="1" s="1"/>
  <c r="E92" i="1"/>
  <c r="H92" i="1" s="1"/>
  <c r="E125" i="1"/>
  <c r="H125" i="1" s="1"/>
  <c r="E234" i="1"/>
  <c r="H234" i="1" s="1"/>
  <c r="E293" i="1"/>
  <c r="H293" i="1" s="1"/>
  <c r="E384" i="1"/>
  <c r="H384" i="1" s="1"/>
  <c r="E40" i="1"/>
  <c r="H40" i="1" s="1"/>
  <c r="E256" i="1"/>
  <c r="H256" i="1" s="1"/>
  <c r="E261" i="1"/>
  <c r="H261" i="1" s="1"/>
  <c r="E149" i="1"/>
  <c r="H149" i="1" s="1"/>
  <c r="E86" i="1"/>
  <c r="H86" i="1" s="1"/>
  <c r="E219" i="1"/>
  <c r="H219" i="1" s="1"/>
  <c r="E103" i="1"/>
  <c r="H103" i="1" s="1"/>
  <c r="E145" i="1"/>
  <c r="H145" i="1" s="1"/>
  <c r="E438" i="1"/>
  <c r="H438" i="1" s="1"/>
  <c r="E352" i="1"/>
  <c r="H352" i="1" s="1"/>
  <c r="E432" i="1"/>
  <c r="H432" i="1" s="1"/>
  <c r="E140" i="1"/>
  <c r="H140" i="1" s="1"/>
  <c r="E411" i="1"/>
  <c r="H411" i="1" s="1"/>
  <c r="E420" i="1"/>
  <c r="H420" i="1" s="1"/>
  <c r="E65" i="1"/>
  <c r="H65" i="1" s="1"/>
  <c r="E336" i="1"/>
  <c r="H336" i="1" s="1"/>
  <c r="E508" i="1"/>
  <c r="H508" i="1" s="1"/>
  <c r="E349" i="1"/>
  <c r="H349" i="1" s="1"/>
  <c r="E328" i="1"/>
  <c r="H328" i="1" s="1"/>
  <c r="E601" i="1"/>
  <c r="H601" i="1" s="1"/>
  <c r="E106" i="1"/>
  <c r="H106" i="1" s="1"/>
  <c r="E123" i="1"/>
  <c r="H123" i="1" s="1"/>
  <c r="E526" i="1"/>
  <c r="H526" i="1" s="1"/>
  <c r="E148" i="1"/>
  <c r="H148" i="1" s="1"/>
  <c r="E50" i="1"/>
  <c r="H50" i="1" s="1"/>
  <c r="E610" i="1"/>
  <c r="H610" i="1" s="1"/>
  <c r="E369" i="1"/>
  <c r="H369" i="1" s="1"/>
  <c r="E451" i="1"/>
  <c r="H451" i="1" s="1"/>
  <c r="E347" i="1"/>
  <c r="H347" i="1" s="1"/>
  <c r="E489" i="1"/>
  <c r="H489" i="1" s="1"/>
  <c r="E182" i="1"/>
  <c r="H182" i="1" s="1"/>
  <c r="E561" i="1"/>
  <c r="H561" i="1" s="1"/>
  <c r="E43" i="1"/>
  <c r="H43" i="1" s="1"/>
  <c r="E240" i="1"/>
  <c r="H240" i="1" s="1"/>
  <c r="E541" i="1"/>
  <c r="H541" i="1" s="1"/>
  <c r="E467" i="1"/>
  <c r="H467" i="1" s="1"/>
  <c r="E570" i="1"/>
  <c r="H570" i="1" s="1"/>
  <c r="E547" i="1"/>
  <c r="H547" i="1" s="1"/>
  <c r="E224" i="1"/>
  <c r="H224" i="1" s="1"/>
  <c r="E238" i="1"/>
  <c r="H238" i="1" s="1"/>
  <c r="E216" i="1"/>
  <c r="H216" i="1" s="1"/>
  <c r="E509" i="1"/>
  <c r="H509" i="1" s="1"/>
  <c r="E162" i="1"/>
  <c r="H162" i="1" s="1"/>
  <c r="E348" i="1"/>
  <c r="H348" i="1" s="1"/>
  <c r="E281" i="1"/>
  <c r="H281" i="1" s="1"/>
  <c r="E409" i="1"/>
  <c r="H409" i="1" s="1"/>
  <c r="E279" i="1"/>
  <c r="H279" i="1" s="1"/>
  <c r="E393" i="1"/>
  <c r="H393" i="1" s="1"/>
  <c r="E192" i="1"/>
  <c r="H192" i="1" s="1"/>
  <c r="E481" i="1"/>
  <c r="H481" i="1" s="1"/>
  <c r="E507" i="1"/>
  <c r="H507" i="1" s="1"/>
  <c r="E119" i="1"/>
  <c r="H119" i="1" s="1"/>
  <c r="E441" i="1"/>
  <c r="H441" i="1" s="1"/>
  <c r="E264" i="1"/>
  <c r="H264" i="1" s="1"/>
  <c r="E272" i="1"/>
  <c r="H272" i="1" s="1"/>
  <c r="E185" i="1"/>
  <c r="H185" i="1" s="1"/>
  <c r="E587" i="1"/>
  <c r="H587" i="1" s="1"/>
  <c r="E78" i="1"/>
  <c r="H78" i="1" s="1"/>
  <c r="E480" i="1"/>
  <c r="H480" i="1" s="1"/>
  <c r="E346" i="1"/>
  <c r="H346" i="1" s="1"/>
  <c r="E388" i="1"/>
  <c r="H388" i="1" s="1"/>
  <c r="E168" i="1"/>
  <c r="H168" i="1" s="1"/>
  <c r="E204" i="1"/>
  <c r="H204" i="1" s="1"/>
  <c r="E487" i="1"/>
  <c r="H487" i="1" s="1"/>
  <c r="E174" i="1"/>
  <c r="H174" i="1" s="1"/>
  <c r="E172" i="1"/>
  <c r="H172" i="1" s="1"/>
  <c r="E157" i="1"/>
  <c r="H157" i="1" s="1"/>
  <c r="E167" i="1"/>
  <c r="H167" i="1" s="1"/>
  <c r="E357" i="1"/>
  <c r="H357" i="1" s="1"/>
  <c r="E133" i="1"/>
  <c r="H133" i="1" s="1"/>
  <c r="E211" i="1"/>
  <c r="H211" i="1" s="1"/>
  <c r="E112" i="1"/>
  <c r="H112" i="1" s="1"/>
  <c r="E549" i="1"/>
  <c r="H549" i="1" s="1"/>
  <c r="E201" i="1"/>
  <c r="H201" i="1" s="1"/>
  <c r="E70" i="1"/>
  <c r="H70" i="1" s="1"/>
  <c r="E483" i="1"/>
  <c r="H483" i="1" s="1"/>
  <c r="E146" i="1"/>
  <c r="H146" i="1" s="1"/>
  <c r="E100" i="1"/>
  <c r="H100" i="1" s="1"/>
  <c r="E276" i="1"/>
  <c r="H276" i="1" s="1"/>
  <c r="E191" i="1"/>
  <c r="H191" i="1" s="1"/>
  <c r="E440" i="1"/>
  <c r="H440" i="1" s="1"/>
  <c r="E331" i="1"/>
  <c r="H331" i="1" s="1"/>
  <c r="E343" i="1"/>
  <c r="H343" i="1" s="1"/>
  <c r="E161" i="1"/>
  <c r="H161" i="1" s="1"/>
  <c r="E116" i="1"/>
  <c r="H116" i="1" s="1"/>
  <c r="E187" i="1"/>
  <c r="H187" i="1" s="1"/>
  <c r="E315" i="1"/>
  <c r="H315" i="1" s="1"/>
  <c r="E15" i="1"/>
  <c r="H15" i="1" s="1"/>
  <c r="E287" i="1"/>
  <c r="H287" i="1" s="1"/>
  <c r="E429" i="1"/>
  <c r="H429" i="1" s="1"/>
  <c r="E280" i="1"/>
  <c r="H280" i="1" s="1"/>
  <c r="E344" i="1"/>
  <c r="H344" i="1" s="1"/>
  <c r="E289" i="1"/>
  <c r="H289" i="1" s="1"/>
  <c r="E251" i="1"/>
  <c r="H251" i="1" s="1"/>
  <c r="E390" i="1"/>
  <c r="H390" i="1" s="1"/>
  <c r="E126" i="1"/>
  <c r="H126" i="1" s="1"/>
  <c r="E109" i="1"/>
  <c r="H109" i="1" s="1"/>
  <c r="E184" i="1"/>
  <c r="H184" i="1" s="1"/>
  <c r="E147" i="1"/>
  <c r="H147" i="1" s="1"/>
  <c r="E386" i="1"/>
  <c r="H386" i="1" s="1"/>
  <c r="E491" i="1"/>
  <c r="H491" i="1" s="1"/>
  <c r="E502" i="1"/>
  <c r="H502" i="1" s="1"/>
  <c r="E153" i="1"/>
  <c r="H153" i="1" s="1"/>
  <c r="E448" i="1"/>
  <c r="H448" i="1" s="1"/>
  <c r="E25" i="1"/>
  <c r="H25" i="1" s="1"/>
  <c r="E501" i="1"/>
  <c r="H501" i="1" s="1"/>
  <c r="E342" i="1"/>
  <c r="H342" i="1" s="1"/>
  <c r="E38" i="1"/>
  <c r="H38" i="1" s="1"/>
  <c r="E76" i="1"/>
  <c r="H76" i="1" s="1"/>
  <c r="E80" i="1"/>
  <c r="H80" i="1" s="1"/>
  <c r="E135" i="1"/>
  <c r="H135" i="1" s="1"/>
  <c r="E539" i="1"/>
  <c r="H539" i="1" s="1"/>
  <c r="E150" i="1"/>
  <c r="H150" i="1" s="1"/>
  <c r="E339" i="1"/>
  <c r="H339" i="1" s="1"/>
  <c r="E111" i="1"/>
  <c r="H111" i="1" s="1"/>
  <c r="E597" i="1"/>
  <c r="H597" i="1" s="1"/>
  <c r="E247" i="1"/>
  <c r="H247" i="1" s="1"/>
  <c r="E392" i="1"/>
  <c r="H392" i="1" s="1"/>
  <c r="E598" i="1"/>
  <c r="H598" i="1" s="1"/>
  <c r="E456" i="1"/>
  <c r="H456" i="1" s="1"/>
  <c r="E308" i="1"/>
  <c r="H308" i="1" s="1"/>
  <c r="E544" i="1"/>
  <c r="H544" i="1" s="1"/>
  <c r="E594" i="1"/>
  <c r="H594" i="1" s="1"/>
  <c r="E129" i="1"/>
  <c r="H129" i="1" s="1"/>
  <c r="E188" i="1"/>
  <c r="H188" i="1" s="1"/>
  <c r="E580" i="1"/>
  <c r="H580" i="1" s="1"/>
  <c r="E439" i="1"/>
  <c r="H439" i="1" s="1"/>
  <c r="E210" i="1"/>
  <c r="H210" i="1" s="1"/>
  <c r="E499" i="1"/>
  <c r="H499" i="1" s="1"/>
  <c r="E556" i="1"/>
  <c r="H556" i="1" s="1"/>
  <c r="E563" i="1"/>
  <c r="H563" i="1" s="1"/>
  <c r="E232" i="1"/>
  <c r="H232" i="1" s="1"/>
  <c r="E271" i="1"/>
  <c r="H271" i="1" s="1"/>
  <c r="E288" i="1"/>
  <c r="H288" i="1" s="1"/>
  <c r="E242" i="1"/>
  <c r="H242" i="1" s="1"/>
  <c r="E227" i="1"/>
  <c r="H227" i="1" s="1"/>
  <c r="E433" i="1"/>
  <c r="H433" i="1" s="1"/>
  <c r="E307" i="1"/>
  <c r="H307" i="1" s="1"/>
  <c r="E345" i="1"/>
  <c r="H345" i="1" s="1"/>
  <c r="E524" i="1"/>
  <c r="H524" i="1" s="1"/>
  <c r="E562" i="1"/>
  <c r="H562" i="1" s="1"/>
  <c r="E477" i="1"/>
  <c r="H477" i="1" s="1"/>
  <c r="E358" i="1"/>
  <c r="H358" i="1" s="1"/>
  <c r="E372" i="1"/>
  <c r="H372" i="1" s="1"/>
  <c r="E583" i="1"/>
  <c r="H583" i="1" s="1"/>
  <c r="E528" i="1"/>
  <c r="H528" i="1" s="1"/>
  <c r="E97" i="1"/>
  <c r="H97" i="1" s="1"/>
  <c r="E274" i="1"/>
  <c r="H274" i="1" s="1"/>
  <c r="E180" i="1"/>
  <c r="H180" i="1" s="1"/>
  <c r="E559" i="1"/>
  <c r="H559" i="1" s="1"/>
  <c r="E151" i="1"/>
  <c r="H151" i="1" s="1"/>
  <c r="E400" i="1"/>
  <c r="H400" i="1" s="1"/>
  <c r="E529" i="1"/>
  <c r="H529" i="1" s="1"/>
  <c r="E408" i="1"/>
  <c r="H408" i="1" s="1"/>
  <c r="E394" i="1"/>
  <c r="H394" i="1" s="1"/>
  <c r="E222" i="1"/>
  <c r="H222" i="1" s="1"/>
  <c r="E323" i="1"/>
  <c r="H323" i="1" s="1"/>
  <c r="E355" i="1"/>
  <c r="H355" i="1" s="1"/>
  <c r="E447" i="1"/>
  <c r="H447" i="1" s="1"/>
  <c r="E189" i="1"/>
  <c r="H189" i="1" s="1"/>
  <c r="E445" i="1"/>
  <c r="H445" i="1" s="1"/>
  <c r="E244" i="1"/>
  <c r="H244" i="1" s="1"/>
  <c r="E379" i="1"/>
  <c r="H379" i="1" s="1"/>
  <c r="E54" i="1"/>
  <c r="H54" i="1" s="1"/>
  <c r="E522" i="1"/>
  <c r="H522" i="1" s="1"/>
  <c r="E473" i="1"/>
  <c r="H473" i="1" s="1"/>
  <c r="E457" i="1"/>
  <c r="H457" i="1" s="1"/>
  <c r="E270" i="1"/>
  <c r="H270" i="1" s="1"/>
  <c r="E325" i="1"/>
  <c r="H325" i="1" s="1"/>
  <c r="E237" i="1"/>
  <c r="H237" i="1" s="1"/>
  <c r="E396" i="1"/>
  <c r="H396" i="1" s="1"/>
  <c r="E186" i="1"/>
  <c r="H186" i="1" s="1"/>
  <c r="E415" i="1"/>
  <c r="H415" i="1" s="1"/>
  <c r="E108" i="1"/>
  <c r="H108" i="1" s="1"/>
  <c r="E269" i="1"/>
  <c r="H269" i="1" s="1"/>
  <c r="E510" i="1"/>
  <c r="H510" i="1" s="1"/>
  <c r="E120" i="1"/>
  <c r="H120" i="1" s="1"/>
  <c r="E284" i="1"/>
  <c r="H284" i="1" s="1"/>
  <c r="E521" i="1"/>
  <c r="H521" i="1" s="1"/>
  <c r="E402" i="1"/>
  <c r="H402" i="1" s="1"/>
  <c r="E450" i="1"/>
  <c r="H450" i="1" s="1"/>
  <c r="E137" i="1"/>
  <c r="H137" i="1" s="1"/>
  <c r="E426" i="1"/>
  <c r="H426" i="1" s="1"/>
  <c r="E375" i="1"/>
  <c r="H375" i="1" s="1"/>
  <c r="E12" i="1"/>
  <c r="H12" i="1" s="1"/>
  <c r="E492" i="1"/>
  <c r="H492" i="1" s="1"/>
  <c r="E141" i="1"/>
  <c r="H141" i="1" s="1"/>
  <c r="E404" i="1"/>
  <c r="H404" i="1" s="1"/>
  <c r="E422" i="1"/>
  <c r="H422" i="1" s="1"/>
  <c r="E545" i="1"/>
  <c r="H545" i="1" s="1"/>
  <c r="E548" i="1"/>
  <c r="H548" i="1" s="1"/>
  <c r="E584" i="1"/>
  <c r="H584" i="1" s="1"/>
  <c r="E458" i="1"/>
  <c r="H458" i="1" s="1"/>
  <c r="E130" i="1"/>
  <c r="H130" i="1" s="1"/>
  <c r="E431" i="1"/>
  <c r="H431" i="1" s="1"/>
  <c r="E64" i="1"/>
  <c r="H64" i="1" s="1"/>
  <c r="E82" i="1"/>
  <c r="H82" i="1" s="1"/>
  <c r="E496" i="1"/>
  <c r="H496" i="1" s="1"/>
  <c r="E434" i="1"/>
  <c r="H434" i="1" s="1"/>
  <c r="E107" i="1"/>
  <c r="H107" i="1" s="1"/>
  <c r="E579" i="1"/>
  <c r="H579" i="1" s="1"/>
  <c r="E226" i="1"/>
  <c r="H226" i="1" s="1"/>
  <c r="E208" i="1"/>
  <c r="H208" i="1" s="1"/>
  <c r="E49" i="1"/>
  <c r="H49" i="1" s="1"/>
  <c r="E540" i="1"/>
  <c r="H540" i="1" s="1"/>
  <c r="E177" i="1"/>
  <c r="H177" i="1" s="1"/>
  <c r="E493" i="1"/>
  <c r="H493" i="1" s="1"/>
  <c r="E494" i="1"/>
  <c r="H494" i="1" s="1"/>
  <c r="E341" i="1"/>
  <c r="H341" i="1" s="1"/>
  <c r="E166" i="1"/>
  <c r="H166" i="1" s="1"/>
  <c r="E165" i="1"/>
  <c r="H165" i="1" s="1"/>
  <c r="E95" i="1"/>
  <c r="H95" i="1" s="1"/>
  <c r="E504" i="1"/>
  <c r="H504" i="1" s="1"/>
  <c r="E495" i="1"/>
  <c r="H495" i="1" s="1"/>
  <c r="E533" i="1"/>
  <c r="H533" i="1" s="1"/>
  <c r="E398" i="1"/>
  <c r="H398" i="1" s="1"/>
  <c r="E485" i="1"/>
  <c r="H485" i="1" s="1"/>
  <c r="E31" i="1"/>
  <c r="H31" i="1" s="1"/>
  <c r="E464" i="1"/>
  <c r="H464" i="1" s="1"/>
  <c r="E318" i="1"/>
  <c r="H318" i="1" s="1"/>
  <c r="E578" i="1"/>
  <c r="H578" i="1" s="1"/>
  <c r="E319" i="1"/>
  <c r="H319" i="1" s="1"/>
  <c r="E356" i="1"/>
  <c r="H356" i="1" s="1"/>
  <c r="E241" i="1"/>
  <c r="H241" i="1" s="1"/>
  <c r="E324" i="1"/>
  <c r="H324" i="1" s="1"/>
  <c r="E115" i="1"/>
  <c r="H115" i="1" s="1"/>
  <c r="E488" i="1"/>
  <c r="H488" i="1" s="1"/>
  <c r="E531" i="1"/>
  <c r="H531" i="1" s="1"/>
  <c r="E310" i="1"/>
  <c r="H310" i="1" s="1"/>
  <c r="E118" i="1"/>
  <c r="H118" i="1" s="1"/>
  <c r="E101" i="1"/>
  <c r="H101" i="1" s="1"/>
  <c r="E462" i="1"/>
  <c r="H462" i="1" s="1"/>
  <c r="E410" i="1"/>
  <c r="H410" i="1" s="1"/>
  <c r="E181" i="1"/>
  <c r="H181" i="1" s="1"/>
  <c r="E268" i="1"/>
  <c r="H268" i="1" s="1"/>
  <c r="E530" i="1"/>
  <c r="H530" i="1" s="1"/>
  <c r="E265" i="1"/>
  <c r="H265" i="1" s="1"/>
  <c r="E460" i="1"/>
  <c r="H460" i="1" s="1"/>
  <c r="E581" i="1"/>
  <c r="H581" i="1" s="1"/>
  <c r="E60" i="1"/>
  <c r="H60" i="1" s="1"/>
  <c r="E124" i="1"/>
  <c r="H124" i="1" s="1"/>
  <c r="E178" i="1"/>
  <c r="H178" i="1" s="1"/>
  <c r="E16" i="1"/>
  <c r="H16" i="1" s="1"/>
  <c r="E359" i="1"/>
  <c r="H359" i="1" s="1"/>
  <c r="E304" i="1"/>
  <c r="H304" i="1" s="1"/>
  <c r="E406" i="1"/>
  <c r="H406" i="1" s="1"/>
  <c r="E512" i="1"/>
  <c r="H512" i="1" s="1"/>
  <c r="E294" i="1"/>
  <c r="H294" i="1" s="1"/>
  <c r="E154" i="1"/>
  <c r="H154" i="1" s="1"/>
  <c r="E229" i="1"/>
  <c r="H229" i="1" s="1"/>
  <c r="E203" i="1"/>
  <c r="H203" i="1" s="1"/>
  <c r="E96" i="1"/>
  <c r="H96" i="1" s="1"/>
  <c r="E478" i="1"/>
  <c r="H478" i="1" s="1"/>
  <c r="E506" i="1"/>
  <c r="H506" i="1" s="1"/>
  <c r="E35" i="1"/>
  <c r="H35" i="1" s="1"/>
  <c r="E214" i="1"/>
  <c r="H214" i="1" s="1"/>
  <c r="E553" i="1"/>
  <c r="H553" i="1" s="1"/>
  <c r="E374" i="1"/>
  <c r="H374" i="1" s="1"/>
  <c r="E302" i="1"/>
  <c r="H302" i="1" s="1"/>
  <c r="E225" i="1"/>
  <c r="H225" i="1" s="1"/>
  <c r="E193" i="1"/>
  <c r="H193" i="1" s="1"/>
  <c r="E90" i="1"/>
  <c r="H90" i="1" s="1"/>
  <c r="E608" i="1"/>
  <c r="H608" i="1" s="1"/>
  <c r="E99" i="1"/>
  <c r="H99" i="1" s="1"/>
  <c r="E42" i="1"/>
  <c r="H42" i="1" s="1"/>
  <c r="E218" i="1"/>
  <c r="H218" i="1" s="1"/>
  <c r="E546" i="1"/>
  <c r="H546" i="1" s="1"/>
  <c r="E58" i="1"/>
  <c r="H58" i="1" s="1"/>
  <c r="E373" i="1"/>
  <c r="H373" i="1" s="1"/>
  <c r="E350" i="1"/>
  <c r="H350" i="1" s="1"/>
  <c r="E53" i="1" l="1"/>
  <c r="H53" i="1" s="1"/>
  <c r="E534" i="1"/>
  <c r="H534" i="1" s="1"/>
  <c r="E585" i="1"/>
  <c r="H585" i="1" s="1"/>
  <c r="E48" i="1"/>
  <c r="H48" i="1" s="1"/>
  <c r="E513" i="1"/>
  <c r="H513" i="1" s="1"/>
  <c r="E428" i="1"/>
  <c r="H428" i="1" s="1"/>
  <c r="E134" i="1"/>
  <c r="H134" i="1" s="1"/>
  <c r="E366" i="1"/>
  <c r="H366" i="1" s="1"/>
  <c r="E74" i="1"/>
  <c r="H74" i="1" s="1"/>
  <c r="E503" i="1"/>
  <c r="H503" i="1" s="1"/>
  <c r="E93" i="1"/>
  <c r="H93" i="1" s="1"/>
  <c r="E213" i="1"/>
  <c r="H213" i="1" s="1"/>
  <c r="E51" i="1"/>
  <c r="H51" i="1" s="1"/>
  <c r="E233" i="1"/>
  <c r="H233" i="1" s="1"/>
  <c r="E551" i="1"/>
  <c r="H551" i="1" s="1"/>
  <c r="E532" i="1"/>
  <c r="H532" i="1" s="1"/>
  <c r="E389" i="1"/>
  <c r="H389" i="1" s="1"/>
  <c r="E312" i="1"/>
  <c r="H312" i="1" s="1"/>
  <c r="E589" i="1"/>
  <c r="H589" i="1" s="1"/>
  <c r="E452" i="1"/>
  <c r="H452" i="1" s="1"/>
  <c r="E132" i="1"/>
  <c r="H132" i="1" s="1"/>
  <c r="E590" i="1"/>
  <c r="H590" i="1" s="1"/>
  <c r="E326" i="1"/>
  <c r="H326" i="1" s="1"/>
  <c r="E102" i="1"/>
  <c r="H102" i="1" s="1"/>
  <c r="E535" i="1"/>
  <c r="H535" i="1" s="1"/>
  <c r="E19" i="1"/>
  <c r="H19" i="1" s="1"/>
  <c r="E550" i="1"/>
  <c r="H550" i="1" s="1"/>
  <c r="E46" i="1"/>
  <c r="H46" i="1" s="1"/>
  <c r="E468" i="1"/>
  <c r="H468" i="1" s="1"/>
  <c r="E361" i="1"/>
  <c r="H361" i="1" s="1"/>
  <c r="E24" i="1"/>
  <c r="H24" i="1" s="1"/>
  <c r="E412" i="1"/>
  <c r="H412" i="1" s="1"/>
  <c r="E89" i="1"/>
  <c r="H89" i="1" s="1"/>
  <c r="E413" i="1"/>
  <c r="H413" i="1" s="1"/>
  <c r="E424" i="1"/>
  <c r="H424" i="1" s="1"/>
  <c r="E196" i="1"/>
  <c r="H196" i="1" s="1"/>
  <c r="E88" i="1"/>
  <c r="H88" i="1" s="1"/>
  <c r="E498" i="1"/>
  <c r="H498" i="1" s="1"/>
  <c r="E419" i="1"/>
  <c r="H419" i="1" s="1"/>
  <c r="E61" i="1"/>
  <c r="H61" i="1" s="1"/>
  <c r="E520" i="1"/>
  <c r="H520" i="1" s="1"/>
  <c r="E572" i="1"/>
  <c r="H572" i="1" s="1"/>
  <c r="E83" i="1"/>
  <c r="H83" i="1" s="1"/>
  <c r="E514" i="1"/>
  <c r="H514" i="1" s="1"/>
  <c r="E605" i="1"/>
  <c r="H605" i="1" s="1"/>
  <c r="E286" i="1"/>
  <c r="H286" i="1" s="1"/>
  <c r="E143" i="1"/>
  <c r="H143" i="1" s="1"/>
  <c r="E444" i="1"/>
  <c r="H444" i="1" s="1"/>
  <c r="E471" i="1"/>
  <c r="H471" i="1" s="1"/>
  <c r="E30" i="1"/>
  <c r="H30" i="1" s="1"/>
  <c r="E171" i="1"/>
  <c r="H171" i="1" s="1"/>
  <c r="E290" i="1"/>
  <c r="H290" i="1" s="1"/>
  <c r="E152" i="1"/>
  <c r="H152" i="1" s="1"/>
  <c r="E381" i="1"/>
  <c r="H381" i="1" s="1"/>
  <c r="E397" i="1"/>
  <c r="H397" i="1" s="1"/>
  <c r="E442" i="1"/>
  <c r="H442" i="1" s="1"/>
  <c r="E183" i="1"/>
  <c r="H183" i="1" s="1"/>
  <c r="E75" i="1"/>
  <c r="H75" i="1" s="1"/>
  <c r="E114" i="1"/>
  <c r="H114" i="1" s="1"/>
  <c r="E263" i="1"/>
  <c r="H263" i="1" s="1"/>
  <c r="E194" i="1"/>
  <c r="H194" i="1" s="1"/>
  <c r="E364" i="1"/>
  <c r="H364" i="1" s="1"/>
  <c r="E246" i="1"/>
  <c r="H246" i="1" s="1"/>
  <c r="E353" i="1"/>
  <c r="H353" i="1" s="1"/>
  <c r="E497" i="1"/>
  <c r="H497" i="1" s="1"/>
  <c r="E576" i="1"/>
  <c r="H576" i="1" s="1"/>
  <c r="E21" i="1"/>
  <c r="H21" i="1" s="1"/>
  <c r="E175" i="1"/>
  <c r="H175" i="1" s="1"/>
  <c r="E407" i="1"/>
  <c r="H407" i="1" s="1"/>
  <c r="E32" i="1"/>
  <c r="H32" i="1" s="1"/>
  <c r="E231" i="1"/>
  <c r="H231" i="1" s="1"/>
  <c r="E475" i="1"/>
  <c r="H475" i="1" s="1"/>
  <c r="E574" i="1"/>
  <c r="H574" i="1" s="1"/>
  <c r="E380" i="1"/>
  <c r="H380" i="1" s="1"/>
  <c r="E228" i="1"/>
  <c r="H228" i="1" s="1"/>
  <c r="E568" i="1"/>
  <c r="H568" i="1" s="1"/>
  <c r="E365" i="1"/>
  <c r="H365" i="1" s="1"/>
  <c r="E305" i="1"/>
  <c r="H305" i="1" s="1"/>
  <c r="E22" i="1"/>
  <c r="H22" i="1" s="1"/>
  <c r="E330" i="1"/>
  <c r="H330" i="1" s="1"/>
  <c r="E376" i="1"/>
  <c r="H376" i="1" s="1"/>
  <c r="E209" i="1"/>
  <c r="H209" i="1" s="1"/>
  <c r="E418" i="1"/>
  <c r="H418" i="1" s="1"/>
  <c r="E446" i="1"/>
  <c r="H446" i="1" s="1"/>
  <c r="E472" i="1"/>
  <c r="H472" i="1" s="1"/>
  <c r="E13" i="1"/>
  <c r="H13" i="1" s="1"/>
  <c r="E560" i="1"/>
  <c r="H560" i="1" s="1"/>
  <c r="E538" i="1"/>
  <c r="H538" i="1" s="1"/>
  <c r="E603" i="1"/>
  <c r="H603" i="1" s="1"/>
  <c r="E314" i="1"/>
  <c r="H314" i="1" s="1"/>
  <c r="E340" i="1"/>
  <c r="H340" i="1" s="1"/>
  <c r="E430" i="1"/>
  <c r="H430" i="1" s="1"/>
  <c r="E267" i="1"/>
  <c r="H267" i="1" s="1"/>
  <c r="E482" i="1"/>
  <c r="H482" i="1" s="1"/>
  <c r="E260" i="1"/>
  <c r="H260" i="1" s="1"/>
  <c r="E121" i="1"/>
  <c r="H121" i="1" s="1"/>
  <c r="E543" i="1"/>
  <c r="H543" i="1" s="1"/>
  <c r="E266" i="1"/>
  <c r="H266" i="1" s="1"/>
  <c r="E160" i="1"/>
  <c r="H160" i="1" s="1"/>
  <c r="E195" i="1"/>
  <c r="H195" i="1" s="1"/>
  <c r="E378" i="1"/>
  <c r="H378" i="1" s="1"/>
  <c r="E29" i="1"/>
  <c r="H29" i="1" s="1"/>
  <c r="E595" i="1"/>
  <c r="H595" i="1" s="1"/>
  <c r="E91" i="1"/>
  <c r="H91" i="1" s="1"/>
  <c r="E170" i="1"/>
  <c r="H170" i="1" s="1"/>
  <c r="E525" i="1"/>
  <c r="H525" i="1" s="1"/>
  <c r="E371" i="1"/>
  <c r="H371" i="1" s="1"/>
  <c r="E313" i="1"/>
  <c r="H313" i="1" s="1"/>
  <c r="E291" i="1"/>
  <c r="H291" i="1" s="1"/>
  <c r="E39" i="1"/>
  <c r="H39" i="1" s="1"/>
  <c r="E300" i="1"/>
  <c r="H300" i="1" s="1"/>
  <c r="E198" i="1"/>
  <c r="H198" i="1" s="1"/>
  <c r="E443" i="1"/>
  <c r="H443" i="1" s="1"/>
  <c r="E399" i="1"/>
  <c r="H399" i="1" s="1"/>
  <c r="E334" i="1"/>
  <c r="H334" i="1" s="1"/>
  <c r="E354" i="1"/>
  <c r="H354" i="1" s="1"/>
  <c r="E72" i="1"/>
  <c r="H72" i="1" s="1"/>
  <c r="E606" i="1"/>
  <c r="H606" i="1" s="1"/>
  <c r="E516" i="1"/>
  <c r="H516" i="1" s="1"/>
  <c r="E56" i="1"/>
  <c r="H56" i="1" s="1"/>
  <c r="E87" i="1"/>
  <c r="H87" i="1" s="1"/>
  <c r="E142" i="1"/>
  <c r="H142" i="1" s="1"/>
  <c r="E425" i="1"/>
  <c r="H425" i="1" s="1"/>
  <c r="E277" i="1"/>
  <c r="H277" i="1" s="1"/>
  <c r="E517" i="1"/>
  <c r="H517" i="1" s="1"/>
  <c r="E155" i="1"/>
  <c r="H155" i="1" s="1"/>
  <c r="E461" i="1"/>
  <c r="H461" i="1" s="1"/>
  <c r="E128" i="1"/>
  <c r="H128" i="1" s="1"/>
  <c r="E453" i="1"/>
  <c r="H453" i="1" s="1"/>
  <c r="E421" i="1"/>
  <c r="H421" i="1" s="1"/>
  <c r="E85" i="1"/>
  <c r="H85" i="1" s="1"/>
  <c r="E27" i="1"/>
  <c r="H27" i="1" s="1"/>
  <c r="E163" i="1"/>
  <c r="H163" i="1" s="1"/>
  <c r="E463" i="1"/>
  <c r="H463" i="1" s="1"/>
  <c r="E200" i="1"/>
  <c r="H200" i="1" s="1"/>
  <c r="E351" i="1"/>
  <c r="H351" i="1" s="1"/>
  <c r="E285" i="1"/>
  <c r="H285" i="1" s="1"/>
  <c r="E113" i="1"/>
  <c r="H113" i="1" s="1"/>
  <c r="E44" i="1"/>
  <c r="H44" i="1" s="1"/>
  <c r="E470" i="1"/>
  <c r="H470" i="1" s="1"/>
  <c r="E466" i="1"/>
  <c r="H466" i="1" s="1"/>
  <c r="E609" i="1"/>
  <c r="H609" i="1" s="1"/>
  <c r="E306" i="1"/>
  <c r="H306" i="1" s="1"/>
  <c r="E202" i="1"/>
  <c r="H202" i="1" s="1"/>
  <c r="E262" i="1"/>
  <c r="H262" i="1" s="1"/>
  <c r="E479" i="1"/>
  <c r="H479" i="1" s="1"/>
  <c r="E335" i="1"/>
  <c r="H335" i="1" s="1"/>
  <c r="E245" i="1"/>
  <c r="H245" i="1" s="1"/>
  <c r="E360" i="1"/>
  <c r="H360" i="1" s="1"/>
  <c r="E377" i="1"/>
  <c r="H377" i="1" s="1"/>
  <c r="E26" i="1"/>
  <c r="H26" i="1" s="1"/>
  <c r="E575" i="1"/>
  <c r="H575" i="1" s="1"/>
  <c r="E127" i="1"/>
  <c r="H127" i="1" s="1"/>
  <c r="E104" i="1"/>
  <c r="H104" i="1" s="1"/>
  <c r="E206" i="1"/>
  <c r="H206" i="1" s="1"/>
  <c r="E158" i="1"/>
  <c r="H158" i="1" s="1"/>
  <c r="E332" i="1"/>
  <c r="H332" i="1" s="1"/>
  <c r="E23" i="1"/>
  <c r="H23" i="1" s="1"/>
  <c r="E604" i="1"/>
  <c r="H604" i="1" s="1"/>
  <c r="E591" i="1"/>
  <c r="H591" i="1" s="1"/>
  <c r="E599" i="1"/>
  <c r="H599" i="1" s="1"/>
  <c r="E169" i="1"/>
  <c r="H169" i="1" s="1"/>
  <c r="E17" i="1"/>
  <c r="H17" i="1" s="1"/>
  <c r="E66" i="1"/>
  <c r="H66" i="1" s="1"/>
  <c r="E298" i="1"/>
  <c r="H298" i="1" s="1"/>
  <c r="E607" i="1"/>
  <c r="H607" i="1" s="1"/>
  <c r="E207" i="1"/>
  <c r="H207" i="1" s="1"/>
  <c r="E405" i="1"/>
  <c r="H405" i="1" s="1"/>
  <c r="E486" i="1"/>
  <c r="H486" i="1" s="1"/>
  <c r="E449" i="1"/>
  <c r="H449" i="1" s="1"/>
  <c r="E362" i="1"/>
  <c r="H362" i="1" s="1"/>
  <c r="E252" i="1"/>
  <c r="H252" i="1" s="1"/>
  <c r="E221" i="1"/>
  <c r="H221" i="1" s="1"/>
  <c r="E577" i="1"/>
  <c r="H577" i="1" s="1"/>
  <c r="E566" i="1"/>
  <c r="H566" i="1" s="1"/>
  <c r="E401" i="1"/>
  <c r="H401" i="1" s="1"/>
  <c r="E554" i="1"/>
  <c r="H554" i="1" s="1"/>
  <c r="E47" i="1"/>
  <c r="H47" i="1" s="1"/>
  <c r="E131" i="1"/>
  <c r="H131" i="1" s="1"/>
  <c r="E437" i="1"/>
  <c r="H437" i="1" s="1"/>
  <c r="E84" i="1"/>
  <c r="H84" i="1" s="1"/>
  <c r="E436" i="1"/>
  <c r="H436" i="1" s="1"/>
  <c r="E81" i="1"/>
  <c r="H81" i="1" s="1"/>
  <c r="E55" i="1"/>
  <c r="H55" i="1" s="1"/>
  <c r="E505" i="1"/>
  <c r="H505" i="1" s="1"/>
  <c r="E139" i="1"/>
  <c r="H139" i="1" s="1"/>
  <c r="E255" i="1"/>
  <c r="H255" i="1" s="1"/>
  <c r="E465" i="1"/>
  <c r="H465" i="1" s="1"/>
  <c r="E248" i="1"/>
  <c r="H248" i="1" s="1"/>
  <c r="E105" i="1"/>
  <c r="H105" i="1" s="1"/>
  <c r="E564" i="1"/>
  <c r="H564" i="1" s="1"/>
  <c r="E239" i="1"/>
  <c r="H239" i="1" s="1"/>
  <c r="E68" i="1"/>
  <c r="H68" i="1" s="1"/>
  <c r="E423" i="1"/>
  <c r="H423" i="1" s="1"/>
  <c r="E552" i="1"/>
  <c r="H552" i="1" s="1"/>
  <c r="E370" i="1"/>
  <c r="H370" i="1" s="1"/>
  <c r="E518" i="1"/>
  <c r="H518" i="1" s="1"/>
  <c r="E555" i="1"/>
  <c r="H555" i="1" s="1"/>
  <c r="E417" i="1"/>
  <c r="H417" i="1" s="1"/>
  <c r="E156" i="1"/>
  <c r="H156" i="1" s="1"/>
  <c r="E474" i="1"/>
  <c r="H474" i="1" s="1"/>
  <c r="E500" i="1"/>
  <c r="H500" i="1" s="1"/>
  <c r="E567" i="1"/>
  <c r="H567" i="1" s="1"/>
  <c r="E62" i="1"/>
  <c r="H62" i="1" s="1"/>
  <c r="E236" i="1"/>
  <c r="H236" i="1" s="1"/>
  <c r="E299" i="1"/>
  <c r="H299" i="1" s="1"/>
  <c r="E94" i="1"/>
  <c r="H94" i="1" s="1"/>
  <c r="E490" i="1"/>
  <c r="H490" i="1" s="1"/>
  <c r="E586" i="1"/>
  <c r="H586" i="1" s="1"/>
  <c r="E164" i="1"/>
  <c r="H164" i="1" s="1"/>
  <c r="E368" i="1"/>
  <c r="H368" i="1" s="1"/>
  <c r="E295" i="1"/>
  <c r="H295" i="1" s="1"/>
  <c r="E593" i="1"/>
  <c r="H593" i="1" s="1"/>
  <c r="E557" i="1"/>
  <c r="H557" i="1" s="1"/>
  <c r="E387" i="1"/>
  <c r="H387" i="1" s="1"/>
  <c r="E316" i="1"/>
  <c r="H316" i="1" s="1"/>
  <c r="E382" i="1"/>
  <c r="H382" i="1" s="1"/>
  <c r="E34" i="1"/>
  <c r="H34" i="1" s="1"/>
  <c r="E253" i="1"/>
  <c r="H253" i="1" s="1"/>
  <c r="E63" i="1"/>
  <c r="H63" i="1" s="1"/>
  <c r="E297" i="1"/>
  <c r="H297" i="1" s="1"/>
  <c r="E179" i="1"/>
  <c r="H179" i="1" s="1"/>
  <c r="E455" i="1"/>
  <c r="H455" i="1" s="1"/>
  <c r="E250" i="1"/>
  <c r="H250" i="1" s="1"/>
  <c r="E249" i="1"/>
  <c r="H249" i="1" s="1"/>
  <c r="E173" i="1"/>
  <c r="H173" i="1" s="1"/>
  <c r="E14" i="1"/>
  <c r="H14" i="1" s="1"/>
  <c r="E600" i="1"/>
  <c r="H600" i="1" s="1"/>
  <c r="E317" i="1"/>
  <c r="H317" i="1" s="1"/>
  <c r="E73" i="1"/>
  <c r="H73" i="1" s="1"/>
  <c r="E329" i="1"/>
  <c r="H329" i="1" s="1"/>
  <c r="E71" i="1"/>
  <c r="H71" i="1" s="1"/>
  <c r="E59" i="1"/>
  <c r="H59" i="1" s="1"/>
  <c r="E416" i="1"/>
  <c r="H416" i="1" s="1"/>
  <c r="E469" i="1"/>
  <c r="H469" i="1" s="1"/>
  <c r="E235" i="1"/>
  <c r="H235" i="1" s="1"/>
  <c r="E519" i="1"/>
  <c r="H519" i="1" s="1"/>
  <c r="E333" i="1"/>
  <c r="H333" i="1" s="1"/>
  <c r="E45" i="1" l="1"/>
  <c r="H45" i="1" s="1"/>
  <c r="E523" i="1"/>
  <c r="H523" i="1" s="1"/>
  <c r="E199" i="1"/>
  <c r="H199" i="1" s="1"/>
  <c r="E138" i="1"/>
  <c r="H138" i="1" s="1"/>
  <c r="E602" i="1"/>
  <c r="H602" i="1" s="1"/>
  <c r="E596" i="1"/>
  <c r="H596" i="1" s="1"/>
  <c r="E230" i="1"/>
  <c r="H230" i="1" s="1"/>
  <c r="E363" i="1"/>
  <c r="H363" i="1" s="1"/>
  <c r="E28" i="1"/>
  <c r="H28" i="1" s="1"/>
  <c r="E275" i="1"/>
  <c r="H275" i="1" s="1"/>
  <c r="E41" i="1"/>
  <c r="H41" i="1" s="1"/>
  <c r="E36" i="1"/>
  <c r="H36" i="1" s="1"/>
  <c r="E571" i="1"/>
  <c r="H571" i="1" s="1"/>
  <c r="E258" i="1"/>
  <c r="H258" i="1" s="1"/>
  <c r="E57" i="1"/>
  <c r="H57" i="1" s="1"/>
  <c r="E321" i="1"/>
  <c r="H321" i="1" s="1"/>
  <c r="E52" i="1"/>
  <c r="H52" i="1" s="1"/>
  <c r="E223" i="1"/>
  <c r="H223" i="1" s="1"/>
  <c r="E20" i="1"/>
  <c r="H20" i="1" s="1"/>
  <c r="E322" i="1"/>
  <c r="H322" i="1" s="1"/>
  <c r="E159" i="1"/>
  <c r="H159" i="1" s="1"/>
  <c r="E537" i="1"/>
  <c r="H537" i="1" s="1"/>
  <c r="E176" i="1"/>
  <c r="H176" i="1" s="1"/>
  <c r="E144" i="1"/>
  <c r="H144" i="1" s="1"/>
  <c r="E527" i="1"/>
  <c r="H527" i="1" s="1"/>
  <c r="E67" i="1"/>
  <c r="H67" i="1" s="1"/>
  <c r="E511" i="1"/>
  <c r="H511" i="1" s="1"/>
  <c r="E205" i="1"/>
  <c r="H205" i="1" s="1"/>
  <c r="E69" i="1"/>
  <c r="H69" i="1" s="1"/>
  <c r="E427" i="1"/>
  <c r="H427" i="1" s="1"/>
  <c r="E311" i="1"/>
  <c r="H311" i="1" s="1"/>
  <c r="E484" i="1"/>
  <c r="H484" i="1" s="1"/>
  <c r="D9" i="1" l="1"/>
  <c r="E11" i="1"/>
  <c r="H11" i="1" l="1"/>
  <c r="H9" i="1" s="1"/>
  <c r="E9" i="1"/>
</calcChain>
</file>

<file path=xl/sharedStrings.xml><?xml version="1.0" encoding="utf-8"?>
<sst xmlns="http://schemas.openxmlformats.org/spreadsheetml/2006/main" count="1419" uniqueCount="1362">
  <si>
    <t>New York State Department of Health</t>
  </si>
  <si>
    <t>Divisoin of Finance and Rate Setting</t>
  </si>
  <si>
    <t>2950302N</t>
  </si>
  <si>
    <t>A Holly Patterson Extended Care Facility</t>
  </si>
  <si>
    <t>2725301N</t>
  </si>
  <si>
    <t>Aaron Manor Rehabilitation and Nursing Center</t>
  </si>
  <si>
    <t>0420302N</t>
  </si>
  <si>
    <t>Absolut Center for Nursing and Rehabilitation at Allegany, LLC</t>
  </si>
  <si>
    <t>1422303N</t>
  </si>
  <si>
    <t>Absolut Center for Nursing and Rehabilitation at Aurora Park, LL</t>
  </si>
  <si>
    <t>0601303N</t>
  </si>
  <si>
    <t>Absolut Center for Nursing and Rehabilitation at Dunkirk, LLC</t>
  </si>
  <si>
    <t>1461302N</t>
  </si>
  <si>
    <t>Absolut Center for Nursing and Rehabilitation at Eden, LLC</t>
  </si>
  <si>
    <t>0302303N</t>
  </si>
  <si>
    <t>Absolut Center for Nursing and Rehabilitation at Endicott, LLC</t>
  </si>
  <si>
    <t>3158302N</t>
  </si>
  <si>
    <t>Absolut Center for Nursing and Rehabilitation at Gasport, LLC</t>
  </si>
  <si>
    <t>0226302N</t>
  </si>
  <si>
    <t>Absolut Center for Nursing and Rehabilitation at Houghton, LLC</t>
  </si>
  <si>
    <t>1435303N</t>
  </si>
  <si>
    <t>Absolut Center for Nursing and Rehabilitation at Orchard Park, L</t>
  </si>
  <si>
    <t>0433303N</t>
  </si>
  <si>
    <t>Absolut Center for Nursing and Rehabilitation at Salamanca, LLC</t>
  </si>
  <si>
    <t>5026301N</t>
  </si>
  <si>
    <t>Absolut Center for Nursing and Rehabilitation at Three Rivers, LLC</t>
  </si>
  <si>
    <t>0675302N</t>
  </si>
  <si>
    <t>Absolut Center for Nursing and Rehabilitation at Westfield, LLC</t>
  </si>
  <si>
    <t>5220303N</t>
  </si>
  <si>
    <t>Achieve Rehab and Nursing Facility</t>
  </si>
  <si>
    <t>5655302N</t>
  </si>
  <si>
    <t>Adirondack Tri-County Nursing and Rehabilitation Center, Inc</t>
  </si>
  <si>
    <t>5154323N</t>
  </si>
  <si>
    <t>Affinity Skilled Living and Rehabilitation Center</t>
  </si>
  <si>
    <t>0153302N</t>
  </si>
  <si>
    <t>Albany County Nursing Home</t>
  </si>
  <si>
    <t>1624000N</t>
  </si>
  <si>
    <t>Alice Hyde Medical Center</t>
  </si>
  <si>
    <t>2129303N</t>
  </si>
  <si>
    <t>Alpine Rehabilitation and Nursing Center</t>
  </si>
  <si>
    <t>7002356N</t>
  </si>
  <si>
    <t>Amsterdam Nursing Home Corp (1992)</t>
  </si>
  <si>
    <t>5926300N</t>
  </si>
  <si>
    <t>Andrus On Hudson</t>
  </si>
  <si>
    <t>5153311N</t>
  </si>
  <si>
    <t>Apex Rehabilitation &amp; Care Center</t>
  </si>
  <si>
    <t>7001802N</t>
  </si>
  <si>
    <t>Atlantis Rehabilitation and Residential Health Care Facility</t>
  </si>
  <si>
    <t>7001378N</t>
  </si>
  <si>
    <t>Atrium Center for Rehabilitation and Nursing</t>
  </si>
  <si>
    <t>0501310N</t>
  </si>
  <si>
    <t>Auburn Nursing Home</t>
  </si>
  <si>
    <t>0566301N</t>
  </si>
  <si>
    <t>Auburn Senior Services, Inc.</t>
  </si>
  <si>
    <t>0566302N</t>
  </si>
  <si>
    <t>3801000N</t>
  </si>
  <si>
    <t>Aurelia Osborn Fox Memorial Hospital</t>
  </si>
  <si>
    <t>1430301N</t>
  </si>
  <si>
    <t>Autumn View Health Care Facility, LLC</t>
  </si>
  <si>
    <t>5157313N</t>
  </si>
  <si>
    <t>Avalon Gardens Rehabilitation &amp; Health Care Center, LLC</t>
  </si>
  <si>
    <t>2520301N</t>
  </si>
  <si>
    <t>Avon Nursing Home, LLC</t>
  </si>
  <si>
    <t>7000319N</t>
  </si>
  <si>
    <t>Bainbridge Nursing &amp; Rehabilitation Center</t>
  </si>
  <si>
    <t>2701357N</t>
  </si>
  <si>
    <t>Baird Nursing Home LLC</t>
  </si>
  <si>
    <t>4620300N</t>
  </si>
  <si>
    <t>Baptist Health Nursing and Rehabilitation Center, Inc</t>
  </si>
  <si>
    <t>1023301N</t>
  </si>
  <si>
    <t>Barnwell Nursing &amp; Rehabilitation Center</t>
  </si>
  <si>
    <t>1801307N</t>
  </si>
  <si>
    <t>Batavia Health Care Center, LLC</t>
  </si>
  <si>
    <t>7000389N</t>
  </si>
  <si>
    <t>Bay Park Center for Nursing and Rehabilitation, LLC</t>
  </si>
  <si>
    <t>5904317N</t>
  </si>
  <si>
    <t>Bayberry Nursing Home</t>
  </si>
  <si>
    <t>2902303N</t>
  </si>
  <si>
    <t>Beach Terrace Care Center</t>
  </si>
  <si>
    <t>7003401N</t>
  </si>
  <si>
    <t>Beacon Rehabilitation and Nursing Center</t>
  </si>
  <si>
    <t>5401312N</t>
  </si>
  <si>
    <t>Beechtree Center for Rehabilitation and Nursing</t>
  </si>
  <si>
    <t>1451306N</t>
  </si>
  <si>
    <t>Beechwood Homes</t>
  </si>
  <si>
    <t>2950301N</t>
  </si>
  <si>
    <t>Belair Care Center Inc</t>
  </si>
  <si>
    <t>5151321N</t>
  </si>
  <si>
    <t>Bellhaven Center for Rehabilitation and Nursing Care</t>
  </si>
  <si>
    <t>7001396N</t>
  </si>
  <si>
    <t>Bensonhurst Center for Rehabilitation and Healthcare</t>
  </si>
  <si>
    <t>5101301N</t>
  </si>
  <si>
    <t>Berkshire Nursing &amp; Rehabilitation  Center</t>
  </si>
  <si>
    <t>7000308N</t>
  </si>
  <si>
    <t>Beth Abraham Health Services</t>
  </si>
  <si>
    <t>3201308N</t>
  </si>
  <si>
    <t>Bethany Gardens Skilled Living Center</t>
  </si>
  <si>
    <t>0722301N</t>
  </si>
  <si>
    <t>Bethany Nursing Home &amp; Health Related Facility Inc</t>
  </si>
  <si>
    <t>5921301N</t>
  </si>
  <si>
    <t>Bethel Nursing &amp; Rehabilitation Center</t>
  </si>
  <si>
    <t>5905303N</t>
  </si>
  <si>
    <t>Bethel Nursing Home Company Inc</t>
  </si>
  <si>
    <t>0151300N</t>
  </si>
  <si>
    <t>Bethlehem Commons Care Center</t>
  </si>
  <si>
    <t>3201307N</t>
  </si>
  <si>
    <t>Betsy Ross Rehabilitation Center, Inc</t>
  </si>
  <si>
    <t>7003352N</t>
  </si>
  <si>
    <t>Bezalel Rehabilitation and Nursing Center</t>
  </si>
  <si>
    <t>7003412N</t>
  </si>
  <si>
    <t>Bishop Charles Waldo Maclean Episcopal Nursing Home</t>
  </si>
  <si>
    <t>7001800N</t>
  </si>
  <si>
    <t>Bishop Henry B. Hucles Episcopal Nursing Home</t>
  </si>
  <si>
    <t>2701360N</t>
  </si>
  <si>
    <t>Blossom North Nursing and Rehabilitation Center</t>
  </si>
  <si>
    <t>7001394N</t>
  </si>
  <si>
    <t>Boro Park Center for Rehabilitation and Healthcare</t>
  </si>
  <si>
    <t>5931301N</t>
  </si>
  <si>
    <t>Briarcliff Manor Center for Rehabilitation and Nursing Care</t>
  </si>
  <si>
    <t>7003309N</t>
  </si>
  <si>
    <t>Bridge View Nursing Home</t>
  </si>
  <si>
    <t>0301308N</t>
  </si>
  <si>
    <t>Bridgewater Center for Rehabilitation &amp; Nursing, LLC</t>
  </si>
  <si>
    <t>2701354N</t>
  </si>
  <si>
    <t>Brighton Manor</t>
  </si>
  <si>
    <t>3101307N</t>
  </si>
  <si>
    <t>Briody Health Care Facility</t>
  </si>
  <si>
    <t>5120301N</t>
  </si>
  <si>
    <t>Broadlawn Manor Nursing &amp; Rehab Center</t>
  </si>
  <si>
    <t>7000381N</t>
  </si>
  <si>
    <t>Bronx Center for Rehabilitation &amp; Health Care</t>
  </si>
  <si>
    <t>7000364N</t>
  </si>
  <si>
    <t>Bronx Lebanon Special Care Center</t>
  </si>
  <si>
    <t>7000380N</t>
  </si>
  <si>
    <t>Bronx Park Rehabilitation &amp; Nursing Center</t>
  </si>
  <si>
    <t>5123304N</t>
  </si>
  <si>
    <t>Brookhaven Health Care Facility, LLC</t>
  </si>
  <si>
    <t>7003399N</t>
  </si>
  <si>
    <t>Brookhaven Rehabilitation &amp; Health Care Center LLC</t>
  </si>
  <si>
    <t>7001388N</t>
  </si>
  <si>
    <t>Brooklyn Center for Rehabilitation and Residential Health Care</t>
  </si>
  <si>
    <t>7001308N</t>
  </si>
  <si>
    <t>Brooklyn United Methodist Church Home</t>
  </si>
  <si>
    <t>7001382N</t>
  </si>
  <si>
    <t>Brooklyn-Queens Nursing Home</t>
  </si>
  <si>
    <t>1456300N</t>
  </si>
  <si>
    <t>Brothers of Mercy Nursing &amp; Rehabilitation Center</t>
  </si>
  <si>
    <t>7001383N</t>
  </si>
  <si>
    <t>Buena Vida Continuing Care &amp; Rehab Center</t>
  </si>
  <si>
    <t>7001364N</t>
  </si>
  <si>
    <t>Bushwick Center for Rehabilitation and Health Care</t>
  </si>
  <si>
    <t>3557302N</t>
  </si>
  <si>
    <t>Campbell Hall Rehabilitation Center Inc</t>
  </si>
  <si>
    <t>2850301N</t>
  </si>
  <si>
    <t>Capstone Center for Rehabilitation and Nursing</t>
  </si>
  <si>
    <t>7003411N</t>
  </si>
  <si>
    <t>Cardiff Bay Center for Rehabilitation and Nursing</t>
  </si>
  <si>
    <t>5153306N</t>
  </si>
  <si>
    <t>Carillon Nursing and Rehabilitation Center</t>
  </si>
  <si>
    <t>7004310N</t>
  </si>
  <si>
    <t>Carmel Richmond Healthcare and Rehabilitation Center</t>
  </si>
  <si>
    <t>7001366N</t>
  </si>
  <si>
    <t>Caton Park Nursing Home</t>
  </si>
  <si>
    <t>5263000N</t>
  </si>
  <si>
    <t>Catskill Regional Medical Center</t>
  </si>
  <si>
    <t>5401311N</t>
  </si>
  <si>
    <t>Cayuga Ridge Extened Care</t>
  </si>
  <si>
    <t>5905308N</t>
  </si>
  <si>
    <t>Cedar Manor Nursing &amp; Rehabilitation Center</t>
  </si>
  <si>
    <t>7001354N</t>
  </si>
  <si>
    <t>Center for Nursing &amp; Rehabilitation Inc</t>
  </si>
  <si>
    <t>2952308N</t>
  </si>
  <si>
    <t>Central Island Healthcare</t>
  </si>
  <si>
    <t>3301326N</t>
  </si>
  <si>
    <t>Central Park Rehabilitation and Nursing Center</t>
  </si>
  <si>
    <t>0901001N</t>
  </si>
  <si>
    <t>Champlain Valley Physicians Hospital Medical Center SNF</t>
  </si>
  <si>
    <t>7003351N</t>
  </si>
  <si>
    <t>Chapin Home for the Aging</t>
  </si>
  <si>
    <t>3227304N</t>
  </si>
  <si>
    <t>Charles T Sitrin Health Care Center Inc</t>
  </si>
  <si>
    <t>0823300N</t>
  </si>
  <si>
    <t>ChaseHealth Rehab and Residential Care</t>
  </si>
  <si>
    <t>0601304N</t>
  </si>
  <si>
    <t>Chautauqua County Home</t>
  </si>
  <si>
    <t>0701301N</t>
  </si>
  <si>
    <t>Chemung County Health Center-Nursing Facility</t>
  </si>
  <si>
    <t>0824000N</t>
  </si>
  <si>
    <t>Chenango Memorial Hospital Inc SNF</t>
  </si>
  <si>
    <t>3801304N</t>
  </si>
  <si>
    <t>Chestnut Park Rehabilitation and Nursing Center</t>
  </si>
  <si>
    <t>2629303N</t>
  </si>
  <si>
    <t>Chittenango Center for Rehabilitation and Health Care</t>
  </si>
  <si>
    <t>2701339N</t>
  </si>
  <si>
    <t>Church Home of the Protestant Episcopal Church</t>
  </si>
  <si>
    <t>7003380N</t>
  </si>
  <si>
    <t>Cliffside Rehabilitation &amp; Residential Health Care Center</t>
  </si>
  <si>
    <t>3421000N</t>
  </si>
  <si>
    <t>Clifton Springs Hospital and Clinic Extended Care</t>
  </si>
  <si>
    <t>0952300N</t>
  </si>
  <si>
    <t>Clinton County Nursing Home</t>
  </si>
  <si>
    <t>7004321N</t>
  </si>
  <si>
    <t>Clove Lakes Health Care and Rehabilitation Center, Inc</t>
  </si>
  <si>
    <t>7001323N</t>
  </si>
  <si>
    <t>Cobble Hill Health Center, Inc</t>
  </si>
  <si>
    <t>2952310N</t>
  </si>
  <si>
    <t>Cold Spring Hills Center for Nursing and Rehabilitation</t>
  </si>
  <si>
    <t>7002336N</t>
  </si>
  <si>
    <t>Coler Rehabilitation and Nursing Care Center</t>
  </si>
  <si>
    <t>3201311N</t>
  </si>
  <si>
    <t>Colonial Park Rehabilitation and Nursing Center</t>
  </si>
  <si>
    <t>7001348N</t>
  </si>
  <si>
    <t>Concord Nursing Home Inc</t>
  </si>
  <si>
    <t>7000375N</t>
  </si>
  <si>
    <t>Concourse Rehabilitation and Nursing Center, Inc</t>
  </si>
  <si>
    <t>2525301N</t>
  </si>
  <si>
    <t>Conesus Lake Nursing Home</t>
  </si>
  <si>
    <t>5001300N</t>
  </si>
  <si>
    <t>Corning Center for Rehabilitation and Healthcare</t>
  </si>
  <si>
    <t>1101310N</t>
  </si>
  <si>
    <t>Cortland Park Rehabilitation and Nursing Center</t>
  </si>
  <si>
    <t>1101306N</t>
  </si>
  <si>
    <t>Cortland Regional Nursing and Rehabilitation Center</t>
  </si>
  <si>
    <t>5901307N</t>
  </si>
  <si>
    <t>Cortlandt Healthcare</t>
  </si>
  <si>
    <t>2762301N</t>
  </si>
  <si>
    <t>Crest Manor Living and Rehabilitation Center</t>
  </si>
  <si>
    <t>2623300N</t>
  </si>
  <si>
    <t>Crouse Community Center Inc</t>
  </si>
  <si>
    <t>1101312N</t>
  </si>
  <si>
    <t>Crown Center for Nursing and Rehabilitation</t>
  </si>
  <si>
    <t>7001398N</t>
  </si>
  <si>
    <t>Crown Heights Center for Nursing and Rehabilitation</t>
  </si>
  <si>
    <t>7001367N</t>
  </si>
  <si>
    <t>Crown Nursing &amp; Rehab Center</t>
  </si>
  <si>
    <t>0226000N</t>
  </si>
  <si>
    <t>Cuba Memorial Hospital Inc SNF</t>
  </si>
  <si>
    <t>5150302N</t>
  </si>
  <si>
    <t>Daleview Care Center</t>
  </si>
  <si>
    <t>7000398N</t>
  </si>
  <si>
    <t>Daughters of Jacob Nursing Home Company Inc</t>
  </si>
  <si>
    <t>0101312N</t>
  </si>
  <si>
    <t>Daughters of Sarah Nursing Center</t>
  </si>
  <si>
    <t>3103000N</t>
  </si>
  <si>
    <t>Degraff Memorial Hospital-Skilled Nursing Facility</t>
  </si>
  <si>
    <t>1401341N</t>
  </si>
  <si>
    <t>Delaware Nursing &amp; Rehabilitation Center</t>
  </si>
  <si>
    <t>7002347N</t>
  </si>
  <si>
    <t>Dewitt Rehabilitation and Nursing Center Inc.</t>
  </si>
  <si>
    <t>4161305N</t>
  </si>
  <si>
    <t>Diamond Hill Nursing and Rehabilitation Center</t>
  </si>
  <si>
    <t>7001393N</t>
  </si>
  <si>
    <t>Ditmas Park Care Center</t>
  </si>
  <si>
    <t>7001380N</t>
  </si>
  <si>
    <t>Dr Susan Smith Mckinney Nursing and Rehabilitation Center</t>
  </si>
  <si>
    <t>7003414N</t>
  </si>
  <si>
    <t>Dr William O Benenson Rehab Pavilion</t>
  </si>
  <si>
    <t>7003359N</t>
  </si>
  <si>
    <t>Dry Harbor Nursing Home</t>
  </si>
  <si>
    <t>5904321N</t>
  </si>
  <si>
    <t>Dumont Center for Rehabilitation and Nursing Care</t>
  </si>
  <si>
    <t>1322302N</t>
  </si>
  <si>
    <t>Dutchess Center for Rehabilitation and Healthcare</t>
  </si>
  <si>
    <t>7000360N</t>
  </si>
  <si>
    <t>East Haven Nursing &amp; Rehabilitation Center</t>
  </si>
  <si>
    <t>5150303N</t>
  </si>
  <si>
    <t>East Neck Nursing &amp; Rehabilitation Center</t>
  </si>
  <si>
    <t>6027303N</t>
  </si>
  <si>
    <t>East Side Nursing Home</t>
  </si>
  <si>
    <t>7000383N</t>
  </si>
  <si>
    <t>Eastchester Rehabilitation and Health Care Center</t>
  </si>
  <si>
    <t>3239300N</t>
  </si>
  <si>
    <t>Eastern Star Home &amp; Infirmary</t>
  </si>
  <si>
    <t>4102311N</t>
  </si>
  <si>
    <t>Eddy Heritage House Nursing and Rehabilitation Center</t>
  </si>
  <si>
    <t>0102001N</t>
  </si>
  <si>
    <t>Eddy Village Green</t>
  </si>
  <si>
    <t>0151301N</t>
  </si>
  <si>
    <t>Eddy Village Green at Beverwyck</t>
  </si>
  <si>
    <t>2754304N</t>
  </si>
  <si>
    <t>Edna Tina Wilson Living Center</t>
  </si>
  <si>
    <t>7004303N</t>
  </si>
  <si>
    <t>Eger Health Care and Rehabilitation Center</t>
  </si>
  <si>
    <t>1355301N</t>
  </si>
  <si>
    <t>Elant at Fishkill, Inc.</t>
  </si>
  <si>
    <t>3523302N</t>
  </si>
  <si>
    <t>Elant at Goshen, Inc.</t>
  </si>
  <si>
    <t>3502304N</t>
  </si>
  <si>
    <t>Elant at Meadow Hill</t>
  </si>
  <si>
    <t>1324302N</t>
  </si>
  <si>
    <t>Elant at Wappingers Falls</t>
  </si>
  <si>
    <t>0722304N</t>
  </si>
  <si>
    <t>Elcor Nursing and Rehabilitation Center</t>
  </si>
  <si>
    <t>1451307N</t>
  </si>
  <si>
    <t>Elderwood at Amherst</t>
  </si>
  <si>
    <t>1455303N</t>
  </si>
  <si>
    <t>Elderwood at Cheektowaga</t>
  </si>
  <si>
    <t>1464302N</t>
  </si>
  <si>
    <t>Elderwood at Grand Island</t>
  </si>
  <si>
    <t>1430303N</t>
  </si>
  <si>
    <t>Elderwood at Hamburg</t>
  </si>
  <si>
    <t>1406303N</t>
  </si>
  <si>
    <t>Elderwood at Lancaster</t>
  </si>
  <si>
    <t>3331301N</t>
  </si>
  <si>
    <t>Elderwood at Liverpool</t>
  </si>
  <si>
    <t>5320302N</t>
  </si>
  <si>
    <t>Elderwood at Waverly</t>
  </si>
  <si>
    <t>3121304N</t>
  </si>
  <si>
    <t>Elderwood at Wheatfield</t>
  </si>
  <si>
    <t>1421307N</t>
  </si>
  <si>
    <t>Elderwood at Williamsville</t>
  </si>
  <si>
    <t>0301307N</t>
  </si>
  <si>
    <t>Elizabeth Church Manor Nursing Home, Inc</t>
  </si>
  <si>
    <t>4601001N</t>
  </si>
  <si>
    <t>Ellis Residential &amp; Rehabilitation Center</t>
  </si>
  <si>
    <t>3429303N</t>
  </si>
  <si>
    <t>Elm Manor Nursing Home</t>
  </si>
  <si>
    <t>7003396N</t>
  </si>
  <si>
    <t>Elmhurst Care Center, Inc</t>
  </si>
  <si>
    <t>1552300N</t>
  </si>
  <si>
    <t>Essex Center for Rehabilitation and Healthcare</t>
  </si>
  <si>
    <t>4152305N</t>
  </si>
  <si>
    <t>Evergreen Commons</t>
  </si>
  <si>
    <t>0901304N</t>
  </si>
  <si>
    <t>Evergreen Valley Nursing Home</t>
  </si>
  <si>
    <t>2952309N</t>
  </si>
  <si>
    <t>Excel at Woodbury for Rehabilitation and Nursing, LLC</t>
  </si>
  <si>
    <t>2725300N</t>
  </si>
  <si>
    <t>Fairport Baptist Homes</t>
  </si>
  <si>
    <t>7003375N</t>
  </si>
  <si>
    <t>Fairview Nursing Care Center Inc</t>
  </si>
  <si>
    <t>7003315N</t>
  </si>
  <si>
    <t>Far Rockaway Nursing Home</t>
  </si>
  <si>
    <t>1435302N</t>
  </si>
  <si>
    <t>Father Baker Manor</t>
  </si>
  <si>
    <t>1327300N</t>
  </si>
  <si>
    <t>Ferncliff Nursing Home Co Inc</t>
  </si>
  <si>
    <t>1427303N</t>
  </si>
  <si>
    <t>Fiddlers Green Manor Rehabilitation and Nursing Center</t>
  </si>
  <si>
    <t>5901302N</t>
  </si>
  <si>
    <t>Field Home-Holy Comforter</t>
  </si>
  <si>
    <t>7000385N</t>
  </si>
  <si>
    <t>Fieldston Lodge Care Center</t>
  </si>
  <si>
    <t>0501000N</t>
  </si>
  <si>
    <t>Finger Lakes Center for Living</t>
  </si>
  <si>
    <t>7003413N</t>
  </si>
  <si>
    <t>Flushing Manor Care Center</t>
  </si>
  <si>
    <t>7003415N</t>
  </si>
  <si>
    <t>Flushing Manor Nursing Home</t>
  </si>
  <si>
    <t>3202313N</t>
  </si>
  <si>
    <t>Focus Rehabilitation and Nursing Center at Utica</t>
  </si>
  <si>
    <t>7003394N</t>
  </si>
  <si>
    <t>Forest Hills Care Center</t>
  </si>
  <si>
    <t>7003387N</t>
  </si>
  <si>
    <t>Forest View Center for Rehabilitation &amp; Nursing</t>
  </si>
  <si>
    <t>5724302N</t>
  </si>
  <si>
    <t>Fort Hudson Nursing Center, Inc.</t>
  </si>
  <si>
    <t>7002359N</t>
  </si>
  <si>
    <t>Fort Tryon Center for Rehabilitation and Nursing</t>
  </si>
  <si>
    <t>7001385N</t>
  </si>
  <si>
    <t>Four Seasons Nursing and Rehabilitation Center</t>
  </si>
  <si>
    <t>7003402N</t>
  </si>
  <si>
    <t>Franklin Center for Rehabilitation and Nursing</t>
  </si>
  <si>
    <t>4350305N</t>
  </si>
  <si>
    <t>Friedwald Center for Rehabilitation and Nursing, LLC</t>
  </si>
  <si>
    <t>1754301N</t>
  </si>
  <si>
    <t>Fulton Center for Rehabilitation and Healthcare</t>
  </si>
  <si>
    <t>2950317N</t>
  </si>
  <si>
    <t>Fulton Commons Care Center Inc</t>
  </si>
  <si>
    <t>2950316N</t>
  </si>
  <si>
    <t>Garden Care Center</t>
  </si>
  <si>
    <t>1455300N</t>
  </si>
  <si>
    <t>Garden Gate Health Care Facility</t>
  </si>
  <si>
    <t>1801308N</t>
  </si>
  <si>
    <t>Genesee County Nursing Home</t>
  </si>
  <si>
    <t>2901305N</t>
  </si>
  <si>
    <t>Glen Cove Center for Nursing and Rehabilitation</t>
  </si>
  <si>
    <t>5904318N</t>
  </si>
  <si>
    <t>Glen Island Center for Nursing and Rehabilitation</t>
  </si>
  <si>
    <t>4651300N</t>
  </si>
  <si>
    <t>Glendale Home-Schdy Cnty Dept Social Services</t>
  </si>
  <si>
    <t>2901300N</t>
  </si>
  <si>
    <t>Glengariff Health Care Center</t>
  </si>
  <si>
    <t>7000376N</t>
  </si>
  <si>
    <t>Gold Crest Care Center</t>
  </si>
  <si>
    <t>7004322N</t>
  </si>
  <si>
    <t>Golden Gate Rehabilitation &amp; Health Care Center</t>
  </si>
  <si>
    <t>5501311N</t>
  </si>
  <si>
    <t>Golden Hill Nursing and Rehabilitation Center</t>
  </si>
  <si>
    <t>5154310N</t>
  </si>
  <si>
    <t>Good Samaritan Nursing Home</t>
  </si>
  <si>
    <t>0301305N</t>
  </si>
  <si>
    <t>Good Shepherd-Fairview Home Inc</t>
  </si>
  <si>
    <t>0427302N</t>
  </si>
  <si>
    <t>Gowanda Rehabilitation and Nursing Center</t>
  </si>
  <si>
    <t>2913301N</t>
  </si>
  <si>
    <t>Grace Plaza Nursing and Rehabilitation Center</t>
  </si>
  <si>
    <t>7000361N</t>
  </si>
  <si>
    <t>Grand Manor Nursing &amp; Rehabilitation Center</t>
  </si>
  <si>
    <t>2902304N</t>
  </si>
  <si>
    <t>Grandell Rehabilitation and Nursing Center</t>
  </si>
  <si>
    <t>7002341N</t>
  </si>
  <si>
    <t>Greater Harlem Nursing Home Company Inc</t>
  </si>
  <si>
    <t>1467301N</t>
  </si>
  <si>
    <t>Greenfield Health &amp; Rehab Center</t>
  </si>
  <si>
    <t>5401305N</t>
  </si>
  <si>
    <t>Groton Community Health Care Center Residential Care Facility</t>
  </si>
  <si>
    <t>0155304N</t>
  </si>
  <si>
    <t>Guilderland Center Rehabilitation and Extended Care Facility</t>
  </si>
  <si>
    <t>5153307N</t>
  </si>
  <si>
    <t>Gurwin Jewish Nursing and Rehabilitation Center</t>
  </si>
  <si>
    <t>2701364N</t>
  </si>
  <si>
    <t>Hamilton Manor Nursing Home</t>
  </si>
  <si>
    <t>7001034N</t>
  </si>
  <si>
    <t>Hamilton Park Nursing and Rehabilitation Center</t>
  </si>
  <si>
    <t>1401339N</t>
  </si>
  <si>
    <t>Harbour Health Multicare Center for Living</t>
  </si>
  <si>
    <t>3226301N</t>
  </si>
  <si>
    <t>Harding Nursing Home</t>
  </si>
  <si>
    <t>1406301N</t>
  </si>
  <si>
    <t>Harris Hill Nursing Facility, LLC</t>
  </si>
  <si>
    <t>7003378N</t>
  </si>
  <si>
    <t>Haven Manor Health Care Center,LLC</t>
  </si>
  <si>
    <t>1401338N</t>
  </si>
  <si>
    <t>7001369N</t>
  </si>
  <si>
    <t>Haym Solomon Home for the Aged</t>
  </si>
  <si>
    <t>7000302N</t>
  </si>
  <si>
    <t>Hebrew Home for the Aged at Riverdale</t>
  </si>
  <si>
    <t>5957304N</t>
  </si>
  <si>
    <t>Hebrew Hospital Home of Westchester Inc</t>
  </si>
  <si>
    <t>2906304N</t>
  </si>
  <si>
    <t>Hempstead Park Nursing Home</t>
  </si>
  <si>
    <t>7002337N</t>
  </si>
  <si>
    <t>Henry J. Carter Skilled Nursing Facility</t>
  </si>
  <si>
    <t>1527300N</t>
  </si>
  <si>
    <t>Heritage Commons Residential Health Care</t>
  </si>
  <si>
    <t>0658301N</t>
  </si>
  <si>
    <t>Heritage Green Nursing Home</t>
  </si>
  <si>
    <t>3202314N</t>
  </si>
  <si>
    <t>Heritage Health Care Center</t>
  </si>
  <si>
    <t>0602310N</t>
  </si>
  <si>
    <t>Heritage Park Health Care Center</t>
  </si>
  <si>
    <t>0662301N</t>
  </si>
  <si>
    <t>Heritage Village Rehab and Skilled Nursing, Inc.</t>
  </si>
  <si>
    <t>2951306N</t>
  </si>
  <si>
    <t>Highfield Gardens Care Center of Great Neck</t>
  </si>
  <si>
    <t>7003363N</t>
  </si>
  <si>
    <t>Highland Care Center</t>
  </si>
  <si>
    <t>4402300N</t>
  </si>
  <si>
    <t>Highland Nursing Home Inc</t>
  </si>
  <si>
    <t>0228306N</t>
  </si>
  <si>
    <t>Highland Park Rehabilitation and Nursing Center</t>
  </si>
  <si>
    <t>3501305N</t>
  </si>
  <si>
    <t>Highland Rehabilitation and Nursing Center</t>
  </si>
  <si>
    <t>2763300N</t>
  </si>
  <si>
    <t>Highlands Living Center</t>
  </si>
  <si>
    <t>1401001N</t>
  </si>
  <si>
    <t>Highpointe on Michigan Health Care Facility</t>
  </si>
  <si>
    <t>5153310N</t>
  </si>
  <si>
    <t>Hilaire Rehab &amp; Nursing</t>
  </si>
  <si>
    <t>2761302N</t>
  </si>
  <si>
    <t>Hill Haven Nursing Home</t>
  </si>
  <si>
    <t>7003350N</t>
  </si>
  <si>
    <t>Hillside Manor Rehab &amp; Extended Care Center</t>
  </si>
  <si>
    <t>7003381N</t>
  </si>
  <si>
    <t>Hollis Park Manor Nursing Home</t>
  </si>
  <si>
    <t>7003409N</t>
  </si>
  <si>
    <t>Holliswood Center for Rehabilitation and Healthcare</t>
  </si>
  <si>
    <t>7001395N</t>
  </si>
  <si>
    <t>Hopkins Center for Rehabilitation and Healthcare</t>
  </si>
  <si>
    <t>7003389N</t>
  </si>
  <si>
    <t>Horizon Care Center</t>
  </si>
  <si>
    <t>5002302N</t>
  </si>
  <si>
    <t>Hornell Gardens, LLC</t>
  </si>
  <si>
    <t>0101315N</t>
  </si>
  <si>
    <t>Hudson Park Rehabilitation and Nursing Center</t>
  </si>
  <si>
    <t>7000394N</t>
  </si>
  <si>
    <t>Hudson Pointe at Riverdale Center for Nursing&amp;Rehabilitation</t>
  </si>
  <si>
    <t>5556302N</t>
  </si>
  <si>
    <t>Hudson Valley Rehabilitation &amp; Extended Care Center</t>
  </si>
  <si>
    <t>5153309N</t>
  </si>
  <si>
    <t>Huntington Hills Center for Health and Rehabilitation</t>
  </si>
  <si>
    <t>4921302N</t>
  </si>
  <si>
    <t>Huntington Living Center</t>
  </si>
  <si>
    <t>0302302N</t>
  </si>
  <si>
    <t>Ideal Senior Living Center</t>
  </si>
  <si>
    <t>5725304N</t>
  </si>
  <si>
    <t>Indian River Rehabilitation and Nursing Center</t>
  </si>
  <si>
    <t>5022301N</t>
  </si>
  <si>
    <t>Ira Davenport Memorial Hospital SNF/HRF</t>
  </si>
  <si>
    <t>3353300N</t>
  </si>
  <si>
    <t>Iroquois Nursing Home Inc</t>
  </si>
  <si>
    <t>7002352N</t>
  </si>
  <si>
    <t>Isabella Geriatric Center Inc</t>
  </si>
  <si>
    <t>5151318N</t>
  </si>
  <si>
    <t>Island Nursing and Rehab Center</t>
  </si>
  <si>
    <t>7003346N</t>
  </si>
  <si>
    <t>Jamaica Hospital Nursing Home Co Inc</t>
  </si>
  <si>
    <t>4102309N</t>
  </si>
  <si>
    <t>James A Eddy Memorial Geriatric Center</t>
  </si>
  <si>
    <t>0303306N</t>
  </si>
  <si>
    <t>James G Johnston Memorial Nursing Home</t>
  </si>
  <si>
    <t>3301329N</t>
  </si>
  <si>
    <t>James Square Health and Rehabilitation Centre</t>
  </si>
  <si>
    <t>7000313N</t>
  </si>
  <si>
    <t>Jeanne Jugan Residence</t>
  </si>
  <si>
    <t>1427000N</t>
  </si>
  <si>
    <t>Jennie B Richmond Chaffee Nursing Home Company Inc</t>
  </si>
  <si>
    <t>7000396N</t>
  </si>
  <si>
    <t>Jewish Home Lifecare, Harry &amp; Jeanette Weinberg Campus, Bronx</t>
  </si>
  <si>
    <t>7002340N</t>
  </si>
  <si>
    <t>Jewish Home Lifecare, Manhattan</t>
  </si>
  <si>
    <t>5909302N</t>
  </si>
  <si>
    <t>Jewish Home Lifecare, Sarah Neuman Center, Westchester</t>
  </si>
  <si>
    <t>3301309N</t>
  </si>
  <si>
    <t>Jewish Home of Central New York</t>
  </si>
  <si>
    <t>2750304N</t>
  </si>
  <si>
    <t>Jewish Home of Rochester</t>
  </si>
  <si>
    <t>1953300N</t>
  </si>
  <si>
    <t>Kaaterskill Care: Skilled Nursing and Rehab</t>
  </si>
  <si>
    <t>3225303N</t>
  </si>
  <si>
    <t>Katherine Luther Residential Health Care and Rehabilitation Cent</t>
  </si>
  <si>
    <t>7001805N</t>
  </si>
  <si>
    <t>Keser Nursing and Rehabilitation Center, Inc.</t>
  </si>
  <si>
    <t>5906300N</t>
  </si>
  <si>
    <t>King Street Home Inc</t>
  </si>
  <si>
    <t>7000372N</t>
  </si>
  <si>
    <t>Kings Harbor Multicare Center</t>
  </si>
  <si>
    <t>7000393N</t>
  </si>
  <si>
    <t>Kingsbridge Heights Rehabilitation and Care Center</t>
  </si>
  <si>
    <t>4601305N</t>
  </si>
  <si>
    <t>Kingsway Arms Nursing Center Inc</t>
  </si>
  <si>
    <t>2701345N</t>
  </si>
  <si>
    <t>Kirkhaven</t>
  </si>
  <si>
    <t>2902307N</t>
  </si>
  <si>
    <t>Komanoff Center for Geriatric &amp; Rehab Medicine</t>
  </si>
  <si>
    <t>7000370N</t>
  </si>
  <si>
    <t>Laconia Nursing Home</t>
  </si>
  <si>
    <t>2752301N</t>
  </si>
  <si>
    <t>Lakeside - Beikirch Care Center, Inc</t>
  </si>
  <si>
    <t>5151314N</t>
  </si>
  <si>
    <t>Lakeview Rehabilitation and Care Center</t>
  </si>
  <si>
    <t>2701362N</t>
  </si>
  <si>
    <t>Latta Road Nursing Home</t>
  </si>
  <si>
    <t>2701363N</t>
  </si>
  <si>
    <t>Latta Road Nursing Home A</t>
  </si>
  <si>
    <t>7003385N</t>
  </si>
  <si>
    <t>Lawrence Nursing Care Center, Inc</t>
  </si>
  <si>
    <t>1823300N</t>
  </si>
  <si>
    <t>Leroy Village Green Residential Health Care Facility, Inc</t>
  </si>
  <si>
    <t>2424000N</t>
  </si>
  <si>
    <t>Lewis County General Hospital-Nursing Home Unit</t>
  </si>
  <si>
    <t>7001397N</t>
  </si>
  <si>
    <t>Linden Center for Nursing and Rehabilitation</t>
  </si>
  <si>
    <t>7003408N</t>
  </si>
  <si>
    <t>Little Neck Care Center</t>
  </si>
  <si>
    <t>3402303N</t>
  </si>
  <si>
    <t>Living Center at Geneva - North</t>
  </si>
  <si>
    <t>3402302N</t>
  </si>
  <si>
    <t>Living Center at Geneva - South</t>
  </si>
  <si>
    <t>2522300N</t>
  </si>
  <si>
    <t>Livingston County Center for Nursing and Rehabilitation</t>
  </si>
  <si>
    <t>1063302N</t>
  </si>
  <si>
    <t>Livingston Hills Nursing and Rehabilitation Center</t>
  </si>
  <si>
    <t>7003377N</t>
  </si>
  <si>
    <t>Long Island Care Center Inc</t>
  </si>
  <si>
    <t>5151310N</t>
  </si>
  <si>
    <t>Long Island State Veterans Home</t>
  </si>
  <si>
    <t>3301327N</t>
  </si>
  <si>
    <t>Loretto Health and Rehabilitation Center</t>
  </si>
  <si>
    <t>1302306N</t>
  </si>
  <si>
    <t>Lutheran Center at Poughkeepsie, Inc</t>
  </si>
  <si>
    <t>0602308N</t>
  </si>
  <si>
    <t>Lutheran Retirement Home</t>
  </si>
  <si>
    <t>2911303N</t>
  </si>
  <si>
    <t>Lynbrook Restorative Therapy and Nursing</t>
  </si>
  <si>
    <t>3429300N</t>
  </si>
  <si>
    <t>M.M. Ewing Continuing Care Center</t>
  </si>
  <si>
    <t>7000387N</t>
  </si>
  <si>
    <t>Manhattanville Health Care Center</t>
  </si>
  <si>
    <t>4420301N</t>
  </si>
  <si>
    <t>Maplewood Health Care and Rehabilitation Center</t>
  </si>
  <si>
    <t>2729300N</t>
  </si>
  <si>
    <t>Maplewood Nursing Home Inc</t>
  </si>
  <si>
    <t>7003305N</t>
  </si>
  <si>
    <t>Margaret Tietz Center for Nursing Care Inc</t>
  </si>
  <si>
    <t>5154321N</t>
  </si>
  <si>
    <t>Maria Regina Residence Inc</t>
  </si>
  <si>
    <t>2901304N</t>
  </si>
  <si>
    <t>Marquis Rehabilitation &amp; Nursing Center</t>
  </si>
  <si>
    <t>7002305N</t>
  </si>
  <si>
    <t>Mary Manning Walsh Nursing Home Co Inc</t>
  </si>
  <si>
    <t>3202308N</t>
  </si>
  <si>
    <t>Masonic Care Community of New York</t>
  </si>
  <si>
    <t>2906302N</t>
  </si>
  <si>
    <t>Mayfair Care Center</t>
  </si>
  <si>
    <t>5034300N</t>
  </si>
  <si>
    <t>Mcauley Manor at Mercycare</t>
  </si>
  <si>
    <t>1404000N</t>
  </si>
  <si>
    <t>Mcauley Residence</t>
  </si>
  <si>
    <t>7003398N</t>
  </si>
  <si>
    <t>Meadow Park Rehabilitation and Health Care Center LLC</t>
  </si>
  <si>
    <t>2904301N</t>
  </si>
  <si>
    <t>Meadowbrook Care Center, Inc</t>
  </si>
  <si>
    <t>0901303N</t>
  </si>
  <si>
    <t>Meadowbrook Healthcare</t>
  </si>
  <si>
    <t>5151319N</t>
  </si>
  <si>
    <t>Medford Multicare Center for Living</t>
  </si>
  <si>
    <t>3622000N</t>
  </si>
  <si>
    <t>Medina Memorial Hospital SNF</t>
  </si>
  <si>
    <t>7001372N</t>
  </si>
  <si>
    <t>Menorah Home &amp; Hospital for Aged &amp; Infirm</t>
  </si>
  <si>
    <t>1401008N</t>
  </si>
  <si>
    <t>Mercy Hospital Skilled Nursing Facility</t>
  </si>
  <si>
    <t>1620300N</t>
  </si>
  <si>
    <t>Mercy Living Center</t>
  </si>
  <si>
    <t>7000311N</t>
  </si>
  <si>
    <t>Methodist Home for Nursing and Rehabilitation</t>
  </si>
  <si>
    <t>5907318N</t>
  </si>
  <si>
    <t>Michael Malotz Skilled Nursing Pavilion</t>
  </si>
  <si>
    <t>3501304N</t>
  </si>
  <si>
    <t>Middletown Park Rehabilitation &amp; Health Care Center</t>
  </si>
  <si>
    <t>7003340N</t>
  </si>
  <si>
    <t>Midway Nursing Home</t>
  </si>
  <si>
    <t>5157316N</t>
  </si>
  <si>
    <t>Mills Pond Nursing and Rehabilitation Center</t>
  </si>
  <si>
    <t>2101301N</t>
  </si>
  <si>
    <t>Mohawk Valley Health Care Center</t>
  </si>
  <si>
    <t>5154324N</t>
  </si>
  <si>
    <t>Momentum at South Bay for Rehabilitation and Nursing</t>
  </si>
  <si>
    <t>2701006N</t>
  </si>
  <si>
    <t>Monroe Community Hospital</t>
  </si>
  <si>
    <t>3561302N</t>
  </si>
  <si>
    <t>Montgomery Nursing and Rehabilitation Center</t>
  </si>
  <si>
    <t>7000391N</t>
  </si>
  <si>
    <t>Morningside House Nursing Home Company Inc</t>
  </si>
  <si>
    <t>3702315N</t>
  </si>
  <si>
    <t>Morningstar Residential Care Center</t>
  </si>
  <si>
    <t>7000328N</t>
  </si>
  <si>
    <t>Morris Park Nursing Home</t>
  </si>
  <si>
    <t>7000329N</t>
  </si>
  <si>
    <t>Mosholu Parkway Nursing &amp; Rehabilitation Center</t>
  </si>
  <si>
    <t>1226300N</t>
  </si>
  <si>
    <t>Mountainside Residential Care Center</t>
  </si>
  <si>
    <t>2906305N</t>
  </si>
  <si>
    <t>Nassau Extended Care Facility</t>
  </si>
  <si>
    <t>1701000N</t>
  </si>
  <si>
    <t>Nathan Littauer Hospital Nursing Home</t>
  </si>
  <si>
    <t>5157315N</t>
  </si>
  <si>
    <t>Nesconset Center for Nursing and Rehabilitation</t>
  </si>
  <si>
    <t>7001386N</t>
  </si>
  <si>
    <t>New Carlton Rehab and Nursing Center, LLC</t>
  </si>
  <si>
    <t>7002358N</t>
  </si>
  <si>
    <t>New East Side Nursing Home</t>
  </si>
  <si>
    <t>7003391N</t>
  </si>
  <si>
    <t>New Glen Oaks Nursing Home, Inc</t>
  </si>
  <si>
    <t>7002343N</t>
  </si>
  <si>
    <t>New Gouverneur Hospital SNF</t>
  </si>
  <si>
    <t>7003373N</t>
  </si>
  <si>
    <t>New Surfside Nursing Home, LLC</t>
  </si>
  <si>
    <t>7004316N</t>
  </si>
  <si>
    <t>New Vanderbilt Rehabilitation and Care Center, Inc</t>
  </si>
  <si>
    <t>7003405N</t>
  </si>
  <si>
    <t>New York Center for Rehabilitation &amp; Nursing</t>
  </si>
  <si>
    <t>5951300N</t>
  </si>
  <si>
    <t>New York State Veterans Home at Montrose</t>
  </si>
  <si>
    <t>5820302N</t>
  </si>
  <si>
    <t>Newark Manor Nursing Home Inc</t>
  </si>
  <si>
    <t>3154303N</t>
  </si>
  <si>
    <t>Newfane Rehab &amp; Health Care Center</t>
  </si>
  <si>
    <t>1401340N</t>
  </si>
  <si>
    <t>Niagara Lutheran Home &amp; Rehabilitation Center Inc</t>
  </si>
  <si>
    <t>3102311N</t>
  </si>
  <si>
    <t>Niagara Rehabilitation and Nursing Center</t>
  </si>
  <si>
    <t>3160301N</t>
  </si>
  <si>
    <t>North Gate Health Care Facility</t>
  </si>
  <si>
    <t>2951305N</t>
  </si>
  <si>
    <t>North Shore Univ Hosp Stern Family Center for Extended Care&amp;Reha</t>
  </si>
  <si>
    <t>5968302N</t>
  </si>
  <si>
    <t>North Westchester Restorative Therapy and Nursing Center</t>
  </si>
  <si>
    <t>5567302N</t>
  </si>
  <si>
    <t>Northeast Center for Rehabilitation and Brain Injury</t>
  </si>
  <si>
    <t>1327302N</t>
  </si>
  <si>
    <t>Northern Dutchess Res Health Care Facility, Inc</t>
  </si>
  <si>
    <t>7002355N</t>
  </si>
  <si>
    <t>Northern Manhattan Rehabilitation and Nursing Center</t>
  </si>
  <si>
    <t>4350304N</t>
  </si>
  <si>
    <t>Northern Manor Geriatric Center Inc</t>
  </si>
  <si>
    <t>4353301N</t>
  </si>
  <si>
    <t>Northern Metropolitan Residential Health Care Facility Inc</t>
  </si>
  <si>
    <t>4321302N</t>
  </si>
  <si>
    <t>Northern Riverview Health Care Center, Inc</t>
  </si>
  <si>
    <t>0526304N</t>
  </si>
  <si>
    <t>Northwoods Rehabilitation&amp;Extended Care Facility at Moravia</t>
  </si>
  <si>
    <t>7001316N</t>
  </si>
  <si>
    <t>Norwegian Christian Home and Health Center</t>
  </si>
  <si>
    <t>0824304N</t>
  </si>
  <si>
    <t>Norwich Rehabilitation &amp; Nursing Center</t>
  </si>
  <si>
    <t>3353301N</t>
  </si>
  <si>
    <t>Nottingham RCHF</t>
  </si>
  <si>
    <t>7001309N</t>
  </si>
  <si>
    <t>NY Congregational Nursing Center, Inc</t>
  </si>
  <si>
    <t>4350302N</t>
  </si>
  <si>
    <t>Nyack Manor Nursing Home</t>
  </si>
  <si>
    <t>0825301N</t>
  </si>
  <si>
    <t>NYS Veterans Home</t>
  </si>
  <si>
    <t>7003383N</t>
  </si>
  <si>
    <t>NYS Veterans Home In NYC</t>
  </si>
  <si>
    <t>5401310N</t>
  </si>
  <si>
    <t>Oak Hill Manor Nursing Home</t>
  </si>
  <si>
    <t>5151315N</t>
  </si>
  <si>
    <t>Oak Hollow Nursing Center</t>
  </si>
  <si>
    <t>5151322N</t>
  </si>
  <si>
    <t>Oasis Rehabilitation and Nursing, LLC</t>
  </si>
  <si>
    <t>2950314N</t>
  </si>
  <si>
    <t>Oceanside Care Center Inc</t>
  </si>
  <si>
    <t>7003354N</t>
  </si>
  <si>
    <t>Oceanview Nursing &amp; Rehabilitation Center, LLC</t>
  </si>
  <si>
    <t>3101305N</t>
  </si>
  <si>
    <t>Odd Fellow &amp; Rebekah Rehabilitation&amp;Health Care Center Inc</t>
  </si>
  <si>
    <t>2601001N</t>
  </si>
  <si>
    <t>Oneida Healthcare</t>
  </si>
  <si>
    <t>3429304N</t>
  </si>
  <si>
    <t>Ontario County Health Facility</t>
  </si>
  <si>
    <t>3622303N</t>
  </si>
  <si>
    <t>Orchard Manor Rehabilitation and Nursing Center</t>
  </si>
  <si>
    <t>2910300N</t>
  </si>
  <si>
    <t>Orzac Center for Extended Care &amp; Rehabilitation</t>
  </si>
  <si>
    <t>3824300N</t>
  </si>
  <si>
    <t>Otsego Manor</t>
  </si>
  <si>
    <t>5154319N</t>
  </si>
  <si>
    <t>Our Lady of Consolation Nursing and Rehabilitative Care Center</t>
  </si>
  <si>
    <t>0155301N</t>
  </si>
  <si>
    <t>Our Lady of Mercy Life Center</t>
  </si>
  <si>
    <t>3121303N</t>
  </si>
  <si>
    <t>Our Lady of Peace Nursing Care Residence</t>
  </si>
  <si>
    <t>7001373N</t>
  </si>
  <si>
    <t>Oxford Nursing Home</t>
  </si>
  <si>
    <t>7003306N</t>
  </si>
  <si>
    <t>Ozanam Hall of Queens Nursing Home Inc</t>
  </si>
  <si>
    <t>2827000N</t>
  </si>
  <si>
    <t>Palatine Nursing Home</t>
  </si>
  <si>
    <t>7000347N</t>
  </si>
  <si>
    <t>Palisade Nursing Home Company Inc</t>
  </si>
  <si>
    <t>7001391N</t>
  </si>
  <si>
    <t>Palm Gardens Center for Nursing and Rehabilitation</t>
  </si>
  <si>
    <t>2902306N</t>
  </si>
  <si>
    <t>Park Avenue Extended Care Facility</t>
  </si>
  <si>
    <t>7000382N</t>
  </si>
  <si>
    <t>Park Gardens Rehabilitation &amp; Nursing Center LLC</t>
  </si>
  <si>
    <t>7003364N</t>
  </si>
  <si>
    <t>Park Nursing Home</t>
  </si>
  <si>
    <t>2754302N</t>
  </si>
  <si>
    <t>Park Ridge Nursing Home</t>
  </si>
  <si>
    <t>7003374N</t>
  </si>
  <si>
    <t>Park Terrace Care Center</t>
  </si>
  <si>
    <t>7003307N</t>
  </si>
  <si>
    <t>Parker Jewish Institute for Health Care &amp; Rehab</t>
  </si>
  <si>
    <t>2952301N</t>
  </si>
  <si>
    <t>Parkview Care and Rehabilitation Center, Inc.</t>
  </si>
  <si>
    <t>4652302N</t>
  </si>
  <si>
    <t>Pathways Nursing and Rehabilitation Center</t>
  </si>
  <si>
    <t>5155000N</t>
  </si>
  <si>
    <t>Peconic Bay Skilled Nursing Facility</t>
  </si>
  <si>
    <t>7000338N</t>
  </si>
  <si>
    <t>Pelham Parkway Nursing Care and Rehabilitation Facility LLC</t>
  </si>
  <si>
    <t>2761303N</t>
  </si>
  <si>
    <t>Penfield Place</t>
  </si>
  <si>
    <t>6120300N</t>
  </si>
  <si>
    <t>Penn Yan Manor Nursing Home Inc</t>
  </si>
  <si>
    <t>1021301N</t>
  </si>
  <si>
    <t>Pine Haven Home</t>
  </si>
  <si>
    <t>4353303N</t>
  </si>
  <si>
    <t>Pine Valley Center for Rehabilitation and Nursing</t>
  </si>
  <si>
    <t>3702313N</t>
  </si>
  <si>
    <t>Pontiac Nursing Home</t>
  </si>
  <si>
    <t>5906304N</t>
  </si>
  <si>
    <t>Port Chester Nursing &amp; Rehab Centre</t>
  </si>
  <si>
    <t>3227303N</t>
  </si>
  <si>
    <t>Presbyterian Home for Central New York Inc</t>
  </si>
  <si>
    <t>7003386N</t>
  </si>
  <si>
    <t>Promenade Rehabilitation and Health Care Center</t>
  </si>
  <si>
    <t>7000306N</t>
  </si>
  <si>
    <t>Providence Rest, Inc.</t>
  </si>
  <si>
    <t>3951302N</t>
  </si>
  <si>
    <t>Putnam Nursing &amp; Rehabilitation Center</t>
  </si>
  <si>
    <t>3950302N</t>
  </si>
  <si>
    <t>Putnam Ridge</t>
  </si>
  <si>
    <t>1356303N</t>
  </si>
  <si>
    <t>Quaker Hill Manor</t>
  </si>
  <si>
    <t>7003303N</t>
  </si>
  <si>
    <t>Queen of Peace Residence</t>
  </si>
  <si>
    <t>7003410N</t>
  </si>
  <si>
    <t>Queens Boulevard Extended Care Facility</t>
  </si>
  <si>
    <t>7003404N</t>
  </si>
  <si>
    <t>Queens Center for Rehabilitation &amp; Residential Health Care</t>
  </si>
  <si>
    <t>7003361N</t>
  </si>
  <si>
    <t>Queens Nassau Rehabilitation and Nursing Center</t>
  </si>
  <si>
    <t>4329301N</t>
  </si>
  <si>
    <t>Ramapo Manor Center for Rehabilitation &amp; Nursing</t>
  </si>
  <si>
    <t>7000314N</t>
  </si>
  <si>
    <t>Rebekah Rehab and Extended Care Center</t>
  </si>
  <si>
    <t>7003397N</t>
  </si>
  <si>
    <t>Regal Heights Rehabilitation and Health Care Center</t>
  </si>
  <si>
    <t>7000356N</t>
  </si>
  <si>
    <t>Regeis Care Center</t>
  </si>
  <si>
    <t>5907315N</t>
  </si>
  <si>
    <t>Regency Extended Care Center</t>
  </si>
  <si>
    <t>7003392N</t>
  </si>
  <si>
    <t>Rego Park Nursing Home</t>
  </si>
  <si>
    <t>1356302N</t>
  </si>
  <si>
    <t>Renaissance Rehabilitation and Nursing Care Center</t>
  </si>
  <si>
    <t>7003330N</t>
  </si>
  <si>
    <t>Resort Nursing Home</t>
  </si>
  <si>
    <t>7004324N</t>
  </si>
  <si>
    <t>Richmond Center for Rehabilitation and Specialty Healthcare</t>
  </si>
  <si>
    <t>1401342N</t>
  </si>
  <si>
    <t>Ridge View Manor LLC</t>
  </si>
  <si>
    <t>2801305N</t>
  </si>
  <si>
    <t>River Ridge Living Center</t>
  </si>
  <si>
    <t>1302309N</t>
  </si>
  <si>
    <t>River Valley Care Center Inc</t>
  </si>
  <si>
    <t>7000357N</t>
  </si>
  <si>
    <t>Riverdale Nursing Home</t>
  </si>
  <si>
    <t>5155301N</t>
  </si>
  <si>
    <t>Riverhead Care Center, LLC</t>
  </si>
  <si>
    <t>4401302N</t>
  </si>
  <si>
    <t>RiverLedge Health Care and Rehabilitation Center</t>
  </si>
  <si>
    <t>4124301N</t>
  </si>
  <si>
    <t>Riverside Center for Rehabilitation and Nursing</t>
  </si>
  <si>
    <t>5324302N</t>
  </si>
  <si>
    <t>Riverview Manor Health Care Center</t>
  </si>
  <si>
    <t>1225000N</t>
  </si>
  <si>
    <t>Robinson Terrace</t>
  </si>
  <si>
    <t>7003362N</t>
  </si>
  <si>
    <t>Rockaway Care Center</t>
  </si>
  <si>
    <t>2909304N</t>
  </si>
  <si>
    <t>Rockville Skilled Nursing &amp; Rehabilitation Center, LLC</t>
  </si>
  <si>
    <t>3201310N</t>
  </si>
  <si>
    <t>Rome Center for Rehabilitation and Health Care</t>
  </si>
  <si>
    <t>3201002N</t>
  </si>
  <si>
    <t>Rome Memorial Hospital, Inc - RHCF</t>
  </si>
  <si>
    <t>1451304N</t>
  </si>
  <si>
    <t>Rosa Coplon Jewish Home and Infirmary</t>
  </si>
  <si>
    <t>5262300N</t>
  </si>
  <si>
    <t>Roscoe Regional Rehabilitation &amp; Residential Health Care Facilit</t>
  </si>
  <si>
    <t>4101300N</t>
  </si>
  <si>
    <t>Rosewood Rehabilitation and Nursing Center</t>
  </si>
  <si>
    <t>5154326N</t>
  </si>
  <si>
    <t>Ross Health Care Center</t>
  </si>
  <si>
    <t>7001033N</t>
  </si>
  <si>
    <t>Rutland Nursing Home Co Inc</t>
  </si>
  <si>
    <t>7001371N</t>
  </si>
  <si>
    <t>Saints Joachim &amp; Anne Nursing and Rehabilitation Center</t>
  </si>
  <si>
    <t>5960304N</t>
  </si>
  <si>
    <t>Salem Hills Rehabilitation and Nursing Center</t>
  </si>
  <si>
    <t>2201000N</t>
  </si>
  <si>
    <t>Samaritan Keep Nursing Home Inc</t>
  </si>
  <si>
    <t>2269300N</t>
  </si>
  <si>
    <t>Samaritan Senior Village, Inc.</t>
  </si>
  <si>
    <t>5127302N</t>
  </si>
  <si>
    <t>San Simeon By the Sound Center for Nursing&amp;Rehabilitation</t>
  </si>
  <si>
    <t>2951304N</t>
  </si>
  <si>
    <t>Sands Point Center for Health and Rehabilitation</t>
  </si>
  <si>
    <t>5907317N</t>
  </si>
  <si>
    <t>Sans Souci Rehabilitation and Nursing Center</t>
  </si>
  <si>
    <t>4520302N</t>
  </si>
  <si>
    <t>Saratoga County Maplewood Manor</t>
  </si>
  <si>
    <t>5154325N</t>
  </si>
  <si>
    <t>Sayville Nursing and Rehabilitation Center</t>
  </si>
  <si>
    <t>5904322N</t>
  </si>
  <si>
    <t>Schaffer Extended Care Center</t>
  </si>
  <si>
    <t>7000315N</t>
  </si>
  <si>
    <t>Schervier Nursing Care Center</t>
  </si>
  <si>
    <t>3529301N</t>
  </si>
  <si>
    <t>Schervier Pavilion</t>
  </si>
  <si>
    <t>5902314N</t>
  </si>
  <si>
    <t>Schnurmacher Center for Rehabilitation and Nursing</t>
  </si>
  <si>
    <t>3102307N</t>
  </si>
  <si>
    <t>Schoellkopf Health Center</t>
  </si>
  <si>
    <t>1404300N</t>
  </si>
  <si>
    <t>Schofield Residence</t>
  </si>
  <si>
    <t>7001318N</t>
  </si>
  <si>
    <t>Schulman and Schachne Institute for Nursing And Rehabilitation</t>
  </si>
  <si>
    <t>4823000N</t>
  </si>
  <si>
    <t>Schuyler Hospital Inc and Long Term Care Unit</t>
  </si>
  <si>
    <t>7004304N</t>
  </si>
  <si>
    <t>Sea View Hospital, Rehabilitation Center and Home</t>
  </si>
  <si>
    <t>7001806N</t>
  </si>
  <si>
    <t>Sea-Crest Health Care Center</t>
  </si>
  <si>
    <t>1474301N</t>
  </si>
  <si>
    <t>Seneca Health Care Center</t>
  </si>
  <si>
    <t>3702312N</t>
  </si>
  <si>
    <t>Seneca Hill Manor Inc</t>
  </si>
  <si>
    <t>4921303N</t>
  </si>
  <si>
    <t>Seneca Nursing &amp; Rehabilitation Center, LLC</t>
  </si>
  <si>
    <t>7001803N</t>
  </si>
  <si>
    <t>Sephardic Nursing &amp; Rehabilitation Center</t>
  </si>
  <si>
    <t>4552300N</t>
  </si>
  <si>
    <t>Seton Health at Schuyler Ridge Residential Healthcare</t>
  </si>
  <si>
    <t>7001362N</t>
  </si>
  <si>
    <t>Sheepshead Nursing &amp; Rehabilitation Center</t>
  </si>
  <si>
    <t>1403304N</t>
  </si>
  <si>
    <t>Sheridan Manor LLC</t>
  </si>
  <si>
    <t>7001801N</t>
  </si>
  <si>
    <t>Shorefront Jewish Geriatric Center</t>
  </si>
  <si>
    <t>7001399N</t>
  </si>
  <si>
    <t>Shoreview Nursing Home</t>
  </si>
  <si>
    <t>7004323N</t>
  </si>
  <si>
    <t>Silver Lake Specialized Rehabilitation and Care Center</t>
  </si>
  <si>
    <t>7003372N</t>
  </si>
  <si>
    <t>Silvercrest</t>
  </si>
  <si>
    <t>5921302N</t>
  </si>
  <si>
    <t>Sky View Rehabilitation and Health Care Center, LLC</t>
  </si>
  <si>
    <t>5157314N</t>
  </si>
  <si>
    <t>Smithtown Center for Rehabilitation &amp; Nursing Care</t>
  </si>
  <si>
    <t>5828302N</t>
  </si>
  <si>
    <t>Sodus Rehabilitation &amp; Nursing Center</t>
  </si>
  <si>
    <t>6120000N</t>
  </si>
  <si>
    <t>Soldiers and Sailors Memorial Hospital Extended Care Unit</t>
  </si>
  <si>
    <t>5966300N</t>
  </si>
  <si>
    <t>Somers Manor Rehabilitation &amp; Nursing Center</t>
  </si>
  <si>
    <t>2961302N</t>
  </si>
  <si>
    <t>South Point Plaza Nursing and Rehabilitation Center</t>
  </si>
  <si>
    <t>2904302N</t>
  </si>
  <si>
    <t>South Shore Healthcare</t>
  </si>
  <si>
    <t>7000384N</t>
  </si>
  <si>
    <t>Split Rock Rehabilitation and Health Care Center</t>
  </si>
  <si>
    <t>5910301N</t>
  </si>
  <si>
    <t>Sprain Brook Manor Rehab</t>
  </si>
  <si>
    <t>7001384N</t>
  </si>
  <si>
    <t>Spring Creek Rehabilitation &amp; Nursing Care Center</t>
  </si>
  <si>
    <t>2757301N</t>
  </si>
  <si>
    <t>St Anns Community</t>
  </si>
  <si>
    <t>2757300N</t>
  </si>
  <si>
    <t>7000397N</t>
  </si>
  <si>
    <t>St Barnabas Rehabilitation &amp; Continuing Care Center</t>
  </si>
  <si>
    <t>5925300N</t>
  </si>
  <si>
    <t>St Cabrini Nursing Home</t>
  </si>
  <si>
    <t>3301321N</t>
  </si>
  <si>
    <t>St Camillus Residential Health Care Facility</t>
  </si>
  <si>
    <t>1401324N</t>
  </si>
  <si>
    <t>St Catherine Laboure Health Care Center</t>
  </si>
  <si>
    <t>5157312N</t>
  </si>
  <si>
    <t>St Catherine of Siena Nursing and Rehabilitation Care Center</t>
  </si>
  <si>
    <t>1421308N</t>
  </si>
  <si>
    <t>St Francis Home of Williamsville</t>
  </si>
  <si>
    <t>5157311N</t>
  </si>
  <si>
    <t>St Johnland Nursing Center, Inc</t>
  </si>
  <si>
    <t>2701353N</t>
  </si>
  <si>
    <t>St Johns Health Care Corporation</t>
  </si>
  <si>
    <t>2828300N</t>
  </si>
  <si>
    <t>St Johnsville Rehabilitation and Nursing Center</t>
  </si>
  <si>
    <t>3202316N</t>
  </si>
  <si>
    <t>St Joseph Nursing Home Co of Utica</t>
  </si>
  <si>
    <t>4401300N</t>
  </si>
  <si>
    <t>St Josephs Home</t>
  </si>
  <si>
    <t>5907314N</t>
  </si>
  <si>
    <t>St Josephs Hosp Nursing Home of Yonkers N Y Inc</t>
  </si>
  <si>
    <t>0701001N</t>
  </si>
  <si>
    <t>St Josephs Hospital - Skilled Nursing Facility</t>
  </si>
  <si>
    <t>3702309N</t>
  </si>
  <si>
    <t>St Luke Residential Health Care Facility Inc</t>
  </si>
  <si>
    <t>3227305N</t>
  </si>
  <si>
    <t>St Luke's Home</t>
  </si>
  <si>
    <t>7000307N</t>
  </si>
  <si>
    <t>St Patricks Home</t>
  </si>
  <si>
    <t>4402303N</t>
  </si>
  <si>
    <t>St Regis Nursing Home, Inc.</t>
  </si>
  <si>
    <t>7000366N</t>
  </si>
  <si>
    <t>St Vincent Depaul Residence</t>
  </si>
  <si>
    <t>5157317N</t>
  </si>
  <si>
    <t>St. James Rehabilitation &amp; Healthcare Center</t>
  </si>
  <si>
    <t>2725302N</t>
  </si>
  <si>
    <t>St. John's Penfield Homes</t>
  </si>
  <si>
    <t>3535001N</t>
  </si>
  <si>
    <t>St. Josephs Place</t>
  </si>
  <si>
    <t>0101305N</t>
  </si>
  <si>
    <t>St. Peter's Nursing And Rehabilitation Center</t>
  </si>
  <si>
    <t>7004314N</t>
  </si>
  <si>
    <t>Staten Island Care Center</t>
  </si>
  <si>
    <t>5022302N</t>
  </si>
  <si>
    <t>Steuben Center for Rehabilitation and Healthcare</t>
  </si>
  <si>
    <t>5123305N</t>
  </si>
  <si>
    <t>Suffolk Center for Rehabilitation and Nursing</t>
  </si>
  <si>
    <t>5220301N</t>
  </si>
  <si>
    <t>Sullivan County Adult Care Center</t>
  </si>
  <si>
    <t>2951307N</t>
  </si>
  <si>
    <t>Sunharbor Manor</t>
  </si>
  <si>
    <t>3321301N</t>
  </si>
  <si>
    <t>Sunnyside Care Center</t>
  </si>
  <si>
    <t>5154312N</t>
  </si>
  <si>
    <t>Sunrise Manor Center for Nursing and Rehabilitation</t>
  </si>
  <si>
    <t>3221301N</t>
  </si>
  <si>
    <t>Sunset Nursing and Rehabilitation Center, Inc.</t>
  </si>
  <si>
    <t>0303307N</t>
  </si>
  <si>
    <t>Susquehanna Nursing &amp; Rehabilitation Center, LLC</t>
  </si>
  <si>
    <t>5904320N</t>
  </si>
  <si>
    <t>Sutton Park Center for Nursing and Rehabilitation</t>
  </si>
  <si>
    <t>3327301N</t>
  </si>
  <si>
    <t>Syracuse Home Association</t>
  </si>
  <si>
    <t>5911302N</t>
  </si>
  <si>
    <t>Tarrytown Hall Care Center</t>
  </si>
  <si>
    <t>5567301N</t>
  </si>
  <si>
    <t>Ten Broeck Commons</t>
  </si>
  <si>
    <t>7002345N</t>
  </si>
  <si>
    <t>Terence Cardinal Cooke Health Care Center</t>
  </si>
  <si>
    <t>0101313N</t>
  </si>
  <si>
    <t>Teresian House Nursing Home Co Inc</t>
  </si>
  <si>
    <t>7000395N</t>
  </si>
  <si>
    <t>Terrace Health Care Center</t>
  </si>
  <si>
    <t>1401005N</t>
  </si>
  <si>
    <t>Terrace View Long Term Care Facility</t>
  </si>
  <si>
    <t>1327301N</t>
  </si>
  <si>
    <t>The Baptist Home at Brookmeade</t>
  </si>
  <si>
    <t>2750307N</t>
  </si>
  <si>
    <t>The Brightonian, Inc</t>
  </si>
  <si>
    <t>4601306N</t>
  </si>
  <si>
    <t>The Capital Living Nursing and Rehabilitation Centre</t>
  </si>
  <si>
    <t>4120300N</t>
  </si>
  <si>
    <t>The Center for Nursing and Rehabilitation at Hoosick Falls</t>
  </si>
  <si>
    <t>3301323N</t>
  </si>
  <si>
    <t>The Cottages at Garden Grove, a Skilled Nursing Community</t>
  </si>
  <si>
    <t>2238303N</t>
  </si>
  <si>
    <t>The Country Manor Nursing and Rehabilitation Centre</t>
  </si>
  <si>
    <t>3334303N</t>
  </si>
  <si>
    <t>The Crossings Nursing and Rehabilitation Centre</t>
  </si>
  <si>
    <t>2750301N</t>
  </si>
  <si>
    <t>The Friendly Home</t>
  </si>
  <si>
    <t>2909305N</t>
  </si>
  <si>
    <t>The Grand Pavilion for Rehab &amp; Nursing at Rockville Centre</t>
  </si>
  <si>
    <t>5126303N</t>
  </si>
  <si>
    <t>The Hamptons Center for Rehabilitation and Nursing</t>
  </si>
  <si>
    <t>7001392N</t>
  </si>
  <si>
    <t>The Heritage Rehabilitation and Health Care Center</t>
  </si>
  <si>
    <t>2750306N</t>
  </si>
  <si>
    <t>The Highlands at Brighton</t>
  </si>
  <si>
    <t>2750308N</t>
  </si>
  <si>
    <t>The Hurlbut</t>
  </si>
  <si>
    <t>5522302N</t>
  </si>
  <si>
    <t>The Mountain View Nursing and Rehabilitation Centre</t>
  </si>
  <si>
    <t>5725303N</t>
  </si>
  <si>
    <t>The Orchard Nursing and Rehabilitation Centre</t>
  </si>
  <si>
    <t>1921303N</t>
  </si>
  <si>
    <t>The Pines at Catskill Center for Nursing &amp; Rehabilitation</t>
  </si>
  <si>
    <t>5601307N</t>
  </si>
  <si>
    <t>The Pines at Glens Falls Center for Nursing &amp; Rehabilitation</t>
  </si>
  <si>
    <t>1302308N</t>
  </si>
  <si>
    <t>The Pines at Poughkeepsie Center for Nursing &amp; Rehabilitation</t>
  </si>
  <si>
    <t>3202315N</t>
  </si>
  <si>
    <t>The Pines at Utica Center for Nursing &amp; Rehabilitation</t>
  </si>
  <si>
    <t>0469300N</t>
  </si>
  <si>
    <t>The Pines Healthcare &amp; Rehabilitation Centers  Machias Campus</t>
  </si>
  <si>
    <t>0401303N</t>
  </si>
  <si>
    <t>The Pines Healthcare &amp; Rehabilitation Centers Olean Campus</t>
  </si>
  <si>
    <t>7002360N</t>
  </si>
  <si>
    <t>The Riverside</t>
  </si>
  <si>
    <t>2701359N</t>
  </si>
  <si>
    <t>The Shore Winds, LLC</t>
  </si>
  <si>
    <t>4102312N</t>
  </si>
  <si>
    <t>The Springs Nursing and Rehabilitation Centre</t>
  </si>
  <si>
    <t>5601306N</t>
  </si>
  <si>
    <t>The Stanton Nursing and Rehabilitation Centre</t>
  </si>
  <si>
    <t>3523301N</t>
  </si>
  <si>
    <t>The Valley View Center for Nursing Care and Rehabilitation</t>
  </si>
  <si>
    <t>3620301N</t>
  </si>
  <si>
    <t>The Villages of Orleans Health &amp; Rehabilitation Center</t>
  </si>
  <si>
    <t>5903309N</t>
  </si>
  <si>
    <t>The Wartburg Home</t>
  </si>
  <si>
    <t>7000386N</t>
  </si>
  <si>
    <t>Throgs Neck Extended Care Facility</t>
  </si>
  <si>
    <t>4350301N</t>
  </si>
  <si>
    <t>Tolstoy Foundation Rehabilitation and Nursing Center</t>
  </si>
  <si>
    <t>2950318N</t>
  </si>
  <si>
    <t>Townhouse Center for Rehabilitation &amp; Nursing</t>
  </si>
  <si>
    <t>1560302N</t>
  </si>
  <si>
    <t>Uihlein Living Center</t>
  </si>
  <si>
    <t>7003393N</t>
  </si>
  <si>
    <t>Union Plaza Care Center</t>
  </si>
  <si>
    <t>5904309N</t>
  </si>
  <si>
    <t>United Hebrew Geriatric Center</t>
  </si>
  <si>
    <t>2701358N</t>
  </si>
  <si>
    <t>Unity Living Center</t>
  </si>
  <si>
    <t>7000337N</t>
  </si>
  <si>
    <t>University Nursing Home</t>
  </si>
  <si>
    <t>2124301N</t>
  </si>
  <si>
    <t>Valley Health Services Inc</t>
  </si>
  <si>
    <t>0824303N</t>
  </si>
  <si>
    <t>Valley View Manor Nursing Home</t>
  </si>
  <si>
    <t>3301328N</t>
  </si>
  <si>
    <t>Van Duyn Center for Rehabilitation and Nursing</t>
  </si>
  <si>
    <t>4102307N</t>
  </si>
  <si>
    <t>Van Rensselaer Manor</t>
  </si>
  <si>
    <t>7004320N</t>
  </si>
  <si>
    <t>Verrazano Nursing Home</t>
  </si>
  <si>
    <t>0364302N</t>
  </si>
  <si>
    <t>Vestal Park Rehabilitation and Nursing Center</t>
  </si>
  <si>
    <t>5905305N</t>
  </si>
  <si>
    <t>Victoria Home</t>
  </si>
  <si>
    <t>7002335N</t>
  </si>
  <si>
    <t>VillageCare Rehabilitation and Nursing Center</t>
  </si>
  <si>
    <t>5750301N</t>
  </si>
  <si>
    <t>Washington Center for Rehabilitation and Healthcare</t>
  </si>
  <si>
    <t>1401337N</t>
  </si>
  <si>
    <t>Waterfront Center for Rehabilitation and Healthcare</t>
  </si>
  <si>
    <t>5149303N</t>
  </si>
  <si>
    <t>Waters Edge at Port Jefferson for Rehabilitation and Nursing</t>
  </si>
  <si>
    <t>5960303N</t>
  </si>
  <si>
    <t>Waterview Hills Rehabilitation and Nursing Center</t>
  </si>
  <si>
    <t>7003367N</t>
  </si>
  <si>
    <t>Waterview Nursing Care Center</t>
  </si>
  <si>
    <t>7000350N</t>
  </si>
  <si>
    <t>Wayne Center for Nursing &amp; Rehabilitation</t>
  </si>
  <si>
    <t>5823302N</t>
  </si>
  <si>
    <t>Wayne County Nursing Home</t>
  </si>
  <si>
    <t>5820000N</t>
  </si>
  <si>
    <t>Wayne Health Care</t>
  </si>
  <si>
    <t>2722301N</t>
  </si>
  <si>
    <t>Wedgewood Nursing Home</t>
  </si>
  <si>
    <t>1702300N</t>
  </si>
  <si>
    <t>Wells Nursing Home Inc</t>
  </si>
  <si>
    <t>0228305N</t>
  </si>
  <si>
    <t>Wellsville Manor Care Center</t>
  </si>
  <si>
    <t>2701352N</t>
  </si>
  <si>
    <t>Wesley Gardens Corporation</t>
  </si>
  <si>
    <t>4501301N</t>
  </si>
  <si>
    <t>Wesley Health Care Center Inc</t>
  </si>
  <si>
    <t>7003403N</t>
  </si>
  <si>
    <t>West Lawrence Care Center, LLC</t>
  </si>
  <si>
    <t>5901308N</t>
  </si>
  <si>
    <t>West Ledge Rehabilitation and Nursing Center</t>
  </si>
  <si>
    <t>5903312N</t>
  </si>
  <si>
    <t>Westchester Center for Rehabilitation &amp; Nursing</t>
  </si>
  <si>
    <t>1801305N</t>
  </si>
  <si>
    <t>Western New York State Veterans Home</t>
  </si>
  <si>
    <t>2753301N</t>
  </si>
  <si>
    <t>Westgate Nursing Home</t>
  </si>
  <si>
    <t>5158301N</t>
  </si>
  <si>
    <t>Westhampton Care Center</t>
  </si>
  <si>
    <t>5657300N</t>
  </si>
  <si>
    <t>Westmount Health Facility</t>
  </si>
  <si>
    <t>2952306N</t>
  </si>
  <si>
    <t>White Oaks Rehabilitation and Nursing Center</t>
  </si>
  <si>
    <t>5902315N</t>
  </si>
  <si>
    <t>White Plains Center for Nursing Care, LLC</t>
  </si>
  <si>
    <t>1059301N</t>
  </si>
  <si>
    <t>Whittier Rehabilitation &amp; Skilled Nursing Center</t>
  </si>
  <si>
    <t>2801001N</t>
  </si>
  <si>
    <t>Wilkinson Residential Health Care Facility</t>
  </si>
  <si>
    <t>7000379N</t>
  </si>
  <si>
    <t>Williamsbridge Manor Nursing Home</t>
  </si>
  <si>
    <t>1421306N</t>
  </si>
  <si>
    <t>Williamsville Suburban LLC</t>
  </si>
  <si>
    <t>0364301N</t>
  </si>
  <si>
    <t>Willow Point Nursing Home</t>
  </si>
  <si>
    <t>7003357N</t>
  </si>
  <si>
    <t>Windsor Park Nursing Home</t>
  </si>
  <si>
    <t>1301301N</t>
  </si>
  <si>
    <t>Wingate at Beacon</t>
  </si>
  <si>
    <t>1320301N</t>
  </si>
  <si>
    <t>Wingate of Dutchess</t>
  </si>
  <si>
    <t>5556301N</t>
  </si>
  <si>
    <t>Wingate of Ulster</t>
  </si>
  <si>
    <t>7003336N</t>
  </si>
  <si>
    <t>Woodcrest Rehabilitation &amp; Residential Health Care Center., LLC</t>
  </si>
  <si>
    <t>5151323N</t>
  </si>
  <si>
    <t>Woodhaven Nursing Home</t>
  </si>
  <si>
    <t>2950315N</t>
  </si>
  <si>
    <t>Woodmere Rehab &amp; Health Care Center, Inc</t>
  </si>
  <si>
    <t>2750303N</t>
  </si>
  <si>
    <t>Woodside Manor Nursing Home Inc</t>
  </si>
  <si>
    <t>7000390N</t>
  </si>
  <si>
    <t>Workmen's Circle Multicare Center</t>
  </si>
  <si>
    <t>6027000N</t>
  </si>
  <si>
    <t>Wyoming County Community Hospital SNF</t>
  </si>
  <si>
    <t>Specialty Facilities, and Facilities not included in NHQP</t>
  </si>
  <si>
    <t>4322300N</t>
  </si>
  <si>
    <t>Helen Hayes</t>
  </si>
  <si>
    <t>5932300N</t>
  </si>
  <si>
    <t>Kendal on Hudson</t>
  </si>
  <si>
    <t>010130710</t>
  </si>
  <si>
    <t>St Margarets Center</t>
  </si>
  <si>
    <t>700039711</t>
  </si>
  <si>
    <t>Bronx Gardens Rehabilitation and Nursing Center</t>
  </si>
  <si>
    <t>700036411</t>
  </si>
  <si>
    <t>BronxCare Special Care Center</t>
  </si>
  <si>
    <t>700037311</t>
  </si>
  <si>
    <t>Casa Promesa</t>
  </si>
  <si>
    <t>700039211</t>
  </si>
  <si>
    <t>Hope Center for HIV and Nursing Care</t>
  </si>
  <si>
    <t>700432411</t>
  </si>
  <si>
    <t>700131811</t>
  </si>
  <si>
    <t>Schulman and Schachne Institute for Nursing and Rehabilitat</t>
  </si>
  <si>
    <t>700234911</t>
  </si>
  <si>
    <t>St Marys Center Inc</t>
  </si>
  <si>
    <t>700234511</t>
  </si>
  <si>
    <t>Terence Cardinal Cooke Health Care Ctr</t>
  </si>
  <si>
    <t>700036311</t>
  </si>
  <si>
    <t xml:space="preserve">Highbridge-Woodycrest </t>
  </si>
  <si>
    <t>590731812</t>
  </si>
  <si>
    <t>Adira at Riverside Rehabilitation and Nursing</t>
  </si>
  <si>
    <t>330133012</t>
  </si>
  <si>
    <t>Bishop Rehabilitation and Nursing Center</t>
  </si>
  <si>
    <t>030130812</t>
  </si>
  <si>
    <t>Bridgewater Center for Rehabilitation &amp; Nursing LLC</t>
  </si>
  <si>
    <t>700039712</t>
  </si>
  <si>
    <t>700338012</t>
  </si>
  <si>
    <t>Cliffside Rehabilitation and Residential Health Care Center</t>
  </si>
  <si>
    <t>295231012</t>
  </si>
  <si>
    <t>700134812</t>
  </si>
  <si>
    <t>Concord Nursing and Rehabilitation Center</t>
  </si>
  <si>
    <t>700037512</t>
  </si>
  <si>
    <t>Concourse Rehabilitation and Nursing Center</t>
  </si>
  <si>
    <t>590432112</t>
  </si>
  <si>
    <t>700038312</t>
  </si>
  <si>
    <t>142130712</t>
  </si>
  <si>
    <t>700038512</t>
  </si>
  <si>
    <t>700180812</t>
  </si>
  <si>
    <t>700340212</t>
  </si>
  <si>
    <t>435030512</t>
  </si>
  <si>
    <t>Friedwald Center for Rehabilitation &amp; Nursing LLC</t>
  </si>
  <si>
    <t>515330712</t>
  </si>
  <si>
    <t>700235212</t>
  </si>
  <si>
    <t>700337712</t>
  </si>
  <si>
    <t>290430112</t>
  </si>
  <si>
    <t>Meadowbrook Care Center Inc</t>
  </si>
  <si>
    <t>515131912</t>
  </si>
  <si>
    <t>700431612</t>
  </si>
  <si>
    <t>New Vanderbilt Rehabilitation and Care Center Inc</t>
  </si>
  <si>
    <t>556730212</t>
  </si>
  <si>
    <t>435030412</t>
  </si>
  <si>
    <t>260100112</t>
  </si>
  <si>
    <t>700139112</t>
  </si>
  <si>
    <t>465230212</t>
  </si>
  <si>
    <t>700338612</t>
  </si>
  <si>
    <t>700333012</t>
  </si>
  <si>
    <t>700432412</t>
  </si>
  <si>
    <t>700336212</t>
  </si>
  <si>
    <t>700103312</t>
  </si>
  <si>
    <t>700131812</t>
  </si>
  <si>
    <t>700432312</t>
  </si>
  <si>
    <t>Silver Lake Specialized Rehabilitation and Care Cente</t>
  </si>
  <si>
    <t>700337212</t>
  </si>
  <si>
    <t>290430212</t>
  </si>
  <si>
    <t>South Shore Rehabilitation and Nursing Center</t>
  </si>
  <si>
    <t>700038412</t>
  </si>
  <si>
    <t>295031512</t>
  </si>
  <si>
    <t>The Five Towns Premier Rehabilitation &amp; Nursing Center</t>
  </si>
  <si>
    <t>275030612</t>
  </si>
  <si>
    <t>700341712</t>
  </si>
  <si>
    <t>The Pavilion at Queens for Rehabilitation &amp; Nursing</t>
  </si>
  <si>
    <t>295031812</t>
  </si>
  <si>
    <t>700039812</t>
  </si>
  <si>
    <t>Triboro Center for Rehabilitation and Nursing (Bronx County)</t>
  </si>
  <si>
    <t>700035012</t>
  </si>
  <si>
    <t>Wayne Center For Nursing And Rehabilitation</t>
  </si>
  <si>
    <t>105930112</t>
  </si>
  <si>
    <t>130130112</t>
  </si>
  <si>
    <t>132030112</t>
  </si>
  <si>
    <t>555630112</t>
  </si>
  <si>
    <t>556730213</t>
  </si>
  <si>
    <t>700432413</t>
  </si>
  <si>
    <t>275030613</t>
  </si>
  <si>
    <t>556730214</t>
  </si>
  <si>
    <t>700337414</t>
  </si>
  <si>
    <t>465230214</t>
  </si>
  <si>
    <t>700336114</t>
  </si>
  <si>
    <t>700430414</t>
  </si>
  <si>
    <t>Sea View Hospital Rehabilitation Center And Home</t>
  </si>
  <si>
    <t>330132114</t>
  </si>
  <si>
    <t>515731114</t>
  </si>
  <si>
    <t>St Johnland Nursing Center Inc</t>
  </si>
  <si>
    <t>515731815</t>
  </si>
  <si>
    <t>Brookside Multicare Nursing Center</t>
  </si>
  <si>
    <t>700234615</t>
  </si>
  <si>
    <t>Elizabeth Seton Pediatric Center</t>
  </si>
  <si>
    <t>700235715</t>
  </si>
  <si>
    <t>Incarnation Childrens Center</t>
  </si>
  <si>
    <t>465230215</t>
  </si>
  <si>
    <t>010130715</t>
  </si>
  <si>
    <t>700330015</t>
  </si>
  <si>
    <t>St Marys Hospital For Children Inc</t>
  </si>
  <si>
    <t>596130315</t>
  </si>
  <si>
    <t>Sunshine Childrens Home and Rehab Center</t>
  </si>
  <si>
    <t>0363301N</t>
  </si>
  <si>
    <t>Good Shepherd Village at Endwell</t>
  </si>
  <si>
    <t>5127301N</t>
  </si>
  <si>
    <t>Peconic Landing at Southold</t>
  </si>
  <si>
    <t>295030231</t>
  </si>
  <si>
    <t>295030232</t>
  </si>
  <si>
    <t>342100032</t>
  </si>
  <si>
    <t>Clifton Springs Hospital And Clinic Extended Care</t>
  </si>
  <si>
    <t>503430032</t>
  </si>
  <si>
    <t>Elderwood at Hornell</t>
  </si>
  <si>
    <t>700233732</t>
  </si>
  <si>
    <t>Henry J Carter Skilled Nursing Facility</t>
  </si>
  <si>
    <t>140100132</t>
  </si>
  <si>
    <t>140100532</t>
  </si>
  <si>
    <t>270135832</t>
  </si>
  <si>
    <t>582000032</t>
  </si>
  <si>
    <t>612000033</t>
  </si>
  <si>
    <t>Soldiers And Sailors Memorial Hospital Extended Care Unit</t>
  </si>
  <si>
    <t>140100533</t>
  </si>
  <si>
    <t>582000033</t>
  </si>
  <si>
    <t>140100135</t>
  </si>
  <si>
    <t>3523303N</t>
  </si>
  <si>
    <t>Glen Arden Inc</t>
  </si>
  <si>
    <t>5522303N</t>
  </si>
  <si>
    <t>Woodland Pond at New Paltz</t>
  </si>
  <si>
    <t>1435304N</t>
  </si>
  <si>
    <t>Fox Run at Orchard Park</t>
  </si>
  <si>
    <t>1421305N</t>
  </si>
  <si>
    <t>Canterbury Woods</t>
  </si>
  <si>
    <t>5957306N</t>
  </si>
  <si>
    <t>The Knolls</t>
  </si>
  <si>
    <t>5151317N</t>
  </si>
  <si>
    <t>Jeffersons Ferry</t>
  </si>
  <si>
    <t>5401308N</t>
  </si>
  <si>
    <t>Kendal at Ithaca Inc</t>
  </si>
  <si>
    <t>2951308N</t>
  </si>
  <si>
    <t>The Amsterdam at Harborside</t>
  </si>
  <si>
    <t>2018 NHQP</t>
  </si>
  <si>
    <t>Net Facility Amount</t>
  </si>
  <si>
    <t>2 - 1</t>
  </si>
  <si>
    <t>3 + 4 + 5</t>
  </si>
  <si>
    <t>2124300N</t>
  </si>
  <si>
    <t>3701301N</t>
  </si>
  <si>
    <t>7001804N</t>
  </si>
  <si>
    <t>Nostrand Center for Nursing and Rehabilitation</t>
  </si>
  <si>
    <t>4501000N</t>
  </si>
  <si>
    <t>Saratoga Hospital Nursing Home</t>
  </si>
  <si>
    <t>0663302N</t>
  </si>
  <si>
    <t>0701000N</t>
  </si>
  <si>
    <t>2625000N</t>
  </si>
  <si>
    <t>1664300N</t>
  </si>
  <si>
    <t>Franklin County Nursing Home</t>
  </si>
  <si>
    <t>4423000N</t>
  </si>
  <si>
    <t>Kinney Nursing Home</t>
  </si>
  <si>
    <t>0153300N</t>
  </si>
  <si>
    <t>4353000N</t>
  </si>
  <si>
    <t>Summit Park Nursing Care Center</t>
  </si>
  <si>
    <t>1254302N</t>
  </si>
  <si>
    <t>Delhi Rehabilitation and Nursing Center</t>
  </si>
  <si>
    <t>All Inclusive 2019 Payment Amounts</t>
  </si>
  <si>
    <t>Corrected NHQP/1% Transaction, 2018 NHQP, and 2019 1% Payment</t>
  </si>
  <si>
    <t>2018 - 2019 Payment</t>
  </si>
  <si>
    <t>Revised 2018 - 2019 Payment</t>
  </si>
  <si>
    <t>Difference</t>
  </si>
  <si>
    <t>2019 - 2020 1% Supplemental Payment</t>
  </si>
  <si>
    <t>595730535</t>
  </si>
  <si>
    <t>The Steven and Alexandra Cohen Pediatric Long Term Care Pavilion</t>
  </si>
  <si>
    <t>Foltsbrook Center for Nursing and Rehabilitation</t>
  </si>
  <si>
    <t>515432312</t>
  </si>
  <si>
    <t>Arnot-Ogden Medical Center Residential Health Care Facility</t>
  </si>
  <si>
    <t>Community Memorial Hospital Inc. NH Unit</t>
  </si>
  <si>
    <t>Emerald South Nursing and Rehabilitation Center</t>
  </si>
  <si>
    <t>Michaud Residential Health Services Inc.</t>
  </si>
  <si>
    <t>Our Lady of Hope Residence - Little Sisters of the Poor</t>
  </si>
  <si>
    <t>TLC Health Network Lake Shore Hosp Nursing Facility</t>
  </si>
  <si>
    <t>3227304ND</t>
  </si>
  <si>
    <t>1327300ND</t>
  </si>
  <si>
    <t>7002345ND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</si>
</sst>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ourier New"/>
      <family val="3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5" fontId="0" fillId="0" borderId="0" xfId="0" applyNumberFormat="1"/>
    <xf numFmtId="0" fontId="0" fillId="0" borderId="0" xfId="0" applyNumberFormat="1" applyFont="1" applyFill="1" applyBorder="1" applyAlignment="1"/>
    <xf numFmtId="5" fontId="3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Fill="1"/>
  </cellXfs>
  <cellStyles count="2">
    <cellStyle name="Normal" xfId="0" builtinId="0"/>
    <cellStyle name="Normal 2" xfId="1" xr:uid="{14BF3D8B-5C4F-4BEB-9DE5-481949AC9E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85A94-27D6-4FAD-9FFF-5CCF4D8382BC}">
  <sheetPr>
    <pageSetUpPr fitToPage="1"/>
  </sheetPr>
  <dimension ref="A1:H715"/>
  <sheetViews>
    <sheetView tabSelected="1" workbookViewId="0">
      <pane ySplit="10" topLeftCell="A11" activePane="bottomLeft" state="frozen"/>
      <selection pane="bottomLeft" activeCell="A558" sqref="A558:B558"/>
    </sheetView>
  </sheetViews>
  <sheetFormatPr defaultRowHeight="15" x14ac:dyDescent="0.25"/>
  <cols>
    <col min="1" max="1" width="10.42578125" customWidth="1"/>
    <col min="2" max="2" width="62.85546875" bestFit="1" customWidth="1"/>
    <col min="3" max="3" width="17.140625" customWidth="1"/>
    <col min="4" max="8" width="17.85546875" customWidth="1"/>
  </cols>
  <sheetData>
    <row r="1" spans="1:8" x14ac:dyDescent="0.25">
      <c r="A1" s="1">
        <f ca="1">TODAY()</f>
        <v>43858</v>
      </c>
    </row>
    <row r="2" spans="1:8" ht="18.75" x14ac:dyDescent="0.3">
      <c r="A2" s="10" t="s">
        <v>0</v>
      </c>
      <c r="B2" s="10"/>
      <c r="C2" s="10"/>
      <c r="D2" s="10"/>
      <c r="E2" s="10"/>
      <c r="F2" s="10"/>
      <c r="G2" s="10"/>
      <c r="H2" s="10"/>
    </row>
    <row r="3" spans="1:8" ht="18.75" x14ac:dyDescent="0.3">
      <c r="A3" s="10" t="s">
        <v>1</v>
      </c>
      <c r="B3" s="10"/>
      <c r="C3" s="10"/>
      <c r="D3" s="10"/>
      <c r="E3" s="10"/>
      <c r="F3" s="10"/>
      <c r="G3" s="10"/>
      <c r="H3" s="10"/>
    </row>
    <row r="4" spans="1:8" ht="18.75" x14ac:dyDescent="0.3">
      <c r="A4" s="10" t="s">
        <v>1343</v>
      </c>
      <c r="B4" s="10"/>
      <c r="C4" s="10"/>
      <c r="D4" s="10"/>
      <c r="E4" s="10"/>
      <c r="F4" s="10"/>
      <c r="G4" s="10"/>
      <c r="H4" s="10"/>
    </row>
    <row r="5" spans="1:8" ht="18.75" x14ac:dyDescent="0.3">
      <c r="A5" s="10" t="s">
        <v>1344</v>
      </c>
      <c r="B5" s="10"/>
      <c r="C5" s="10"/>
      <c r="D5" s="10"/>
      <c r="E5" s="10"/>
      <c r="F5" s="10"/>
      <c r="G5" s="10"/>
      <c r="H5" s="10"/>
    </row>
    <row r="7" spans="1:8" x14ac:dyDescent="0.25">
      <c r="C7" s="2">
        <v>1</v>
      </c>
      <c r="D7" s="2">
        <v>2</v>
      </c>
      <c r="E7" s="2">
        <v>3</v>
      </c>
      <c r="F7" s="2">
        <v>4</v>
      </c>
      <c r="G7" s="2">
        <v>5</v>
      </c>
      <c r="H7" s="2">
        <v>6</v>
      </c>
    </row>
    <row r="8" spans="1:8" x14ac:dyDescent="0.25">
      <c r="C8" s="2"/>
      <c r="D8" s="2"/>
      <c r="E8" s="3" t="s">
        <v>1323</v>
      </c>
      <c r="F8" s="2"/>
      <c r="G8" s="2"/>
      <c r="H8" s="2" t="s">
        <v>1324</v>
      </c>
    </row>
    <row r="9" spans="1:8" x14ac:dyDescent="0.25">
      <c r="C9" s="6">
        <f t="shared" ref="C9:H9" si="0">SUM(C11:C715)</f>
        <v>140000000.0558432</v>
      </c>
      <c r="D9" s="6">
        <f t="shared" si="0"/>
        <v>139999999.99999985</v>
      </c>
      <c r="E9" s="6">
        <f t="shared" si="0"/>
        <v>-5.5843278521024331E-2</v>
      </c>
      <c r="F9" s="6">
        <f t="shared" si="0"/>
        <v>-3.589229891076684E-8</v>
      </c>
      <c r="G9" s="6">
        <f t="shared" si="0"/>
        <v>140000000.00000012</v>
      </c>
      <c r="H9" s="6">
        <f t="shared" si="0"/>
        <v>139999999.94415686</v>
      </c>
    </row>
    <row r="10" spans="1:8" ht="45.75" thickBot="1" x14ac:dyDescent="0.3">
      <c r="A10" s="8"/>
      <c r="B10" s="8"/>
      <c r="C10" s="7" t="s">
        <v>1345</v>
      </c>
      <c r="D10" s="7" t="s">
        <v>1346</v>
      </c>
      <c r="E10" s="7" t="s">
        <v>1347</v>
      </c>
      <c r="F10" s="7" t="s">
        <v>1321</v>
      </c>
      <c r="G10" s="7" t="s">
        <v>1348</v>
      </c>
      <c r="H10" s="7" t="s">
        <v>1322</v>
      </c>
    </row>
    <row r="11" spans="1:8" ht="15.75" thickTop="1" x14ac:dyDescent="0.25">
      <c r="A11" t="s">
        <v>2</v>
      </c>
      <c r="B11" t="s">
        <v>3</v>
      </c>
      <c r="C11" s="4">
        <v>2514975.6226331517</v>
      </c>
      <c r="D11" s="4">
        <v>2469214.3776615085</v>
      </c>
      <c r="E11" s="4">
        <f t="shared" ref="E11:E74" si="1">D11-C11</f>
        <v>-45761.244971643202</v>
      </c>
      <c r="F11" s="4">
        <v>46971.81290320796</v>
      </c>
      <c r="G11" s="4">
        <v>816862.97357129375</v>
      </c>
      <c r="H11" s="4">
        <f t="shared" ref="H11:H74" si="2">G11+F11+E11</f>
        <v>818073.54150285851</v>
      </c>
    </row>
    <row r="12" spans="1:8" x14ac:dyDescent="0.25">
      <c r="A12" t="s">
        <v>4</v>
      </c>
      <c r="B12" t="s">
        <v>5</v>
      </c>
      <c r="C12" s="4">
        <v>94943.104965514212</v>
      </c>
      <c r="D12" s="4">
        <v>98680.856541882735</v>
      </c>
      <c r="E12" s="4">
        <f t="shared" si="1"/>
        <v>3737.7515763685224</v>
      </c>
      <c r="F12" s="4">
        <v>7852.2183819867205</v>
      </c>
      <c r="G12" s="4">
        <v>132761.22282898493</v>
      </c>
      <c r="H12" s="4">
        <f t="shared" si="2"/>
        <v>144351.19278734017</v>
      </c>
    </row>
    <row r="13" spans="1:8" x14ac:dyDescent="0.25">
      <c r="A13" t="s">
        <v>6</v>
      </c>
      <c r="B13" t="s">
        <v>7</v>
      </c>
      <c r="C13" s="4">
        <v>24418.820345060667</v>
      </c>
      <c r="D13" s="4">
        <v>25277.29571905173</v>
      </c>
      <c r="E13" s="4">
        <f t="shared" si="1"/>
        <v>858.47537399106295</v>
      </c>
      <c r="F13" s="4">
        <v>16619.603826973864</v>
      </c>
      <c r="G13" s="4">
        <v>32970.942685308517</v>
      </c>
      <c r="H13" s="4">
        <f t="shared" si="2"/>
        <v>50449.021886273447</v>
      </c>
    </row>
    <row r="14" spans="1:8" x14ac:dyDescent="0.25">
      <c r="A14" t="s">
        <v>8</v>
      </c>
      <c r="B14" t="s">
        <v>9</v>
      </c>
      <c r="C14" s="4">
        <v>-144023.8246613607</v>
      </c>
      <c r="D14" s="4">
        <v>80598.984869951615</v>
      </c>
      <c r="E14" s="4">
        <f t="shared" si="1"/>
        <v>224622.80953131232</v>
      </c>
      <c r="F14" s="4">
        <v>-137941.95832504649</v>
      </c>
      <c r="G14" s="4">
        <v>346790.87018267094</v>
      </c>
      <c r="H14" s="4">
        <f t="shared" si="2"/>
        <v>433471.72138893674</v>
      </c>
    </row>
    <row r="15" spans="1:8" x14ac:dyDescent="0.25">
      <c r="A15" t="s">
        <v>10</v>
      </c>
      <c r="B15" t="s">
        <v>11</v>
      </c>
      <c r="C15" s="4">
        <v>1450.6159257279505</v>
      </c>
      <c r="D15" s="4">
        <v>1403.8110576394574</v>
      </c>
      <c r="E15" s="4">
        <f t="shared" si="1"/>
        <v>-46.804868088493095</v>
      </c>
      <c r="F15" s="4">
        <v>-7775.1253166064926</v>
      </c>
      <c r="G15" s="4">
        <v>22795.887477168526</v>
      </c>
      <c r="H15" s="4">
        <f t="shared" si="2"/>
        <v>14973.95729247354</v>
      </c>
    </row>
    <row r="16" spans="1:8" x14ac:dyDescent="0.25">
      <c r="A16" t="s">
        <v>12</v>
      </c>
      <c r="B16" t="s">
        <v>13</v>
      </c>
      <c r="C16" s="4">
        <v>19813.738059747466</v>
      </c>
      <c r="D16" s="4">
        <v>19193.523701602775</v>
      </c>
      <c r="E16" s="4">
        <f t="shared" si="1"/>
        <v>-620.21435814469078</v>
      </c>
      <c r="F16" s="4">
        <v>8124.9474499092266</v>
      </c>
      <c r="G16" s="4">
        <v>32537.367810107295</v>
      </c>
      <c r="H16" s="4">
        <f t="shared" si="2"/>
        <v>40042.100901871832</v>
      </c>
    </row>
    <row r="17" spans="1:8" x14ac:dyDescent="0.25">
      <c r="A17" t="s">
        <v>14</v>
      </c>
      <c r="B17" t="s">
        <v>15</v>
      </c>
      <c r="C17" s="4">
        <v>-125404.64623841704</v>
      </c>
      <c r="D17" s="4">
        <v>-118079.59576743277</v>
      </c>
      <c r="E17" s="4">
        <f t="shared" si="1"/>
        <v>7325.0504709842789</v>
      </c>
      <c r="F17" s="4">
        <v>-68621.772138861095</v>
      </c>
      <c r="G17" s="4">
        <v>169218.24438823792</v>
      </c>
      <c r="H17" s="4">
        <f t="shared" si="2"/>
        <v>107921.5227203611</v>
      </c>
    </row>
    <row r="18" spans="1:8" x14ac:dyDescent="0.25">
      <c r="A18" t="s">
        <v>16</v>
      </c>
      <c r="B18" t="s">
        <v>17</v>
      </c>
      <c r="C18" s="4">
        <v>14781.212178379035</v>
      </c>
      <c r="D18" s="4">
        <v>16025.742545688292</v>
      </c>
      <c r="E18" s="4">
        <f t="shared" si="1"/>
        <v>1244.5303673092567</v>
      </c>
      <c r="F18" s="4">
        <v>-32663.80078398751</v>
      </c>
      <c r="G18" s="4">
        <v>82165.300743850356</v>
      </c>
      <c r="H18" s="4">
        <f t="shared" si="2"/>
        <v>50746.030327172106</v>
      </c>
    </row>
    <row r="19" spans="1:8" x14ac:dyDescent="0.25">
      <c r="A19" t="s">
        <v>18</v>
      </c>
      <c r="B19" t="s">
        <v>19</v>
      </c>
      <c r="C19" s="4">
        <v>-58318.548066700416</v>
      </c>
      <c r="D19" s="4">
        <v>-54082.127276243526</v>
      </c>
      <c r="E19" s="4">
        <f t="shared" si="1"/>
        <v>4236.4207904568902</v>
      </c>
      <c r="F19" s="4">
        <v>-35603.419111694035</v>
      </c>
      <c r="G19" s="4">
        <v>89224.589010029827</v>
      </c>
      <c r="H19" s="4">
        <f t="shared" si="2"/>
        <v>57857.590688792683</v>
      </c>
    </row>
    <row r="20" spans="1:8" x14ac:dyDescent="0.25">
      <c r="A20" t="s">
        <v>20</v>
      </c>
      <c r="B20" t="s">
        <v>21</v>
      </c>
      <c r="C20" s="4">
        <v>-147899.87429800958</v>
      </c>
      <c r="D20" s="4">
        <v>-140548.30354392246</v>
      </c>
      <c r="E20" s="4">
        <f t="shared" si="1"/>
        <v>7351.5707540871226</v>
      </c>
      <c r="F20" s="4">
        <v>-77466.041520386847</v>
      </c>
      <c r="G20" s="4">
        <v>194863.1317402189</v>
      </c>
      <c r="H20" s="4">
        <f t="shared" si="2"/>
        <v>124748.66097391918</v>
      </c>
    </row>
    <row r="21" spans="1:8" x14ac:dyDescent="0.25">
      <c r="A21" t="s">
        <v>22</v>
      </c>
      <c r="B21" t="s">
        <v>23</v>
      </c>
      <c r="C21" s="4">
        <v>-40018.068336437515</v>
      </c>
      <c r="D21" s="4">
        <v>-38225.399198993051</v>
      </c>
      <c r="E21" s="4">
        <f t="shared" si="1"/>
        <v>1792.6691374444636</v>
      </c>
      <c r="F21" s="4">
        <v>-24456.032976321607</v>
      </c>
      <c r="G21" s="4">
        <v>75997.148775176844</v>
      </c>
      <c r="H21" s="4">
        <f t="shared" si="2"/>
        <v>53333.7849362997</v>
      </c>
    </row>
    <row r="22" spans="1:8" x14ac:dyDescent="0.25">
      <c r="A22" t="s">
        <v>24</v>
      </c>
      <c r="B22" t="s">
        <v>25</v>
      </c>
      <c r="C22" s="4">
        <v>-88683.397329101601</v>
      </c>
      <c r="D22" s="4">
        <v>-83680.946738008701</v>
      </c>
      <c r="E22" s="4">
        <f t="shared" si="1"/>
        <v>5002.4505910929001</v>
      </c>
      <c r="F22" s="4">
        <v>-44630.293619511685</v>
      </c>
      <c r="G22" s="4">
        <v>117276.03528220904</v>
      </c>
      <c r="H22" s="4">
        <f t="shared" si="2"/>
        <v>77648.192253790243</v>
      </c>
    </row>
    <row r="23" spans="1:8" x14ac:dyDescent="0.25">
      <c r="A23" t="s">
        <v>26</v>
      </c>
      <c r="B23" t="s">
        <v>27</v>
      </c>
      <c r="C23" s="4">
        <v>-7660.3273416939919</v>
      </c>
      <c r="D23" s="4">
        <v>-5732.0802816710202</v>
      </c>
      <c r="E23" s="4">
        <f t="shared" si="1"/>
        <v>1928.2470600229717</v>
      </c>
      <c r="F23" s="4">
        <v>-41557.23983521531</v>
      </c>
      <c r="G23" s="4">
        <v>109129.28586843448</v>
      </c>
      <c r="H23" s="4">
        <f t="shared" si="2"/>
        <v>69500.293093242144</v>
      </c>
    </row>
    <row r="24" spans="1:8" x14ac:dyDescent="0.25">
      <c r="A24" t="s">
        <v>28</v>
      </c>
      <c r="B24" t="s">
        <v>29</v>
      </c>
      <c r="C24" s="4">
        <v>-39449.561250732309</v>
      </c>
      <c r="D24" s="4">
        <v>-34341.875472952786</v>
      </c>
      <c r="E24" s="4">
        <f t="shared" si="1"/>
        <v>5107.6857777795231</v>
      </c>
      <c r="F24" s="4">
        <v>-60193.368092766592</v>
      </c>
      <c r="G24" s="4">
        <v>146137.53839542929</v>
      </c>
      <c r="H24" s="4">
        <f t="shared" si="2"/>
        <v>91051.85608044223</v>
      </c>
    </row>
    <row r="25" spans="1:8" x14ac:dyDescent="0.25">
      <c r="A25" t="s">
        <v>30</v>
      </c>
      <c r="B25" t="s">
        <v>31</v>
      </c>
      <c r="C25" s="4">
        <v>135989.60102098531</v>
      </c>
      <c r="D25" s="4">
        <v>133744.68378507649</v>
      </c>
      <c r="E25" s="4">
        <f t="shared" si="1"/>
        <v>-2244.9172359088261</v>
      </c>
      <c r="F25" s="4">
        <v>15267.122777339424</v>
      </c>
      <c r="G25" s="4">
        <v>57773.477579479048</v>
      </c>
      <c r="H25" s="4">
        <f t="shared" si="2"/>
        <v>70795.683120909642</v>
      </c>
    </row>
    <row r="26" spans="1:8" x14ac:dyDescent="0.25">
      <c r="A26" t="s">
        <v>32</v>
      </c>
      <c r="B26" t="s">
        <v>33</v>
      </c>
      <c r="C26" s="4">
        <v>-171270.47288340592</v>
      </c>
      <c r="D26" s="4">
        <v>-163740.86887578829</v>
      </c>
      <c r="E26" s="4">
        <f t="shared" si="1"/>
        <v>7529.6040076176287</v>
      </c>
      <c r="F26" s="4">
        <v>-152891.97429439949</v>
      </c>
      <c r="G26" s="4">
        <v>388579.90849136357</v>
      </c>
      <c r="H26" s="4">
        <f t="shared" si="2"/>
        <v>243217.53820458171</v>
      </c>
    </row>
    <row r="27" spans="1:8" x14ac:dyDescent="0.25">
      <c r="A27" t="s">
        <v>34</v>
      </c>
      <c r="B27" t="s">
        <v>35</v>
      </c>
      <c r="C27" s="4">
        <v>198573.61985708991</v>
      </c>
      <c r="D27" s="4">
        <v>196730.71035548538</v>
      </c>
      <c r="E27" s="4">
        <f t="shared" si="1"/>
        <v>-1842.9095016045321</v>
      </c>
      <c r="F27" s="4">
        <v>-107746.77585264517</v>
      </c>
      <c r="G27" s="4">
        <v>277519.25591198547</v>
      </c>
      <c r="H27" s="4">
        <f t="shared" si="2"/>
        <v>167929.57055773577</v>
      </c>
    </row>
    <row r="28" spans="1:8" x14ac:dyDescent="0.25">
      <c r="A28" t="s">
        <v>36</v>
      </c>
      <c r="B28" t="s">
        <v>37</v>
      </c>
      <c r="C28" s="4">
        <v>-57673.333240022519</v>
      </c>
      <c r="D28" s="4">
        <v>-42953.225550599571</v>
      </c>
      <c r="E28" s="4">
        <f t="shared" si="1"/>
        <v>14720.107689422948</v>
      </c>
      <c r="F28" s="4">
        <v>49447.978409507763</v>
      </c>
      <c r="G28" s="4">
        <v>178590.54896607585</v>
      </c>
      <c r="H28" s="4">
        <f t="shared" si="2"/>
        <v>242758.63506500656</v>
      </c>
    </row>
    <row r="29" spans="1:8" x14ac:dyDescent="0.25">
      <c r="A29" t="s">
        <v>38</v>
      </c>
      <c r="B29" t="s">
        <v>39</v>
      </c>
      <c r="C29" s="4">
        <v>-17403.411398348209</v>
      </c>
      <c r="D29" s="4">
        <v>-14114.711443510882</v>
      </c>
      <c r="E29" s="4">
        <f t="shared" si="1"/>
        <v>3288.6999548373278</v>
      </c>
      <c r="F29" s="4">
        <v>24616.09862763992</v>
      </c>
      <c r="G29" s="4">
        <v>91662.479717065435</v>
      </c>
      <c r="H29" s="4">
        <f t="shared" si="2"/>
        <v>119567.27829954268</v>
      </c>
    </row>
    <row r="30" spans="1:8" x14ac:dyDescent="0.25">
      <c r="A30" t="s">
        <v>40</v>
      </c>
      <c r="B30" t="s">
        <v>41</v>
      </c>
      <c r="C30" s="4">
        <v>1591758.3998309881</v>
      </c>
      <c r="D30" s="4">
        <v>1552587.2977535157</v>
      </c>
      <c r="E30" s="4">
        <f t="shared" si="1"/>
        <v>-39171.102077472489</v>
      </c>
      <c r="F30" s="4">
        <v>-218938.65249791037</v>
      </c>
      <c r="G30" s="4">
        <v>558651.65379718784</v>
      </c>
      <c r="H30" s="4">
        <f t="shared" si="2"/>
        <v>300541.89922180498</v>
      </c>
    </row>
    <row r="31" spans="1:8" x14ac:dyDescent="0.25">
      <c r="A31" t="s">
        <v>42</v>
      </c>
      <c r="B31" t="s">
        <v>43</v>
      </c>
      <c r="C31" s="4">
        <v>633570.35436226847</v>
      </c>
      <c r="D31" s="4">
        <v>619707.16797766567</v>
      </c>
      <c r="E31" s="4">
        <f t="shared" si="1"/>
        <v>-13863.186384602799</v>
      </c>
      <c r="F31" s="4">
        <v>66259.728601281487</v>
      </c>
      <c r="G31" s="4">
        <v>227245.48734534672</v>
      </c>
      <c r="H31" s="4">
        <f t="shared" si="2"/>
        <v>279642.02956202539</v>
      </c>
    </row>
    <row r="32" spans="1:8" x14ac:dyDescent="0.25">
      <c r="A32" t="s">
        <v>44</v>
      </c>
      <c r="B32" t="s">
        <v>45</v>
      </c>
      <c r="C32" s="4">
        <v>-108815.04613237776</v>
      </c>
      <c r="D32" s="4">
        <v>-100554.18529427878</v>
      </c>
      <c r="E32" s="4">
        <f t="shared" si="1"/>
        <v>8260.8608380989754</v>
      </c>
      <c r="F32" s="4">
        <v>-100797.94111748577</v>
      </c>
      <c r="G32" s="4">
        <v>258893.85451730629</v>
      </c>
      <c r="H32" s="4">
        <f t="shared" si="2"/>
        <v>166356.77423791948</v>
      </c>
    </row>
    <row r="33" spans="1:8" x14ac:dyDescent="0.25">
      <c r="A33" s="11" t="s">
        <v>1332</v>
      </c>
      <c r="B33" s="11" t="s">
        <v>1353</v>
      </c>
      <c r="C33" s="4">
        <v>0</v>
      </c>
      <c r="D33" s="4">
        <v>471.853481861006</v>
      </c>
      <c r="E33" s="4">
        <f t="shared" si="1"/>
        <v>471.853481861006</v>
      </c>
      <c r="F33" s="4">
        <v>0</v>
      </c>
      <c r="G33" s="4">
        <v>0</v>
      </c>
      <c r="H33" s="4">
        <f t="shared" si="2"/>
        <v>471.853481861006</v>
      </c>
    </row>
    <row r="34" spans="1:8" x14ac:dyDescent="0.25">
      <c r="A34" t="s">
        <v>46</v>
      </c>
      <c r="B34" t="s">
        <v>47</v>
      </c>
      <c r="C34" s="4">
        <v>1280900.9134669539</v>
      </c>
      <c r="D34" s="4">
        <v>1272394.314150691</v>
      </c>
      <c r="E34" s="4">
        <f t="shared" si="1"/>
        <v>-8506.5993162628729</v>
      </c>
      <c r="F34" s="4">
        <v>189740.11606981975</v>
      </c>
      <c r="G34" s="4">
        <v>659301.93267377024</v>
      </c>
      <c r="H34" s="4">
        <f t="shared" si="2"/>
        <v>840535.44942732714</v>
      </c>
    </row>
    <row r="35" spans="1:8" x14ac:dyDescent="0.25">
      <c r="A35" t="s">
        <v>48</v>
      </c>
      <c r="B35" t="s">
        <v>49</v>
      </c>
      <c r="C35" s="4">
        <v>703122.54608347861</v>
      </c>
      <c r="D35" s="4">
        <v>704914.01525682374</v>
      </c>
      <c r="E35" s="4">
        <f t="shared" si="1"/>
        <v>1791.4691733451327</v>
      </c>
      <c r="F35" s="4">
        <v>35816.765026621346</v>
      </c>
      <c r="G35" s="4">
        <v>611692.18709313218</v>
      </c>
      <c r="H35" s="4">
        <f t="shared" si="2"/>
        <v>649300.4212930986</v>
      </c>
    </row>
    <row r="36" spans="1:8" x14ac:dyDescent="0.25">
      <c r="A36" t="s">
        <v>50</v>
      </c>
      <c r="B36" t="s">
        <v>51</v>
      </c>
      <c r="C36" s="4">
        <v>-23589.68124595625</v>
      </c>
      <c r="D36" s="4">
        <v>-21666.594625658923</v>
      </c>
      <c r="E36" s="4">
        <f t="shared" si="1"/>
        <v>1923.0866202973266</v>
      </c>
      <c r="F36" s="4">
        <v>-30235.667275392461</v>
      </c>
      <c r="G36" s="4">
        <v>73536.914810399874</v>
      </c>
      <c r="H36" s="4">
        <f t="shared" si="2"/>
        <v>45224.334155304736</v>
      </c>
    </row>
    <row r="37" spans="1:8" x14ac:dyDescent="0.25">
      <c r="A37" t="s">
        <v>52</v>
      </c>
      <c r="B37" t="s">
        <v>53</v>
      </c>
      <c r="C37" s="4">
        <v>-68437.259989377315</v>
      </c>
      <c r="D37" s="4">
        <v>-67284.357351829502</v>
      </c>
      <c r="E37" s="4">
        <f t="shared" si="1"/>
        <v>1152.9026375478134</v>
      </c>
      <c r="F37" s="4">
        <v>0</v>
      </c>
      <c r="G37" s="4">
        <v>0</v>
      </c>
      <c r="H37" s="4">
        <f t="shared" si="2"/>
        <v>1152.9026375478134</v>
      </c>
    </row>
    <row r="38" spans="1:8" x14ac:dyDescent="0.25">
      <c r="A38" t="s">
        <v>54</v>
      </c>
      <c r="B38" t="s">
        <v>53</v>
      </c>
      <c r="C38" s="4">
        <v>155000.46544052119</v>
      </c>
      <c r="D38" s="4">
        <v>157443.17122914756</v>
      </c>
      <c r="E38" s="4">
        <f t="shared" si="1"/>
        <v>2442.7057886263647</v>
      </c>
      <c r="F38" s="4">
        <v>-119651.34570720218</v>
      </c>
      <c r="G38" s="4">
        <v>303032.64988101478</v>
      </c>
      <c r="H38" s="4">
        <f t="shared" si="2"/>
        <v>185824.00996243895</v>
      </c>
    </row>
    <row r="39" spans="1:8" x14ac:dyDescent="0.25">
      <c r="A39" t="s">
        <v>55</v>
      </c>
      <c r="B39" t="s">
        <v>56</v>
      </c>
      <c r="C39" s="4">
        <v>20628.056915590874</v>
      </c>
      <c r="D39" s="4">
        <v>100431.30046088218</v>
      </c>
      <c r="E39" s="4">
        <f t="shared" si="1"/>
        <v>79803.243545291305</v>
      </c>
      <c r="F39" s="4">
        <v>6616.9424037020144</v>
      </c>
      <c r="G39" s="4">
        <v>112005.07022054124</v>
      </c>
      <c r="H39" s="4">
        <f t="shared" si="2"/>
        <v>198425.25616953455</v>
      </c>
    </row>
    <row r="40" spans="1:8" x14ac:dyDescent="0.25">
      <c r="A40" t="s">
        <v>57</v>
      </c>
      <c r="B40" t="s">
        <v>58</v>
      </c>
      <c r="C40" s="4">
        <v>565934.78210189287</v>
      </c>
      <c r="D40" s="4">
        <v>553080.27013712784</v>
      </c>
      <c r="E40" s="4">
        <f t="shared" si="1"/>
        <v>-12854.511964765028</v>
      </c>
      <c r="F40" s="4">
        <v>92957.73498877525</v>
      </c>
      <c r="G40" s="4">
        <v>182241.15801976243</v>
      </c>
      <c r="H40" s="4">
        <f t="shared" si="2"/>
        <v>262344.38104377268</v>
      </c>
    </row>
    <row r="41" spans="1:8" x14ac:dyDescent="0.25">
      <c r="A41" t="s">
        <v>59</v>
      </c>
      <c r="B41" t="s">
        <v>60</v>
      </c>
      <c r="C41" s="4">
        <v>-526350.5038568842</v>
      </c>
      <c r="D41" s="4">
        <v>-510481.54767989938</v>
      </c>
      <c r="E41" s="4">
        <f t="shared" si="1"/>
        <v>15868.956176984822</v>
      </c>
      <c r="F41" s="4">
        <v>-217899.37393047271</v>
      </c>
      <c r="G41" s="4">
        <v>511872.26810799609</v>
      </c>
      <c r="H41" s="4">
        <f t="shared" si="2"/>
        <v>309841.85035450821</v>
      </c>
    </row>
    <row r="42" spans="1:8" x14ac:dyDescent="0.25">
      <c r="A42" t="s">
        <v>61</v>
      </c>
      <c r="B42" t="s">
        <v>62</v>
      </c>
      <c r="C42" s="4">
        <v>46370.232360504277</v>
      </c>
      <c r="D42" s="4">
        <v>76081.782268224939</v>
      </c>
      <c r="E42" s="4">
        <f t="shared" si="1"/>
        <v>29711.549907720662</v>
      </c>
      <c r="F42" s="4">
        <v>10510.836131673366</v>
      </c>
      <c r="G42" s="4">
        <v>36176.689358766802</v>
      </c>
      <c r="H42" s="4">
        <f t="shared" si="2"/>
        <v>76399.075398160829</v>
      </c>
    </row>
    <row r="43" spans="1:8" x14ac:dyDescent="0.25">
      <c r="A43" t="s">
        <v>63</v>
      </c>
      <c r="B43" t="s">
        <v>64</v>
      </c>
      <c r="C43" s="4">
        <v>325915.60648263956</v>
      </c>
      <c r="D43" s="4">
        <v>185726.82400602225</v>
      </c>
      <c r="E43" s="4">
        <f t="shared" si="1"/>
        <v>-140188.78247661731</v>
      </c>
      <c r="F43" s="4">
        <v>151530.41944497847</v>
      </c>
      <c r="G43" s="4">
        <v>293357.76216185844</v>
      </c>
      <c r="H43" s="4">
        <f t="shared" si="2"/>
        <v>304699.39913021959</v>
      </c>
    </row>
    <row r="44" spans="1:8" x14ac:dyDescent="0.25">
      <c r="A44" t="s">
        <v>65</v>
      </c>
      <c r="B44" t="s">
        <v>66</v>
      </c>
      <c r="C44" s="4">
        <v>18913.368536465088</v>
      </c>
      <c r="D44" s="4">
        <v>18634.070073409974</v>
      </c>
      <c r="E44" s="4">
        <f t="shared" si="1"/>
        <v>-279.29846305511455</v>
      </c>
      <c r="F44" s="4">
        <v>880.49842322751738</v>
      </c>
      <c r="G44" s="4">
        <v>16602.52551660929</v>
      </c>
      <c r="H44" s="4">
        <f t="shared" si="2"/>
        <v>17203.725476781692</v>
      </c>
    </row>
    <row r="45" spans="1:8" x14ac:dyDescent="0.25">
      <c r="A45" t="s">
        <v>67</v>
      </c>
      <c r="B45" t="s">
        <v>68</v>
      </c>
      <c r="C45" s="4">
        <v>-172293.98552295164</v>
      </c>
      <c r="D45" s="4">
        <v>-162937.55668330431</v>
      </c>
      <c r="E45" s="4">
        <f t="shared" si="1"/>
        <v>9356.4288396473275</v>
      </c>
      <c r="F45" s="4">
        <v>-96457.426779731162</v>
      </c>
      <c r="G45" s="4">
        <v>251045.99514714349</v>
      </c>
      <c r="H45" s="4">
        <f t="shared" si="2"/>
        <v>163944.99720705964</v>
      </c>
    </row>
    <row r="46" spans="1:8" x14ac:dyDescent="0.25">
      <c r="A46" t="s">
        <v>69</v>
      </c>
      <c r="B46" t="s">
        <v>70</v>
      </c>
      <c r="C46" s="4">
        <v>-106969.38430937621</v>
      </c>
      <c r="D46" s="4">
        <v>-164054.07378585276</v>
      </c>
      <c r="E46" s="4">
        <f t="shared" si="1"/>
        <v>-57084.689476476546</v>
      </c>
      <c r="F46" s="4">
        <v>-105840.63632887711</v>
      </c>
      <c r="G46" s="4">
        <v>277737.72651421023</v>
      </c>
      <c r="H46" s="4">
        <f t="shared" si="2"/>
        <v>114812.40070885656</v>
      </c>
    </row>
    <row r="47" spans="1:8" x14ac:dyDescent="0.25">
      <c r="A47" t="s">
        <v>71</v>
      </c>
      <c r="B47" t="s">
        <v>72</v>
      </c>
      <c r="C47" s="4">
        <v>41182.740031570429</v>
      </c>
      <c r="D47" s="4">
        <v>31655.941327516102</v>
      </c>
      <c r="E47" s="4">
        <f t="shared" si="1"/>
        <v>-9526.7987040543267</v>
      </c>
      <c r="F47" s="4">
        <v>-20756.748437435694</v>
      </c>
      <c r="G47" s="4">
        <v>54525.251573243906</v>
      </c>
      <c r="H47" s="4">
        <f t="shared" si="2"/>
        <v>24241.704431753886</v>
      </c>
    </row>
    <row r="48" spans="1:8" x14ac:dyDescent="0.25">
      <c r="A48" t="s">
        <v>73</v>
      </c>
      <c r="B48" t="s">
        <v>74</v>
      </c>
      <c r="C48" s="4">
        <v>-691047.83490852721</v>
      </c>
      <c r="D48" s="4">
        <v>-659900.75232863915</v>
      </c>
      <c r="E48" s="4">
        <f t="shared" si="1"/>
        <v>31147.082579888054</v>
      </c>
      <c r="F48" s="4">
        <v>254449.05421841814</v>
      </c>
      <c r="G48" s="4">
        <v>858583.16584883071</v>
      </c>
      <c r="H48" s="4">
        <f t="shared" si="2"/>
        <v>1144179.3026471371</v>
      </c>
    </row>
    <row r="49" spans="1:8" x14ac:dyDescent="0.25">
      <c r="A49" t="s">
        <v>75</v>
      </c>
      <c r="B49" t="s">
        <v>76</v>
      </c>
      <c r="C49" s="4">
        <v>106901.97971057039</v>
      </c>
      <c r="D49" s="4">
        <v>104933.08746225073</v>
      </c>
      <c r="E49" s="4">
        <f t="shared" si="1"/>
        <v>-1968.8922483196657</v>
      </c>
      <c r="F49" s="4">
        <v>18417.405802290727</v>
      </c>
      <c r="G49" s="4">
        <v>36266.479374762275</v>
      </c>
      <c r="H49" s="4">
        <f t="shared" si="2"/>
        <v>52714.992928733336</v>
      </c>
    </row>
    <row r="50" spans="1:8" x14ac:dyDescent="0.25">
      <c r="A50" t="s">
        <v>77</v>
      </c>
      <c r="B50" t="s">
        <v>78</v>
      </c>
      <c r="C50" s="4">
        <v>671941.32210683706</v>
      </c>
      <c r="D50" s="4">
        <v>661685.58528656769</v>
      </c>
      <c r="E50" s="4">
        <f t="shared" si="1"/>
        <v>-10255.736820269376</v>
      </c>
      <c r="F50" s="4">
        <v>69958.613490861739</v>
      </c>
      <c r="G50" s="4">
        <v>244082.07406819944</v>
      </c>
      <c r="H50" s="4">
        <f t="shared" si="2"/>
        <v>303784.95073879178</v>
      </c>
    </row>
    <row r="51" spans="1:8" x14ac:dyDescent="0.25">
      <c r="A51" t="s">
        <v>79</v>
      </c>
      <c r="B51" t="s">
        <v>80</v>
      </c>
      <c r="C51" s="4">
        <v>28141.044225598191</v>
      </c>
      <c r="D51" s="4">
        <v>26168.364408814174</v>
      </c>
      <c r="E51" s="4">
        <f t="shared" si="1"/>
        <v>-1972.679816784017</v>
      </c>
      <c r="F51" s="4">
        <v>70226.79750750176</v>
      </c>
      <c r="G51" s="4">
        <v>135699.79073461911</v>
      </c>
      <c r="H51" s="4">
        <f t="shared" si="2"/>
        <v>203953.90842533685</v>
      </c>
    </row>
    <row r="52" spans="1:8" x14ac:dyDescent="0.25">
      <c r="A52" t="s">
        <v>81</v>
      </c>
      <c r="B52" t="s">
        <v>82</v>
      </c>
      <c r="C52" s="4">
        <v>-61616.500122402489</v>
      </c>
      <c r="D52" s="4">
        <v>-56931.104149489009</v>
      </c>
      <c r="E52" s="4">
        <f t="shared" si="1"/>
        <v>4685.3959729134804</v>
      </c>
      <c r="F52" s="4">
        <v>-39740.831284807216</v>
      </c>
      <c r="G52" s="4">
        <v>100825.70908073609</v>
      </c>
      <c r="H52" s="4">
        <f t="shared" si="2"/>
        <v>65770.273768842366</v>
      </c>
    </row>
    <row r="53" spans="1:8" x14ac:dyDescent="0.25">
      <c r="A53" t="s">
        <v>83</v>
      </c>
      <c r="B53" t="s">
        <v>84</v>
      </c>
      <c r="C53" s="4">
        <v>236692.35925346942</v>
      </c>
      <c r="D53" s="4">
        <v>235771.37481080418</v>
      </c>
      <c r="E53" s="4">
        <f t="shared" si="1"/>
        <v>-920.98444266524166</v>
      </c>
      <c r="F53" s="4">
        <v>-82756.093549464858</v>
      </c>
      <c r="G53" s="4">
        <v>211737.03696678055</v>
      </c>
      <c r="H53" s="4">
        <f t="shared" si="2"/>
        <v>128059.95897465045</v>
      </c>
    </row>
    <row r="54" spans="1:8" x14ac:dyDescent="0.25">
      <c r="A54" t="s">
        <v>85</v>
      </c>
      <c r="B54" t="s">
        <v>86</v>
      </c>
      <c r="C54" s="4">
        <v>27714.911861512781</v>
      </c>
      <c r="D54" s="4">
        <v>27909.214277283554</v>
      </c>
      <c r="E54" s="4">
        <f t="shared" si="1"/>
        <v>194.30241577077322</v>
      </c>
      <c r="F54" s="4">
        <v>15708.046131705425</v>
      </c>
      <c r="G54" s="4">
        <v>29675.454568091416</v>
      </c>
      <c r="H54" s="4">
        <f t="shared" si="2"/>
        <v>45577.803115567614</v>
      </c>
    </row>
    <row r="55" spans="1:8" x14ac:dyDescent="0.25">
      <c r="A55" t="s">
        <v>87</v>
      </c>
      <c r="B55" t="s">
        <v>88</v>
      </c>
      <c r="C55" s="4">
        <v>542060.39296249009</v>
      </c>
      <c r="D55" s="4">
        <v>531475.87686675286</v>
      </c>
      <c r="E55" s="4">
        <f t="shared" si="1"/>
        <v>-10584.516095737228</v>
      </c>
      <c r="F55" s="4">
        <v>-126796.66265354812</v>
      </c>
      <c r="G55" s="4">
        <v>330196.78359842376</v>
      </c>
      <c r="H55" s="4">
        <f t="shared" si="2"/>
        <v>192815.60484913841</v>
      </c>
    </row>
    <row r="56" spans="1:8" x14ac:dyDescent="0.25">
      <c r="A56" t="s">
        <v>89</v>
      </c>
      <c r="B56" t="s">
        <v>90</v>
      </c>
      <c r="C56" s="4">
        <v>-14888.662978361826</v>
      </c>
      <c r="D56" s="4">
        <v>-8209.6137420714367</v>
      </c>
      <c r="E56" s="4">
        <f t="shared" si="1"/>
        <v>6679.0492362903897</v>
      </c>
      <c r="F56" s="4">
        <v>115721.16439881771</v>
      </c>
      <c r="G56" s="4">
        <v>212669.61921022966</v>
      </c>
      <c r="H56" s="4">
        <f t="shared" si="2"/>
        <v>335069.83284533775</v>
      </c>
    </row>
    <row r="57" spans="1:8" x14ac:dyDescent="0.25">
      <c r="A57" t="s">
        <v>91</v>
      </c>
      <c r="B57" t="s">
        <v>92</v>
      </c>
      <c r="C57" s="4">
        <v>-201224.65541489539</v>
      </c>
      <c r="D57" s="4">
        <v>-191487.19325292873</v>
      </c>
      <c r="E57" s="4">
        <f t="shared" si="1"/>
        <v>9737.4621619666577</v>
      </c>
      <c r="F57" s="4">
        <v>-90153.39522587297</v>
      </c>
      <c r="G57" s="4">
        <v>227882.31300452125</v>
      </c>
      <c r="H57" s="4">
        <f t="shared" si="2"/>
        <v>147466.37994061492</v>
      </c>
    </row>
    <row r="58" spans="1:8" x14ac:dyDescent="0.25">
      <c r="A58" t="s">
        <v>93</v>
      </c>
      <c r="B58" t="s">
        <v>94</v>
      </c>
      <c r="C58" s="4">
        <v>583926.89106719522</v>
      </c>
      <c r="D58" s="4">
        <v>558512.46330479847</v>
      </c>
      <c r="E58" s="4">
        <f t="shared" si="1"/>
        <v>-25414.42776239675</v>
      </c>
      <c r="F58" s="4">
        <v>159548.25129684535</v>
      </c>
      <c r="G58" s="4">
        <v>573659.98919088522</v>
      </c>
      <c r="H58" s="4">
        <f t="shared" si="2"/>
        <v>707793.81272533385</v>
      </c>
    </row>
    <row r="59" spans="1:8" x14ac:dyDescent="0.25">
      <c r="A59" t="s">
        <v>95</v>
      </c>
      <c r="B59" t="s">
        <v>96</v>
      </c>
      <c r="C59" s="4">
        <v>-72806.389287649552</v>
      </c>
      <c r="D59" s="4">
        <v>-66898.207520560187</v>
      </c>
      <c r="E59" s="4">
        <f t="shared" si="1"/>
        <v>5908.1817670893652</v>
      </c>
      <c r="F59" s="4">
        <v>-40270.573910299012</v>
      </c>
      <c r="G59" s="4">
        <v>101060.888118851</v>
      </c>
      <c r="H59" s="4">
        <f t="shared" si="2"/>
        <v>66698.495975641359</v>
      </c>
    </row>
    <row r="60" spans="1:8" x14ac:dyDescent="0.25">
      <c r="A60" t="s">
        <v>97</v>
      </c>
      <c r="B60" t="s">
        <v>98</v>
      </c>
      <c r="C60" s="4">
        <v>95282.092079736613</v>
      </c>
      <c r="D60" s="4">
        <v>95203.210387605068</v>
      </c>
      <c r="E60" s="4">
        <f t="shared" si="1"/>
        <v>-78.881692131544696</v>
      </c>
      <c r="F60" s="4">
        <v>6650.7049214155995</v>
      </c>
      <c r="G60" s="4">
        <v>108714.11988271799</v>
      </c>
      <c r="H60" s="4">
        <f t="shared" si="2"/>
        <v>115285.94311200205</v>
      </c>
    </row>
    <row r="61" spans="1:8" x14ac:dyDescent="0.25">
      <c r="A61" t="s">
        <v>99</v>
      </c>
      <c r="B61" t="s">
        <v>100</v>
      </c>
      <c r="C61" s="4">
        <v>-28629.474412852083</v>
      </c>
      <c r="D61" s="4">
        <v>-18205.166088856116</v>
      </c>
      <c r="E61" s="4">
        <f t="shared" si="1"/>
        <v>10424.308323995967</v>
      </c>
      <c r="F61" s="4">
        <v>-84274.97974313164</v>
      </c>
      <c r="G61" s="4">
        <v>223445.77309873214</v>
      </c>
      <c r="H61" s="4">
        <f t="shared" si="2"/>
        <v>149595.10167959647</v>
      </c>
    </row>
    <row r="62" spans="1:8" x14ac:dyDescent="0.25">
      <c r="A62" t="s">
        <v>101</v>
      </c>
      <c r="B62" t="s">
        <v>102</v>
      </c>
      <c r="C62" s="4">
        <v>97631.471818823004</v>
      </c>
      <c r="D62" s="4">
        <v>95910.230853879853</v>
      </c>
      <c r="E62" s="4">
        <f t="shared" si="1"/>
        <v>-1721.2409649431502</v>
      </c>
      <c r="F62" s="4">
        <v>1833.7273816947454</v>
      </c>
      <c r="G62" s="4">
        <v>35470.27011315179</v>
      </c>
      <c r="H62" s="4">
        <f t="shared" si="2"/>
        <v>35582.756529903389</v>
      </c>
    </row>
    <row r="63" spans="1:8" x14ac:dyDescent="0.25">
      <c r="A63" t="s">
        <v>103</v>
      </c>
      <c r="B63" t="s">
        <v>104</v>
      </c>
      <c r="C63" s="4">
        <v>-6786.1113021044875</v>
      </c>
      <c r="D63" s="4">
        <v>-5415.6147476374608</v>
      </c>
      <c r="E63" s="4">
        <f t="shared" si="1"/>
        <v>1370.4965544670267</v>
      </c>
      <c r="F63" s="4">
        <v>-45054.874815007068</v>
      </c>
      <c r="G63" s="4">
        <v>112260.23258263401</v>
      </c>
      <c r="H63" s="4">
        <f t="shared" si="2"/>
        <v>68575.854322093961</v>
      </c>
    </row>
    <row r="64" spans="1:8" x14ac:dyDescent="0.25">
      <c r="A64" t="s">
        <v>105</v>
      </c>
      <c r="B64" t="s">
        <v>106</v>
      </c>
      <c r="C64" s="4">
        <v>11464.271888882125</v>
      </c>
      <c r="D64" s="4">
        <v>12118.798663871683</v>
      </c>
      <c r="E64" s="4">
        <f t="shared" si="1"/>
        <v>654.52677498955745</v>
      </c>
      <c r="F64" s="4">
        <v>-44244.961952900012</v>
      </c>
      <c r="G64" s="4">
        <v>112042.31014836777</v>
      </c>
      <c r="H64" s="4">
        <f t="shared" si="2"/>
        <v>68451.874970457313</v>
      </c>
    </row>
    <row r="65" spans="1:8" x14ac:dyDescent="0.25">
      <c r="A65" t="s">
        <v>107</v>
      </c>
      <c r="B65" t="s">
        <v>108</v>
      </c>
      <c r="C65" s="4">
        <v>416221.34935745574</v>
      </c>
      <c r="D65" s="4">
        <v>406347.45401447796</v>
      </c>
      <c r="E65" s="4">
        <f t="shared" si="1"/>
        <v>-9873.8953429777757</v>
      </c>
      <c r="F65" s="4">
        <v>-52631.282846102746</v>
      </c>
      <c r="G65" s="4">
        <v>132785.79955856453</v>
      </c>
      <c r="H65" s="4">
        <f t="shared" si="2"/>
        <v>70280.621369483997</v>
      </c>
    </row>
    <row r="66" spans="1:8" x14ac:dyDescent="0.25">
      <c r="A66" t="s">
        <v>109</v>
      </c>
      <c r="B66" t="s">
        <v>110</v>
      </c>
      <c r="C66" s="4">
        <v>-45131.073042766104</v>
      </c>
      <c r="D66" s="4">
        <v>-64914.530651890527</v>
      </c>
      <c r="E66" s="4">
        <f t="shared" si="1"/>
        <v>-19783.457609124423</v>
      </c>
      <c r="F66" s="4">
        <v>9833.119082344303</v>
      </c>
      <c r="G66" s="4">
        <v>168826.2537449412</v>
      </c>
      <c r="H66" s="4">
        <f t="shared" si="2"/>
        <v>158875.91521816107</v>
      </c>
    </row>
    <row r="67" spans="1:8" x14ac:dyDescent="0.25">
      <c r="A67" t="s">
        <v>111</v>
      </c>
      <c r="B67" t="s">
        <v>112</v>
      </c>
      <c r="C67" s="4">
        <v>-71962.712148984894</v>
      </c>
      <c r="D67" s="4">
        <v>-136275.89216726663</v>
      </c>
      <c r="E67" s="4">
        <f t="shared" si="1"/>
        <v>-64313.180018281739</v>
      </c>
      <c r="F67" s="4">
        <v>-107511.75461629777</v>
      </c>
      <c r="G67" s="4">
        <v>300557.78637116763</v>
      </c>
      <c r="H67" s="4">
        <f t="shared" si="2"/>
        <v>128732.85173658811</v>
      </c>
    </row>
    <row r="68" spans="1:8" x14ac:dyDescent="0.25">
      <c r="A68" t="s">
        <v>113</v>
      </c>
      <c r="B68" t="s">
        <v>114</v>
      </c>
      <c r="C68" s="4">
        <v>-105449.61302701177</v>
      </c>
      <c r="D68" s="4">
        <v>-97160.124437516308</v>
      </c>
      <c r="E68" s="4">
        <f t="shared" si="1"/>
        <v>8289.4885894954641</v>
      </c>
      <c r="F68" s="4">
        <v>-44348.217820831742</v>
      </c>
      <c r="G68" s="4">
        <v>113695.76791850638</v>
      </c>
      <c r="H68" s="4">
        <f t="shared" si="2"/>
        <v>77637.03868717009</v>
      </c>
    </row>
    <row r="69" spans="1:8" x14ac:dyDescent="0.25">
      <c r="A69" t="s">
        <v>115</v>
      </c>
      <c r="B69" t="s">
        <v>116</v>
      </c>
      <c r="C69" s="4">
        <v>-547956.45521047001</v>
      </c>
      <c r="D69" s="4">
        <v>-505986.81838371232</v>
      </c>
      <c r="E69" s="4">
        <f t="shared" si="1"/>
        <v>41969.636826757691</v>
      </c>
      <c r="F69" s="4">
        <v>-349244.31569622911</v>
      </c>
      <c r="G69" s="4">
        <v>867514.38366257166</v>
      </c>
      <c r="H69" s="4">
        <f t="shared" si="2"/>
        <v>560239.70479310025</v>
      </c>
    </row>
    <row r="70" spans="1:8" x14ac:dyDescent="0.25">
      <c r="A70" t="s">
        <v>117</v>
      </c>
      <c r="B70" t="s">
        <v>118</v>
      </c>
      <c r="C70" s="4">
        <v>144245.88232512455</v>
      </c>
      <c r="D70" s="4">
        <v>145362.6164628047</v>
      </c>
      <c r="E70" s="4">
        <f t="shared" si="1"/>
        <v>1116.7341376801487</v>
      </c>
      <c r="F70" s="4">
        <v>46714.841701545236</v>
      </c>
      <c r="G70" s="4">
        <v>159834.79268654619</v>
      </c>
      <c r="H70" s="4">
        <f t="shared" si="2"/>
        <v>207666.36852577157</v>
      </c>
    </row>
    <row r="71" spans="1:8" x14ac:dyDescent="0.25">
      <c r="A71" t="s">
        <v>119</v>
      </c>
      <c r="B71" t="s">
        <v>120</v>
      </c>
      <c r="C71" s="4">
        <v>-232199.63944260788</v>
      </c>
      <c r="D71" s="4">
        <v>-225281.47327635862</v>
      </c>
      <c r="E71" s="4">
        <f t="shared" si="1"/>
        <v>6918.1661662492552</v>
      </c>
      <c r="F71" s="4">
        <v>-82602.116454334377</v>
      </c>
      <c r="G71" s="4">
        <v>209444.12692552782</v>
      </c>
      <c r="H71" s="4">
        <f t="shared" si="2"/>
        <v>133760.1766374427</v>
      </c>
    </row>
    <row r="72" spans="1:8" x14ac:dyDescent="0.25">
      <c r="A72" t="s">
        <v>121</v>
      </c>
      <c r="B72" t="s">
        <v>122</v>
      </c>
      <c r="C72" s="4">
        <v>-124521.3261249013</v>
      </c>
      <c r="D72" s="4">
        <v>-117071.77003320056</v>
      </c>
      <c r="E72" s="4">
        <f t="shared" si="1"/>
        <v>7449.5560917007388</v>
      </c>
      <c r="F72" s="4">
        <v>-151976.0952334234</v>
      </c>
      <c r="G72" s="4">
        <v>388405.29638237308</v>
      </c>
      <c r="H72" s="4">
        <f t="shared" si="2"/>
        <v>243878.75724065042</v>
      </c>
    </row>
    <row r="73" spans="1:8" x14ac:dyDescent="0.25">
      <c r="A73" t="s">
        <v>123</v>
      </c>
      <c r="B73" t="s">
        <v>124</v>
      </c>
      <c r="C73" s="4">
        <v>-22391.6047217386</v>
      </c>
      <c r="D73" s="4">
        <v>-19974.03064458802</v>
      </c>
      <c r="E73" s="4">
        <f t="shared" si="1"/>
        <v>2417.5740771505807</v>
      </c>
      <c r="F73" s="4">
        <v>-22788.357521282473</v>
      </c>
      <c r="G73" s="4">
        <v>61016.22408811895</v>
      </c>
      <c r="H73" s="4">
        <f t="shared" si="2"/>
        <v>40645.440643987058</v>
      </c>
    </row>
    <row r="74" spans="1:8" x14ac:dyDescent="0.25">
      <c r="A74" t="s">
        <v>125</v>
      </c>
      <c r="B74" t="s">
        <v>126</v>
      </c>
      <c r="C74" s="4">
        <v>141171.22673363876</v>
      </c>
      <c r="D74" s="4">
        <v>177194.31512780793</v>
      </c>
      <c r="E74" s="4">
        <f t="shared" si="1"/>
        <v>36023.088394169172</v>
      </c>
      <c r="F74" s="4">
        <v>33895.656031634237</v>
      </c>
      <c r="G74" s="4">
        <v>64273.40242430639</v>
      </c>
      <c r="H74" s="4">
        <f t="shared" si="2"/>
        <v>134192.1468501098</v>
      </c>
    </row>
    <row r="75" spans="1:8" x14ac:dyDescent="0.25">
      <c r="A75" t="s">
        <v>127</v>
      </c>
      <c r="B75" t="s">
        <v>128</v>
      </c>
      <c r="C75" s="4">
        <v>489047.39386942971</v>
      </c>
      <c r="D75" s="4">
        <v>687156.56201053853</v>
      </c>
      <c r="E75" s="4">
        <f t="shared" ref="E75:E138" si="3">D75-C75</f>
        <v>198109.16814110882</v>
      </c>
      <c r="F75" s="4">
        <v>-160446.28466943867</v>
      </c>
      <c r="G75" s="4">
        <v>386041.71579834714</v>
      </c>
      <c r="H75" s="4">
        <f t="shared" ref="H75:H138" si="4">G75+F75+E75</f>
        <v>423704.59927001729</v>
      </c>
    </row>
    <row r="76" spans="1:8" x14ac:dyDescent="0.25">
      <c r="A76" t="s">
        <v>129</v>
      </c>
      <c r="B76" t="s">
        <v>130</v>
      </c>
      <c r="C76" s="4">
        <v>38455.430765891098</v>
      </c>
      <c r="D76" s="4">
        <v>44099.525893337006</v>
      </c>
      <c r="E76" s="4">
        <f t="shared" si="3"/>
        <v>5644.0951274459076</v>
      </c>
      <c r="F76" s="4">
        <v>63752.880116772314</v>
      </c>
      <c r="G76" s="4">
        <v>255827.58520991437</v>
      </c>
      <c r="H76" s="4">
        <f t="shared" si="4"/>
        <v>325224.56045413262</v>
      </c>
    </row>
    <row r="77" spans="1:8" x14ac:dyDescent="0.25">
      <c r="A77" t="s">
        <v>131</v>
      </c>
      <c r="B77" t="s">
        <v>132</v>
      </c>
      <c r="C77" s="4">
        <v>496476.53263022576</v>
      </c>
      <c r="D77" s="4">
        <v>483806.60138963937</v>
      </c>
      <c r="E77" s="4">
        <f t="shared" si="3"/>
        <v>-12669.931240586389</v>
      </c>
      <c r="F77" s="4">
        <v>50329.372920698661</v>
      </c>
      <c r="G77" s="4">
        <v>173415.83254523642</v>
      </c>
      <c r="H77" s="4">
        <f t="shared" si="4"/>
        <v>211075.27422534869</v>
      </c>
    </row>
    <row r="78" spans="1:8" x14ac:dyDescent="0.25">
      <c r="A78" t="s">
        <v>133</v>
      </c>
      <c r="B78" t="s">
        <v>134</v>
      </c>
      <c r="C78" s="4">
        <v>568546.89078090363</v>
      </c>
      <c r="D78" s="4">
        <v>556290.1990543392</v>
      </c>
      <c r="E78" s="4">
        <f t="shared" si="3"/>
        <v>-12256.69172656443</v>
      </c>
      <c r="F78" s="4">
        <v>165197.80340350818</v>
      </c>
      <c r="G78" s="4">
        <v>301786.75421503431</v>
      </c>
      <c r="H78" s="4">
        <f t="shared" si="4"/>
        <v>454727.86589197803</v>
      </c>
    </row>
    <row r="79" spans="1:8" x14ac:dyDescent="0.25">
      <c r="A79" t="s">
        <v>135</v>
      </c>
      <c r="B79" t="s">
        <v>136</v>
      </c>
      <c r="C79" s="4">
        <v>509179.54516328865</v>
      </c>
      <c r="D79" s="4">
        <v>496500.64140223095</v>
      </c>
      <c r="E79" s="4">
        <f t="shared" si="3"/>
        <v>-12678.903761057707</v>
      </c>
      <c r="F79" s="4">
        <v>57752.39028108921</v>
      </c>
      <c r="G79" s="4">
        <v>122168.08350820674</v>
      </c>
      <c r="H79" s="4">
        <f t="shared" si="4"/>
        <v>167241.57002823823</v>
      </c>
    </row>
    <row r="80" spans="1:8" x14ac:dyDescent="0.25">
      <c r="A80" t="s">
        <v>137</v>
      </c>
      <c r="B80" t="s">
        <v>138</v>
      </c>
      <c r="C80" s="4">
        <v>555931.84601763356</v>
      </c>
      <c r="D80" s="4">
        <v>549622.39530137065</v>
      </c>
      <c r="E80" s="4">
        <f t="shared" si="3"/>
        <v>-6309.4507162629161</v>
      </c>
      <c r="F80" s="4">
        <v>114076.36549636174</v>
      </c>
      <c r="G80" s="4">
        <v>415961.64663118264</v>
      </c>
      <c r="H80" s="4">
        <f t="shared" si="4"/>
        <v>523728.56141128147</v>
      </c>
    </row>
    <row r="81" spans="1:8" x14ac:dyDescent="0.25">
      <c r="A81" t="s">
        <v>139</v>
      </c>
      <c r="B81" t="s">
        <v>140</v>
      </c>
      <c r="C81" s="4">
        <v>47214.703481429373</v>
      </c>
      <c r="D81" s="4">
        <v>53382.174121543067</v>
      </c>
      <c r="E81" s="4">
        <f t="shared" si="3"/>
        <v>6167.4706401136937</v>
      </c>
      <c r="F81" s="4">
        <v>-98498.34777873884</v>
      </c>
      <c r="G81" s="4">
        <v>294253.36462838482</v>
      </c>
      <c r="H81" s="4">
        <f t="shared" si="4"/>
        <v>201922.48748975969</v>
      </c>
    </row>
    <row r="82" spans="1:8" x14ac:dyDescent="0.25">
      <c r="A82" t="s">
        <v>141</v>
      </c>
      <c r="B82" t="s">
        <v>142</v>
      </c>
      <c r="C82" s="4">
        <v>96402.869103727877</v>
      </c>
      <c r="D82" s="4">
        <v>99123.014100675442</v>
      </c>
      <c r="E82" s="4">
        <f t="shared" si="3"/>
        <v>2720.1449969475652</v>
      </c>
      <c r="F82" s="4">
        <v>79367.912659731664</v>
      </c>
      <c r="G82" s="4">
        <v>160713.82856702511</v>
      </c>
      <c r="H82" s="4">
        <f t="shared" si="4"/>
        <v>242801.88622370432</v>
      </c>
    </row>
    <row r="83" spans="1:8" x14ac:dyDescent="0.25">
      <c r="A83" t="s">
        <v>143</v>
      </c>
      <c r="B83" t="s">
        <v>144</v>
      </c>
      <c r="C83" s="4">
        <v>185347.12653811043</v>
      </c>
      <c r="D83" s="4">
        <v>185870.34614820182</v>
      </c>
      <c r="E83" s="4">
        <f t="shared" si="3"/>
        <v>523.21961009138613</v>
      </c>
      <c r="F83" s="4">
        <v>-83860.851169380621</v>
      </c>
      <c r="G83" s="4">
        <v>217531.23341847025</v>
      </c>
      <c r="H83" s="4">
        <f t="shared" si="4"/>
        <v>134193.60185918101</v>
      </c>
    </row>
    <row r="84" spans="1:8" x14ac:dyDescent="0.25">
      <c r="A84" t="s">
        <v>145</v>
      </c>
      <c r="B84" t="s">
        <v>146</v>
      </c>
      <c r="C84" s="4">
        <v>504495.21657130914</v>
      </c>
      <c r="D84" s="4">
        <v>490963.65922810661</v>
      </c>
      <c r="E84" s="4">
        <f t="shared" si="3"/>
        <v>-13531.557343202527</v>
      </c>
      <c r="F84" s="4">
        <v>81031.97150905928</v>
      </c>
      <c r="G84" s="4">
        <v>152876.01102923916</v>
      </c>
      <c r="H84" s="4">
        <f t="shared" si="4"/>
        <v>220376.42519509592</v>
      </c>
    </row>
    <row r="85" spans="1:8" x14ac:dyDescent="0.25">
      <c r="A85" t="s">
        <v>147</v>
      </c>
      <c r="B85" t="s">
        <v>148</v>
      </c>
      <c r="C85" s="4">
        <v>-196495.89534746349</v>
      </c>
      <c r="D85" s="4">
        <v>-186491.85253424122</v>
      </c>
      <c r="E85" s="4">
        <f t="shared" si="3"/>
        <v>10004.042813222273</v>
      </c>
      <c r="F85" s="4">
        <v>-140445.74086360185</v>
      </c>
      <c r="G85" s="4">
        <v>357556.59448764089</v>
      </c>
      <c r="H85" s="4">
        <f t="shared" si="4"/>
        <v>227114.89643726131</v>
      </c>
    </row>
    <row r="86" spans="1:8" x14ac:dyDescent="0.25">
      <c r="A86" t="s">
        <v>149</v>
      </c>
      <c r="B86" t="s">
        <v>150</v>
      </c>
      <c r="C86" s="4">
        <v>216049.43164214169</v>
      </c>
      <c r="D86" s="4">
        <v>221917.14567007232</v>
      </c>
      <c r="E86" s="4">
        <f t="shared" si="3"/>
        <v>5867.7140279306332</v>
      </c>
      <c r="F86" s="4">
        <v>-128059.35892387689</v>
      </c>
      <c r="G86" s="4">
        <v>353070.99037328537</v>
      </c>
      <c r="H86" s="4">
        <f t="shared" si="4"/>
        <v>230879.34547733911</v>
      </c>
    </row>
    <row r="87" spans="1:8" x14ac:dyDescent="0.25">
      <c r="A87" t="s">
        <v>151</v>
      </c>
      <c r="B87" t="s">
        <v>152</v>
      </c>
      <c r="C87" s="4">
        <v>-103079.45846236451</v>
      </c>
      <c r="D87" s="4">
        <v>-97630.524936053553</v>
      </c>
      <c r="E87" s="4">
        <f t="shared" si="3"/>
        <v>5448.9335263109533</v>
      </c>
      <c r="F87" s="4">
        <v>-47986.475086656908</v>
      </c>
      <c r="G87" s="4">
        <v>123263.87560644958</v>
      </c>
      <c r="H87" s="4">
        <f t="shared" si="4"/>
        <v>80726.334046103628</v>
      </c>
    </row>
    <row r="88" spans="1:8" x14ac:dyDescent="0.25">
      <c r="A88" t="s">
        <v>153</v>
      </c>
      <c r="B88" t="s">
        <v>154</v>
      </c>
      <c r="C88" s="4">
        <v>-76703.440865517943</v>
      </c>
      <c r="D88" s="4">
        <v>-71476.784677944699</v>
      </c>
      <c r="E88" s="4">
        <f t="shared" si="3"/>
        <v>5226.6561875732441</v>
      </c>
      <c r="F88" s="4">
        <v>-61882.559738319491</v>
      </c>
      <c r="G88" s="4">
        <v>156751.05837907441</v>
      </c>
      <c r="H88" s="4">
        <f t="shared" si="4"/>
        <v>100095.15482832817</v>
      </c>
    </row>
    <row r="89" spans="1:8" x14ac:dyDescent="0.25">
      <c r="A89" t="s">
        <v>155</v>
      </c>
      <c r="B89" t="s">
        <v>156</v>
      </c>
      <c r="C89" s="4">
        <v>-13486.600938341464</v>
      </c>
      <c r="D89" s="4">
        <v>-26277.179650434293</v>
      </c>
      <c r="E89" s="4">
        <f t="shared" si="3"/>
        <v>-12790.578712092829</v>
      </c>
      <c r="F89" s="4">
        <v>-136101.47156772131</v>
      </c>
      <c r="G89" s="4">
        <v>350457.61112363031</v>
      </c>
      <c r="H89" s="4">
        <f t="shared" si="4"/>
        <v>201565.56084381617</v>
      </c>
    </row>
    <row r="90" spans="1:8" x14ac:dyDescent="0.25">
      <c r="A90" t="s">
        <v>157</v>
      </c>
      <c r="B90" t="s">
        <v>158</v>
      </c>
      <c r="C90" s="4">
        <v>447394.62122855714</v>
      </c>
      <c r="D90" s="4">
        <v>446921.84108356055</v>
      </c>
      <c r="E90" s="4">
        <f t="shared" si="3"/>
        <v>-472.78014499659184</v>
      </c>
      <c r="F90" s="4">
        <v>109798.77724544166</v>
      </c>
      <c r="G90" s="4">
        <v>393768.40868572873</v>
      </c>
      <c r="H90" s="4">
        <f t="shared" si="4"/>
        <v>503094.40578617377</v>
      </c>
    </row>
    <row r="91" spans="1:8" x14ac:dyDescent="0.25">
      <c r="A91" t="s">
        <v>159</v>
      </c>
      <c r="B91" t="s">
        <v>160</v>
      </c>
      <c r="C91" s="4">
        <v>1134026.4495531439</v>
      </c>
      <c r="D91" s="4">
        <v>1108259.2976739961</v>
      </c>
      <c r="E91" s="4">
        <f t="shared" si="3"/>
        <v>-25767.151879147859</v>
      </c>
      <c r="F91" s="4">
        <v>205143.99173797248</v>
      </c>
      <c r="G91" s="4">
        <v>395656.15993632621</v>
      </c>
      <c r="H91" s="4">
        <f t="shared" si="4"/>
        <v>575032.99979515083</v>
      </c>
    </row>
    <row r="92" spans="1:8" x14ac:dyDescent="0.25">
      <c r="A92" t="s">
        <v>161</v>
      </c>
      <c r="B92" t="s">
        <v>162</v>
      </c>
      <c r="C92" s="4">
        <v>223311.71561640507</v>
      </c>
      <c r="D92" s="4">
        <v>221228.23700415847</v>
      </c>
      <c r="E92" s="4">
        <f t="shared" si="3"/>
        <v>-2083.478612246603</v>
      </c>
      <c r="F92" s="4">
        <v>79357.339518537105</v>
      </c>
      <c r="G92" s="4">
        <v>155827.86885559448</v>
      </c>
      <c r="H92" s="4">
        <f t="shared" si="4"/>
        <v>233101.72976188498</v>
      </c>
    </row>
    <row r="93" spans="1:8" x14ac:dyDescent="0.25">
      <c r="A93" t="s">
        <v>163</v>
      </c>
      <c r="B93" t="s">
        <v>164</v>
      </c>
      <c r="C93" s="4">
        <v>93156.846701877585</v>
      </c>
      <c r="D93" s="4">
        <v>91080.305142945712</v>
      </c>
      <c r="E93" s="4">
        <f t="shared" si="3"/>
        <v>-2076.5415589318727</v>
      </c>
      <c r="F93" s="4">
        <v>19142.045663192603</v>
      </c>
      <c r="G93" s="4">
        <v>67140.786496107292</v>
      </c>
      <c r="H93" s="4">
        <f t="shared" si="4"/>
        <v>84206.290600368025</v>
      </c>
    </row>
    <row r="94" spans="1:8" x14ac:dyDescent="0.25">
      <c r="A94" t="s">
        <v>165</v>
      </c>
      <c r="B94" t="s">
        <v>166</v>
      </c>
      <c r="C94" s="4">
        <v>17493.608755346882</v>
      </c>
      <c r="D94" s="4">
        <v>17154.070784188865</v>
      </c>
      <c r="E94" s="4">
        <f t="shared" si="3"/>
        <v>-339.53797115801717</v>
      </c>
      <c r="F94" s="4">
        <v>-54130.587439241455</v>
      </c>
      <c r="G94" s="4">
        <v>134895.04486665627</v>
      </c>
      <c r="H94" s="4">
        <f t="shared" si="4"/>
        <v>80424.919456256801</v>
      </c>
    </row>
    <row r="95" spans="1:8" x14ac:dyDescent="0.25">
      <c r="A95" t="s">
        <v>167</v>
      </c>
      <c r="B95" t="s">
        <v>168</v>
      </c>
      <c r="C95" s="4">
        <v>50603.424114422785</v>
      </c>
      <c r="D95" s="4">
        <v>46220.235748064879</v>
      </c>
      <c r="E95" s="4">
        <f t="shared" si="3"/>
        <v>-4383.1883663579065</v>
      </c>
      <c r="F95" s="4">
        <v>-52265.228516003328</v>
      </c>
      <c r="G95" s="4">
        <v>122684.38718823632</v>
      </c>
      <c r="H95" s="4">
        <f t="shared" si="4"/>
        <v>66035.970305875089</v>
      </c>
    </row>
    <row r="96" spans="1:8" x14ac:dyDescent="0.25">
      <c r="A96" t="s">
        <v>169</v>
      </c>
      <c r="B96" t="s">
        <v>170</v>
      </c>
      <c r="C96" s="4">
        <v>1316283.7192766285</v>
      </c>
      <c r="D96" s="4">
        <v>1287697.5320219949</v>
      </c>
      <c r="E96" s="4">
        <f t="shared" si="3"/>
        <v>-28586.187254633522</v>
      </c>
      <c r="F96" s="4">
        <v>-199075.45150337464</v>
      </c>
      <c r="G96" s="4">
        <v>521995.96401988692</v>
      </c>
      <c r="H96" s="4">
        <f t="shared" si="4"/>
        <v>294334.32526187878</v>
      </c>
    </row>
    <row r="97" spans="1:8" x14ac:dyDescent="0.25">
      <c r="A97" t="s">
        <v>171</v>
      </c>
      <c r="B97" t="s">
        <v>172</v>
      </c>
      <c r="C97" s="4">
        <v>83682.881819607021</v>
      </c>
      <c r="D97" s="4">
        <v>89492.386787103213</v>
      </c>
      <c r="E97" s="4">
        <f t="shared" si="3"/>
        <v>5809.504967496192</v>
      </c>
      <c r="F97" s="4">
        <v>111144.88585959928</v>
      </c>
      <c r="G97" s="4">
        <v>214863.23337269409</v>
      </c>
      <c r="H97" s="4">
        <f t="shared" si="4"/>
        <v>331817.62419978954</v>
      </c>
    </row>
    <row r="98" spans="1:8" x14ac:dyDescent="0.25">
      <c r="A98" t="s">
        <v>173</v>
      </c>
      <c r="B98" t="s">
        <v>174</v>
      </c>
      <c r="C98" s="4">
        <v>306528.1916934278</v>
      </c>
      <c r="D98" s="4">
        <v>303864.32728468889</v>
      </c>
      <c r="E98" s="4">
        <f t="shared" si="3"/>
        <v>-2663.8644087389112</v>
      </c>
      <c r="F98" s="4">
        <v>101673.80081842364</v>
      </c>
      <c r="G98" s="4">
        <v>198963.10247626732</v>
      </c>
      <c r="H98" s="4">
        <f t="shared" si="4"/>
        <v>297973.03888595203</v>
      </c>
    </row>
    <row r="99" spans="1:8" x14ac:dyDescent="0.25">
      <c r="A99" t="s">
        <v>175</v>
      </c>
      <c r="B99" t="s">
        <v>176</v>
      </c>
      <c r="C99" s="4">
        <v>209114.17569625733</v>
      </c>
      <c r="D99" s="4">
        <v>284610.6087033978</v>
      </c>
      <c r="E99" s="4">
        <f t="shared" si="3"/>
        <v>75496.433007140469</v>
      </c>
      <c r="F99" s="4">
        <v>13128.330604784413</v>
      </c>
      <c r="G99" s="4">
        <v>48421.661879346153</v>
      </c>
      <c r="H99" s="4">
        <f t="shared" si="4"/>
        <v>137046.42549127102</v>
      </c>
    </row>
    <row r="100" spans="1:8" x14ac:dyDescent="0.25">
      <c r="A100" t="s">
        <v>177</v>
      </c>
      <c r="B100" t="s">
        <v>178</v>
      </c>
      <c r="C100" s="4">
        <v>19943.181176873914</v>
      </c>
      <c r="D100" s="4">
        <v>23578.138077827374</v>
      </c>
      <c r="E100" s="4">
        <f t="shared" si="3"/>
        <v>3634.9569009534607</v>
      </c>
      <c r="F100" s="4">
        <v>70883.877235779044</v>
      </c>
      <c r="G100" s="4">
        <v>247218.68718861527</v>
      </c>
      <c r="H100" s="4">
        <f t="shared" si="4"/>
        <v>321737.52132534771</v>
      </c>
    </row>
    <row r="101" spans="1:8" x14ac:dyDescent="0.25">
      <c r="A101" t="s">
        <v>179</v>
      </c>
      <c r="B101" t="s">
        <v>180</v>
      </c>
      <c r="C101" s="4">
        <v>271292.15707661293</v>
      </c>
      <c r="D101" s="4">
        <v>269015.79146964184</v>
      </c>
      <c r="E101" s="4">
        <f t="shared" si="3"/>
        <v>-2276.3656069710851</v>
      </c>
      <c r="F101" s="4">
        <v>75475.732645522177</v>
      </c>
      <c r="G101" s="4">
        <v>148513.63614028672</v>
      </c>
      <c r="H101" s="4">
        <f t="shared" si="4"/>
        <v>221713.00317883783</v>
      </c>
    </row>
    <row r="102" spans="1:8" x14ac:dyDescent="0.25">
      <c r="A102" t="s">
        <v>181</v>
      </c>
      <c r="B102" t="s">
        <v>182</v>
      </c>
      <c r="C102" s="4">
        <v>43537.823883747049</v>
      </c>
      <c r="D102" s="4">
        <v>43946.171911086647</v>
      </c>
      <c r="E102" s="4">
        <f t="shared" si="3"/>
        <v>408.34802733959805</v>
      </c>
      <c r="F102" s="4">
        <v>18306.94253809618</v>
      </c>
      <c r="G102" s="4">
        <v>62094.700053442837</v>
      </c>
      <c r="H102" s="4">
        <f t="shared" si="4"/>
        <v>80809.990618878612</v>
      </c>
    </row>
    <row r="103" spans="1:8" x14ac:dyDescent="0.25">
      <c r="A103" t="s">
        <v>183</v>
      </c>
      <c r="B103" t="s">
        <v>184</v>
      </c>
      <c r="C103" s="4">
        <v>100903.09480268336</v>
      </c>
      <c r="D103" s="4">
        <v>94522.472701314939</v>
      </c>
      <c r="E103" s="4">
        <f t="shared" si="3"/>
        <v>-6380.6221013684262</v>
      </c>
      <c r="F103" s="4">
        <v>37689.197282006411</v>
      </c>
      <c r="G103" s="4">
        <v>143729.17282860429</v>
      </c>
      <c r="H103" s="4">
        <f t="shared" si="4"/>
        <v>175037.74800924229</v>
      </c>
    </row>
    <row r="104" spans="1:8" x14ac:dyDescent="0.25">
      <c r="A104" t="s">
        <v>185</v>
      </c>
      <c r="B104" t="s">
        <v>186</v>
      </c>
      <c r="C104" s="4">
        <v>-39560.474728244822</v>
      </c>
      <c r="D104" s="4">
        <v>-37541.626576727052</v>
      </c>
      <c r="E104" s="4">
        <f t="shared" si="3"/>
        <v>2018.84815151777</v>
      </c>
      <c r="F104" s="4">
        <v>11492.020125473849</v>
      </c>
      <c r="G104" s="4">
        <v>192086.69672973815</v>
      </c>
      <c r="H104" s="4">
        <f t="shared" si="4"/>
        <v>205597.56500672977</v>
      </c>
    </row>
    <row r="105" spans="1:8" x14ac:dyDescent="0.25">
      <c r="A105" t="s">
        <v>187</v>
      </c>
      <c r="B105" t="s">
        <v>188</v>
      </c>
      <c r="C105" s="4">
        <v>201510.50720888795</v>
      </c>
      <c r="D105" s="4">
        <v>195943.27827459289</v>
      </c>
      <c r="E105" s="4">
        <f t="shared" si="3"/>
        <v>-5567.228934295068</v>
      </c>
      <c r="F105" s="4">
        <v>22836.036521006976</v>
      </c>
      <c r="G105" s="4">
        <v>45504.111774833691</v>
      </c>
      <c r="H105" s="4">
        <f t="shared" si="4"/>
        <v>62772.919361545602</v>
      </c>
    </row>
    <row r="106" spans="1:8" x14ac:dyDescent="0.25">
      <c r="A106" t="s">
        <v>189</v>
      </c>
      <c r="B106" t="s">
        <v>190</v>
      </c>
      <c r="C106" s="4">
        <v>10050.686601968497</v>
      </c>
      <c r="D106" s="4">
        <v>11990.025549514474</v>
      </c>
      <c r="E106" s="4">
        <f t="shared" si="3"/>
        <v>1939.3389475459771</v>
      </c>
      <c r="F106" s="4">
        <v>-21044.996751381801</v>
      </c>
      <c r="G106" s="4">
        <v>57832.181864366285</v>
      </c>
      <c r="H106" s="4">
        <f t="shared" si="4"/>
        <v>38726.524060530464</v>
      </c>
    </row>
    <row r="107" spans="1:8" x14ac:dyDescent="0.25">
      <c r="A107" t="s">
        <v>191</v>
      </c>
      <c r="B107" t="s">
        <v>192</v>
      </c>
      <c r="C107" s="4">
        <v>10694.389785312698</v>
      </c>
      <c r="D107" s="4">
        <v>11909.26371423871</v>
      </c>
      <c r="E107" s="4">
        <f t="shared" si="3"/>
        <v>1214.873928926012</v>
      </c>
      <c r="F107" s="4">
        <v>-28715.76895976107</v>
      </c>
      <c r="G107" s="4">
        <v>75300.387473437295</v>
      </c>
      <c r="H107" s="4">
        <f t="shared" si="4"/>
        <v>47799.492442602233</v>
      </c>
    </row>
    <row r="108" spans="1:8" x14ac:dyDescent="0.25">
      <c r="A108" t="s">
        <v>193</v>
      </c>
      <c r="B108" t="s">
        <v>194</v>
      </c>
      <c r="C108" s="4">
        <v>282340.42400626227</v>
      </c>
      <c r="D108" s="4">
        <v>277522.4815306394</v>
      </c>
      <c r="E108" s="4">
        <f t="shared" si="3"/>
        <v>-4817.9424756228691</v>
      </c>
      <c r="F108" s="4">
        <v>59978.881784247955</v>
      </c>
      <c r="G108" s="4">
        <v>118806.96067897462</v>
      </c>
      <c r="H108" s="4">
        <f t="shared" si="4"/>
        <v>173967.8999875997</v>
      </c>
    </row>
    <row r="109" spans="1:8" x14ac:dyDescent="0.25">
      <c r="A109" t="s">
        <v>195</v>
      </c>
      <c r="B109" t="s">
        <v>196</v>
      </c>
      <c r="C109" s="4">
        <v>293969.38828045485</v>
      </c>
      <c r="D109" s="4">
        <v>289989.61543294642</v>
      </c>
      <c r="E109" s="4">
        <f t="shared" si="3"/>
        <v>-3979.7728475084295</v>
      </c>
      <c r="F109" s="4">
        <v>15799.051912132229</v>
      </c>
      <c r="G109" s="4">
        <v>265240.12048063223</v>
      </c>
      <c r="H109" s="4">
        <f t="shared" si="4"/>
        <v>277059.39954525605</v>
      </c>
    </row>
    <row r="110" spans="1:8" x14ac:dyDescent="0.25">
      <c r="A110" t="s">
        <v>197</v>
      </c>
      <c r="B110" t="s">
        <v>198</v>
      </c>
      <c r="C110" s="4">
        <v>184558.47991969198</v>
      </c>
      <c r="D110" s="4">
        <v>181531.34878679839</v>
      </c>
      <c r="E110" s="4">
        <f t="shared" si="3"/>
        <v>-3027.1311328935844</v>
      </c>
      <c r="F110" s="4">
        <v>30413.05855481184</v>
      </c>
      <c r="G110" s="4">
        <v>110605.983700343</v>
      </c>
      <c r="H110" s="4">
        <f t="shared" si="4"/>
        <v>137991.91112226126</v>
      </c>
    </row>
    <row r="111" spans="1:8" x14ac:dyDescent="0.25">
      <c r="A111" t="s">
        <v>199</v>
      </c>
      <c r="B111" t="s">
        <v>200</v>
      </c>
      <c r="C111" s="4">
        <v>22061.251043867131</v>
      </c>
      <c r="D111" s="4">
        <v>21578.484210209193</v>
      </c>
      <c r="E111" s="4">
        <f t="shared" si="3"/>
        <v>-482.76683365793724</v>
      </c>
      <c r="F111" s="4">
        <v>-32704.93826164008</v>
      </c>
      <c r="G111" s="4">
        <v>82871.862463293015</v>
      </c>
      <c r="H111" s="4">
        <f t="shared" si="4"/>
        <v>49684.157367994994</v>
      </c>
    </row>
    <row r="112" spans="1:8" x14ac:dyDescent="0.25">
      <c r="A112" t="s">
        <v>201</v>
      </c>
      <c r="B112" t="s">
        <v>202</v>
      </c>
      <c r="C112" s="4">
        <v>1041418.7947217001</v>
      </c>
      <c r="D112" s="4">
        <v>1021440.722518453</v>
      </c>
      <c r="E112" s="4">
        <f t="shared" si="3"/>
        <v>-19978.072203247109</v>
      </c>
      <c r="F112" s="4">
        <v>35553.034679519711</v>
      </c>
      <c r="G112" s="4">
        <v>608159.5368721683</v>
      </c>
      <c r="H112" s="4">
        <f t="shared" si="4"/>
        <v>623734.49934844091</v>
      </c>
    </row>
    <row r="113" spans="1:8" x14ac:dyDescent="0.25">
      <c r="A113" t="s">
        <v>203</v>
      </c>
      <c r="B113" t="s">
        <v>204</v>
      </c>
      <c r="C113" s="4">
        <v>887953.04572912841</v>
      </c>
      <c r="D113" s="4">
        <v>873643.52891235251</v>
      </c>
      <c r="E113" s="4">
        <f t="shared" si="3"/>
        <v>-14309.516816775897</v>
      </c>
      <c r="F113" s="4">
        <v>31942.612480791053</v>
      </c>
      <c r="G113" s="4">
        <v>557106.39974994655</v>
      </c>
      <c r="H113" s="4">
        <f t="shared" si="4"/>
        <v>574739.4954139617</v>
      </c>
    </row>
    <row r="114" spans="1:8" x14ac:dyDescent="0.25">
      <c r="A114" t="s">
        <v>205</v>
      </c>
      <c r="B114" t="s">
        <v>206</v>
      </c>
      <c r="C114" s="4">
        <v>480068.90107490594</v>
      </c>
      <c r="D114" s="4">
        <v>771033.03252577421</v>
      </c>
      <c r="E114" s="4">
        <f t="shared" si="3"/>
        <v>290964.13145086827</v>
      </c>
      <c r="F114" s="4">
        <v>-246659.88738944606</v>
      </c>
      <c r="G114" s="4">
        <v>732985.42831395799</v>
      </c>
      <c r="H114" s="4">
        <f t="shared" si="4"/>
        <v>777289.67237538029</v>
      </c>
    </row>
    <row r="115" spans="1:8" x14ac:dyDescent="0.25">
      <c r="A115" t="s">
        <v>207</v>
      </c>
      <c r="B115" t="s">
        <v>208</v>
      </c>
      <c r="C115" s="4">
        <v>3409583.7144257673</v>
      </c>
      <c r="D115" s="4">
        <v>3328181.1335358433</v>
      </c>
      <c r="E115" s="4">
        <f t="shared" si="3"/>
        <v>-81402.580889923964</v>
      </c>
      <c r="F115" s="4">
        <v>517224.1471669884</v>
      </c>
      <c r="G115" s="4">
        <v>986082.58298619953</v>
      </c>
      <c r="H115" s="4">
        <f t="shared" si="4"/>
        <v>1421904.1492632639</v>
      </c>
    </row>
    <row r="116" spans="1:8" x14ac:dyDescent="0.25">
      <c r="A116" t="s">
        <v>209</v>
      </c>
      <c r="B116" t="s">
        <v>210</v>
      </c>
      <c r="C116" s="4">
        <v>142169.02157732262</v>
      </c>
      <c r="D116" s="4">
        <v>139706.79639446933</v>
      </c>
      <c r="E116" s="4">
        <f t="shared" si="3"/>
        <v>-2462.2251828532899</v>
      </c>
      <c r="F116" s="4">
        <v>-28013.356165130404</v>
      </c>
      <c r="G116" s="4">
        <v>74040.659102637117</v>
      </c>
      <c r="H116" s="4">
        <f t="shared" si="4"/>
        <v>43565.077754653423</v>
      </c>
    </row>
    <row r="117" spans="1:8" x14ac:dyDescent="0.25">
      <c r="A117" s="11" t="s">
        <v>1333</v>
      </c>
      <c r="B117" s="11" t="s">
        <v>1354</v>
      </c>
      <c r="C117" s="4">
        <v>0</v>
      </c>
      <c r="D117" s="4">
        <v>-2889.5586065381412</v>
      </c>
      <c r="E117" s="4">
        <f t="shared" si="3"/>
        <v>-2889.5586065381412</v>
      </c>
      <c r="F117" s="4">
        <v>0</v>
      </c>
      <c r="G117" s="4">
        <v>0</v>
      </c>
      <c r="H117" s="4">
        <f t="shared" si="4"/>
        <v>-2889.5586065381412</v>
      </c>
    </row>
    <row r="118" spans="1:8" x14ac:dyDescent="0.25">
      <c r="A118" t="s">
        <v>211</v>
      </c>
      <c r="B118" t="s">
        <v>212</v>
      </c>
      <c r="C118" s="4">
        <v>157675.19633530689</v>
      </c>
      <c r="D118" s="4">
        <v>154377.12977190834</v>
      </c>
      <c r="E118" s="4">
        <f t="shared" si="3"/>
        <v>-3298.0665633985482</v>
      </c>
      <c r="F118" s="4">
        <v>30494.440618910732</v>
      </c>
      <c r="G118" s="4">
        <v>117187.63201158415</v>
      </c>
      <c r="H118" s="4">
        <f t="shared" si="4"/>
        <v>144384.00606709634</v>
      </c>
    </row>
    <row r="119" spans="1:8" x14ac:dyDescent="0.25">
      <c r="A119" t="s">
        <v>213</v>
      </c>
      <c r="B119" t="s">
        <v>214</v>
      </c>
      <c r="C119" s="4">
        <v>586155.17130165943</v>
      </c>
      <c r="D119" s="4">
        <v>579235.53442578798</v>
      </c>
      <c r="E119" s="4">
        <f t="shared" si="3"/>
        <v>-6919.6368758714525</v>
      </c>
      <c r="F119" s="4">
        <v>174978.87726380699</v>
      </c>
      <c r="G119" s="4">
        <v>334219.15228973236</v>
      </c>
      <c r="H119" s="4">
        <f t="shared" si="4"/>
        <v>502278.3926776679</v>
      </c>
    </row>
    <row r="120" spans="1:8" x14ac:dyDescent="0.25">
      <c r="A120" t="s">
        <v>215</v>
      </c>
      <c r="B120" t="s">
        <v>216</v>
      </c>
      <c r="C120" s="4">
        <v>112334.06372819966</v>
      </c>
      <c r="D120" s="4">
        <v>109409.8505088306</v>
      </c>
      <c r="E120" s="4">
        <f t="shared" si="3"/>
        <v>-2924.2132193690632</v>
      </c>
      <c r="F120" s="4">
        <v>11954.560738296441</v>
      </c>
      <c r="G120" s="4">
        <v>42722.750637860583</v>
      </c>
      <c r="H120" s="4">
        <f t="shared" si="4"/>
        <v>51753.098156787964</v>
      </c>
    </row>
    <row r="121" spans="1:8" x14ac:dyDescent="0.25">
      <c r="A121" t="s">
        <v>217</v>
      </c>
      <c r="B121" t="s">
        <v>218</v>
      </c>
      <c r="C121" s="4">
        <v>-84157.171873863015</v>
      </c>
      <c r="D121" s="4">
        <v>-102287.40910272201</v>
      </c>
      <c r="E121" s="4">
        <f t="shared" si="3"/>
        <v>-18130.237228858998</v>
      </c>
      <c r="F121" s="4">
        <v>-41037.864788730534</v>
      </c>
      <c r="G121" s="4">
        <v>106454.69415554337</v>
      </c>
      <c r="H121" s="4">
        <f t="shared" si="4"/>
        <v>47286.592137953841</v>
      </c>
    </row>
    <row r="122" spans="1:8" x14ac:dyDescent="0.25">
      <c r="A122" t="s">
        <v>219</v>
      </c>
      <c r="B122" t="s">
        <v>220</v>
      </c>
      <c r="C122" s="4">
        <v>118486.83096874825</v>
      </c>
      <c r="D122" s="4">
        <v>117302.25135148702</v>
      </c>
      <c r="E122" s="4">
        <f t="shared" si="3"/>
        <v>-1184.5796172612318</v>
      </c>
      <c r="F122" s="4">
        <v>6240.6404348013893</v>
      </c>
      <c r="G122" s="4">
        <v>103930.40501256099</v>
      </c>
      <c r="H122" s="4">
        <f t="shared" si="4"/>
        <v>108986.46583010115</v>
      </c>
    </row>
    <row r="123" spans="1:8" x14ac:dyDescent="0.25">
      <c r="A123" t="s">
        <v>221</v>
      </c>
      <c r="B123" t="s">
        <v>222</v>
      </c>
      <c r="C123" s="4">
        <v>167457.89173853066</v>
      </c>
      <c r="D123" s="4">
        <v>163049.68532134237</v>
      </c>
      <c r="E123" s="4">
        <f t="shared" si="3"/>
        <v>-4408.2064171882812</v>
      </c>
      <c r="F123" s="4">
        <v>-25930.211711612748</v>
      </c>
      <c r="G123" s="4">
        <v>65072.176599751503</v>
      </c>
      <c r="H123" s="4">
        <f t="shared" si="4"/>
        <v>34733.758470950474</v>
      </c>
    </row>
    <row r="124" spans="1:8" x14ac:dyDescent="0.25">
      <c r="A124" t="s">
        <v>223</v>
      </c>
      <c r="B124" t="s">
        <v>224</v>
      </c>
      <c r="C124" s="4">
        <v>66602.443025588553</v>
      </c>
      <c r="D124" s="4">
        <v>62136.01111544708</v>
      </c>
      <c r="E124" s="4">
        <f t="shared" si="3"/>
        <v>-4466.4319101414731</v>
      </c>
      <c r="F124" s="4">
        <v>-53964.169082996719</v>
      </c>
      <c r="G124" s="4">
        <v>136969.31940983003</v>
      </c>
      <c r="H124" s="4">
        <f t="shared" si="4"/>
        <v>78538.71841669183</v>
      </c>
    </row>
    <row r="125" spans="1:8" x14ac:dyDescent="0.25">
      <c r="A125" t="s">
        <v>225</v>
      </c>
      <c r="B125" t="s">
        <v>226</v>
      </c>
      <c r="C125" s="4">
        <v>139489.56006350415</v>
      </c>
      <c r="D125" s="4">
        <v>137019.91407203511</v>
      </c>
      <c r="E125" s="4">
        <f t="shared" si="3"/>
        <v>-2469.6459914690349</v>
      </c>
      <c r="F125" s="4">
        <v>17071.024796788577</v>
      </c>
      <c r="G125" s="4">
        <v>60243.864290832411</v>
      </c>
      <c r="H125" s="4">
        <f t="shared" si="4"/>
        <v>74845.243096151957</v>
      </c>
    </row>
    <row r="126" spans="1:8" x14ac:dyDescent="0.25">
      <c r="A126" t="s">
        <v>227</v>
      </c>
      <c r="B126" t="s">
        <v>228</v>
      </c>
      <c r="C126" s="4">
        <v>167937.23246797855</v>
      </c>
      <c r="D126" s="4">
        <v>164149.20553967662</v>
      </c>
      <c r="E126" s="4">
        <f t="shared" si="3"/>
        <v>-3788.0269283019297</v>
      </c>
      <c r="F126" s="4">
        <v>51901.188065719609</v>
      </c>
      <c r="G126" s="4">
        <v>103325.45233920545</v>
      </c>
      <c r="H126" s="4">
        <f t="shared" si="4"/>
        <v>151438.61347662314</v>
      </c>
    </row>
    <row r="127" spans="1:8" x14ac:dyDescent="0.25">
      <c r="A127" t="s">
        <v>229</v>
      </c>
      <c r="B127" t="s">
        <v>230</v>
      </c>
      <c r="C127" s="4">
        <v>-84770.172774677398</v>
      </c>
      <c r="D127" s="4">
        <v>-34672.337887988513</v>
      </c>
      <c r="E127" s="4">
        <f t="shared" si="3"/>
        <v>50097.834886688885</v>
      </c>
      <c r="F127" s="4">
        <v>101237.22738194217</v>
      </c>
      <c r="G127" s="4">
        <v>205055.10146124105</v>
      </c>
      <c r="H127" s="4">
        <f t="shared" si="4"/>
        <v>356390.16372987209</v>
      </c>
    </row>
    <row r="128" spans="1:8" x14ac:dyDescent="0.25">
      <c r="A128" t="s">
        <v>231</v>
      </c>
      <c r="B128" t="s">
        <v>232</v>
      </c>
      <c r="C128" s="4">
        <v>253681.56604325445</v>
      </c>
      <c r="D128" s="4">
        <v>254819.42743420741</v>
      </c>
      <c r="E128" s="4">
        <f t="shared" si="3"/>
        <v>1137.8613909529522</v>
      </c>
      <c r="F128" s="4">
        <v>-169855.80666829701</v>
      </c>
      <c r="G128" s="4">
        <v>433580.42784426047</v>
      </c>
      <c r="H128" s="4">
        <f t="shared" si="4"/>
        <v>264862.48256691638</v>
      </c>
    </row>
    <row r="129" spans="1:8" x14ac:dyDescent="0.25">
      <c r="A129" t="s">
        <v>233</v>
      </c>
      <c r="B129" t="s">
        <v>234</v>
      </c>
      <c r="C129" s="4">
        <v>517583.17324219825</v>
      </c>
      <c r="D129" s="4">
        <v>500586.39967401302</v>
      </c>
      <c r="E129" s="4">
        <f t="shared" si="3"/>
        <v>-16996.773568185221</v>
      </c>
      <c r="F129" s="4">
        <v>37414.032851352124</v>
      </c>
      <c r="G129" s="4">
        <v>167952.48138294488</v>
      </c>
      <c r="H129" s="4">
        <f t="shared" si="4"/>
        <v>188369.74066611179</v>
      </c>
    </row>
    <row r="130" spans="1:8" x14ac:dyDescent="0.25">
      <c r="A130" t="s">
        <v>235</v>
      </c>
      <c r="B130" t="s">
        <v>236</v>
      </c>
      <c r="C130" s="4">
        <v>117207.70308474923</v>
      </c>
      <c r="D130" s="4">
        <v>113821.77748485259</v>
      </c>
      <c r="E130" s="4">
        <f t="shared" si="3"/>
        <v>-3385.9255998966401</v>
      </c>
      <c r="F130" s="4">
        <v>2969.6237739743956</v>
      </c>
      <c r="G130" s="4">
        <v>48876.517418996838</v>
      </c>
      <c r="H130" s="4">
        <f t="shared" si="4"/>
        <v>48460.215593074594</v>
      </c>
    </row>
    <row r="131" spans="1:8" x14ac:dyDescent="0.25">
      <c r="A131" t="s">
        <v>237</v>
      </c>
      <c r="B131" t="s">
        <v>238</v>
      </c>
      <c r="C131" s="4">
        <v>397072.02146140393</v>
      </c>
      <c r="D131" s="4">
        <v>389421.15537029924</v>
      </c>
      <c r="E131" s="4">
        <f t="shared" si="3"/>
        <v>-7650.86609110469</v>
      </c>
      <c r="F131" s="4">
        <v>69696.389376891282</v>
      </c>
      <c r="G131" s="4">
        <v>142441.42548726933</v>
      </c>
      <c r="H131" s="4">
        <f t="shared" si="4"/>
        <v>204486.94877305592</v>
      </c>
    </row>
    <row r="132" spans="1:8" x14ac:dyDescent="0.25">
      <c r="A132" t="s">
        <v>239</v>
      </c>
      <c r="B132" t="s">
        <v>240</v>
      </c>
      <c r="C132" s="4">
        <v>-121112.96299008635</v>
      </c>
      <c r="D132" s="4">
        <v>-6592.1375267083058</v>
      </c>
      <c r="E132" s="4">
        <f t="shared" si="3"/>
        <v>114520.82546337805</v>
      </c>
      <c r="F132" s="4">
        <v>-297742.6675495354</v>
      </c>
      <c r="G132" s="4">
        <v>760048.33804888267</v>
      </c>
      <c r="H132" s="4">
        <f t="shared" si="4"/>
        <v>576826.49596272525</v>
      </c>
    </row>
    <row r="133" spans="1:8" x14ac:dyDescent="0.25">
      <c r="A133" t="s">
        <v>241</v>
      </c>
      <c r="B133" t="s">
        <v>242</v>
      </c>
      <c r="C133" s="4">
        <v>436710.24954105355</v>
      </c>
      <c r="D133" s="4">
        <v>427482.47665726586</v>
      </c>
      <c r="E133" s="4">
        <f t="shared" si="3"/>
        <v>-9227.772883787693</v>
      </c>
      <c r="F133" s="4">
        <v>46689.254134539588</v>
      </c>
      <c r="G133" s="4">
        <v>166356.30799172036</v>
      </c>
      <c r="H133" s="4">
        <f t="shared" si="4"/>
        <v>203817.78924247227</v>
      </c>
    </row>
    <row r="134" spans="1:8" x14ac:dyDescent="0.25">
      <c r="A134" t="s">
        <v>243</v>
      </c>
      <c r="B134" t="s">
        <v>244</v>
      </c>
      <c r="C134" s="4">
        <v>320767.20111629087</v>
      </c>
      <c r="D134" s="4">
        <v>313354.23138451535</v>
      </c>
      <c r="E134" s="4">
        <f t="shared" si="3"/>
        <v>-7412.9697317755199</v>
      </c>
      <c r="F134" s="4">
        <v>28281.29970100677</v>
      </c>
      <c r="G134" s="4">
        <v>100936.60479053775</v>
      </c>
      <c r="H134" s="4">
        <f t="shared" si="4"/>
        <v>121804.93475976901</v>
      </c>
    </row>
    <row r="135" spans="1:8" x14ac:dyDescent="0.25">
      <c r="A135" t="s">
        <v>245</v>
      </c>
      <c r="B135" t="s">
        <v>246</v>
      </c>
      <c r="C135" s="4">
        <v>89098.235059322251</v>
      </c>
      <c r="D135" s="4">
        <v>201007.80503236808</v>
      </c>
      <c r="E135" s="4">
        <f t="shared" si="3"/>
        <v>111909.56997304583</v>
      </c>
      <c r="F135" s="4">
        <v>-74271.643844878927</v>
      </c>
      <c r="G135" s="4">
        <v>196990.66795384861</v>
      </c>
      <c r="H135" s="4">
        <f t="shared" si="4"/>
        <v>234628.59408201551</v>
      </c>
    </row>
    <row r="136" spans="1:8" x14ac:dyDescent="0.25">
      <c r="A136" t="s">
        <v>1341</v>
      </c>
      <c r="B136" s="5" t="s">
        <v>1342</v>
      </c>
      <c r="C136" s="4">
        <v>0</v>
      </c>
      <c r="D136" s="4">
        <v>0</v>
      </c>
      <c r="E136" s="4">
        <f t="shared" si="3"/>
        <v>0</v>
      </c>
      <c r="F136" s="4">
        <v>0</v>
      </c>
      <c r="G136" s="4">
        <v>5770.95595370909</v>
      </c>
      <c r="H136" s="4">
        <f t="shared" si="4"/>
        <v>5770.95595370909</v>
      </c>
    </row>
    <row r="137" spans="1:8" x14ac:dyDescent="0.25">
      <c r="A137" t="s">
        <v>247</v>
      </c>
      <c r="B137" t="s">
        <v>248</v>
      </c>
      <c r="C137" s="4">
        <v>435845.29147711687</v>
      </c>
      <c r="D137" s="4">
        <v>419028.83199147962</v>
      </c>
      <c r="E137" s="4">
        <f t="shared" si="3"/>
        <v>-16816.459485637257</v>
      </c>
      <c r="F137" s="4">
        <v>29138.687362555123</v>
      </c>
      <c r="G137" s="4">
        <v>481074.48860082164</v>
      </c>
      <c r="H137" s="4">
        <f t="shared" si="4"/>
        <v>493396.71647773951</v>
      </c>
    </row>
    <row r="138" spans="1:8" x14ac:dyDescent="0.25">
      <c r="A138" t="s">
        <v>249</v>
      </c>
      <c r="B138" t="s">
        <v>250</v>
      </c>
      <c r="C138" s="4">
        <v>-144058.50007169368</v>
      </c>
      <c r="D138" s="4">
        <v>-126382.64828126201</v>
      </c>
      <c r="E138" s="4">
        <f t="shared" si="3"/>
        <v>17675.851790431669</v>
      </c>
      <c r="F138" s="4">
        <v>-39299.169501196899</v>
      </c>
      <c r="G138" s="4">
        <v>102229.60364693901</v>
      </c>
      <c r="H138" s="4">
        <f t="shared" si="4"/>
        <v>80606.285936173779</v>
      </c>
    </row>
    <row r="139" spans="1:8" x14ac:dyDescent="0.25">
      <c r="A139" t="s">
        <v>251</v>
      </c>
      <c r="B139" t="s">
        <v>252</v>
      </c>
      <c r="C139" s="4">
        <v>120681.03677647424</v>
      </c>
      <c r="D139" s="4">
        <v>121016.04271146326</v>
      </c>
      <c r="E139" s="4">
        <f t="shared" ref="E139:E202" si="5">D139-C139</f>
        <v>335.00593498902163</v>
      </c>
      <c r="F139" s="4">
        <v>-69910.281487948654</v>
      </c>
      <c r="G139" s="4">
        <v>187386.03654322098</v>
      </c>
      <c r="H139" s="4">
        <f t="shared" ref="H139:H202" si="6">G139+F139+E139</f>
        <v>117810.76099026135</v>
      </c>
    </row>
    <row r="140" spans="1:8" x14ac:dyDescent="0.25">
      <c r="A140" t="s">
        <v>253</v>
      </c>
      <c r="B140" t="s">
        <v>254</v>
      </c>
      <c r="C140" s="4">
        <v>30301.128890729859</v>
      </c>
      <c r="D140" s="4">
        <v>39486.039834867348</v>
      </c>
      <c r="E140" s="4">
        <f t="shared" si="5"/>
        <v>9184.9109441374894</v>
      </c>
      <c r="F140" s="4">
        <v>144157.70503077857</v>
      </c>
      <c r="G140" s="4">
        <v>488520.75795221486</v>
      </c>
      <c r="H140" s="4">
        <f t="shared" si="6"/>
        <v>641863.37392713095</v>
      </c>
    </row>
    <row r="141" spans="1:8" x14ac:dyDescent="0.25">
      <c r="A141" t="s">
        <v>255</v>
      </c>
      <c r="B141" t="s">
        <v>256</v>
      </c>
      <c r="C141" s="4">
        <v>472858.12360062776</v>
      </c>
      <c r="D141" s="4">
        <v>416800.33702613704</v>
      </c>
      <c r="E141" s="4">
        <f t="shared" si="5"/>
        <v>-56057.786574490718</v>
      </c>
      <c r="F141" s="4">
        <v>-101328.21146151031</v>
      </c>
      <c r="G141" s="4">
        <v>267143.61148735823</v>
      </c>
      <c r="H141" s="4">
        <f t="shared" si="6"/>
        <v>109757.6134513572</v>
      </c>
    </row>
    <row r="142" spans="1:8" x14ac:dyDescent="0.25">
      <c r="A142" t="s">
        <v>257</v>
      </c>
      <c r="B142" t="s">
        <v>258</v>
      </c>
      <c r="C142" s="4">
        <v>-245556.07699721772</v>
      </c>
      <c r="D142" s="4">
        <v>-228118.44915868778</v>
      </c>
      <c r="E142" s="4">
        <f t="shared" si="5"/>
        <v>17437.627838529937</v>
      </c>
      <c r="F142" s="4">
        <v>-191022.02598325178</v>
      </c>
      <c r="G142" s="4">
        <v>480793.26429835334</v>
      </c>
      <c r="H142" s="4">
        <f t="shared" si="6"/>
        <v>307208.86615363153</v>
      </c>
    </row>
    <row r="143" spans="1:8" x14ac:dyDescent="0.25">
      <c r="A143" t="s">
        <v>259</v>
      </c>
      <c r="B143" t="s">
        <v>260</v>
      </c>
      <c r="C143" s="4">
        <v>12096.387917110318</v>
      </c>
      <c r="D143" s="4">
        <v>17327.133180158155</v>
      </c>
      <c r="E143" s="4">
        <f t="shared" si="5"/>
        <v>5230.7452630478365</v>
      </c>
      <c r="F143" s="4">
        <v>77160.956227351795</v>
      </c>
      <c r="G143" s="4">
        <v>265947.88938508555</v>
      </c>
      <c r="H143" s="4">
        <f t="shared" si="6"/>
        <v>348339.59087548521</v>
      </c>
    </row>
    <row r="144" spans="1:8" x14ac:dyDescent="0.25">
      <c r="A144" t="s">
        <v>261</v>
      </c>
      <c r="B144" t="s">
        <v>262</v>
      </c>
      <c r="C144" s="4">
        <v>-134600.89712529909</v>
      </c>
      <c r="D144" s="4">
        <v>-127722.12632130948</v>
      </c>
      <c r="E144" s="4">
        <f t="shared" si="5"/>
        <v>6878.7708039896097</v>
      </c>
      <c r="F144" s="4">
        <v>46155.555717478899</v>
      </c>
      <c r="G144" s="4">
        <v>160280.5187642891</v>
      </c>
      <c r="H144" s="4">
        <f t="shared" si="6"/>
        <v>213314.84528575762</v>
      </c>
    </row>
    <row r="145" spans="1:8" x14ac:dyDescent="0.25">
      <c r="A145" t="s">
        <v>263</v>
      </c>
      <c r="B145" t="s">
        <v>264</v>
      </c>
      <c r="C145" s="4">
        <v>112704.72693432134</v>
      </c>
      <c r="D145" s="4">
        <v>114665.99436830124</v>
      </c>
      <c r="E145" s="4">
        <f t="shared" si="5"/>
        <v>1961.2674339798978</v>
      </c>
      <c r="F145" s="4">
        <v>-118492.79572116343</v>
      </c>
      <c r="G145" s="4">
        <v>298244.07498997269</v>
      </c>
      <c r="H145" s="4">
        <f t="shared" si="6"/>
        <v>181712.54670278914</v>
      </c>
    </row>
    <row r="146" spans="1:8" x14ac:dyDescent="0.25">
      <c r="A146" t="s">
        <v>265</v>
      </c>
      <c r="B146" t="s">
        <v>266</v>
      </c>
      <c r="C146" s="4">
        <v>389430.18894471682</v>
      </c>
      <c r="D146" s="4">
        <v>396491.29872691294</v>
      </c>
      <c r="E146" s="4">
        <f t="shared" si="5"/>
        <v>7061.1097821961157</v>
      </c>
      <c r="F146" s="4">
        <v>25062.870513962174</v>
      </c>
      <c r="G146" s="4">
        <v>419984.56945552572</v>
      </c>
      <c r="H146" s="4">
        <f t="shared" si="6"/>
        <v>452108.54975168401</v>
      </c>
    </row>
    <row r="147" spans="1:8" x14ac:dyDescent="0.25">
      <c r="A147" t="s">
        <v>267</v>
      </c>
      <c r="B147" t="s">
        <v>268</v>
      </c>
      <c r="C147" s="4">
        <v>45946.840209703652</v>
      </c>
      <c r="D147" s="4">
        <v>45097.250919189224</v>
      </c>
      <c r="E147" s="4">
        <f t="shared" si="5"/>
        <v>-849.58929051442828</v>
      </c>
      <c r="F147" s="4">
        <v>3326.0071563258098</v>
      </c>
      <c r="G147" s="4">
        <v>56799.021323437628</v>
      </c>
      <c r="H147" s="4">
        <f t="shared" si="6"/>
        <v>59275.439189249009</v>
      </c>
    </row>
    <row r="148" spans="1:8" x14ac:dyDescent="0.25">
      <c r="A148" t="s">
        <v>269</v>
      </c>
      <c r="B148" t="s">
        <v>270</v>
      </c>
      <c r="C148" s="4">
        <v>60853.060042696423</v>
      </c>
      <c r="D148" s="4">
        <v>69193.424270111893</v>
      </c>
      <c r="E148" s="4">
        <f t="shared" si="5"/>
        <v>8340.3642274154699</v>
      </c>
      <c r="F148" s="4">
        <v>-121878.01501207371</v>
      </c>
      <c r="G148" s="4">
        <v>313832.91894244344</v>
      </c>
      <c r="H148" s="4">
        <f t="shared" si="6"/>
        <v>200295.26815778521</v>
      </c>
    </row>
    <row r="149" spans="1:8" x14ac:dyDescent="0.25">
      <c r="A149" t="s">
        <v>271</v>
      </c>
      <c r="B149" t="s">
        <v>272</v>
      </c>
      <c r="C149" s="4">
        <v>124075.21055098958</v>
      </c>
      <c r="D149" s="4">
        <v>120153.24924037512</v>
      </c>
      <c r="E149" s="4">
        <f t="shared" si="5"/>
        <v>-3921.9613106144534</v>
      </c>
      <c r="F149" s="4">
        <v>3697.2285922059054</v>
      </c>
      <c r="G149" s="4">
        <v>62878.371239230153</v>
      </c>
      <c r="H149" s="4">
        <f t="shared" si="6"/>
        <v>62653.638520821609</v>
      </c>
    </row>
    <row r="150" spans="1:8" x14ac:dyDescent="0.25">
      <c r="A150" t="s">
        <v>273</v>
      </c>
      <c r="B150" t="s">
        <v>274</v>
      </c>
      <c r="C150" s="4">
        <v>182785.19222730436</v>
      </c>
      <c r="D150" s="4">
        <v>180212.33485488442</v>
      </c>
      <c r="E150" s="4">
        <f t="shared" si="5"/>
        <v>-2572.8573724199377</v>
      </c>
      <c r="F150" s="4">
        <v>26501.674711750551</v>
      </c>
      <c r="G150" s="4">
        <v>89760.096197069113</v>
      </c>
      <c r="H150" s="4">
        <f t="shared" si="6"/>
        <v>113688.91353639972</v>
      </c>
    </row>
    <row r="151" spans="1:8" x14ac:dyDescent="0.25">
      <c r="A151" t="s">
        <v>275</v>
      </c>
      <c r="B151" t="s">
        <v>276</v>
      </c>
      <c r="C151" s="4">
        <v>471320.3591259977</v>
      </c>
      <c r="D151" s="4">
        <v>464793.80593100807</v>
      </c>
      <c r="E151" s="4">
        <f t="shared" si="5"/>
        <v>-6526.5531949896249</v>
      </c>
      <c r="F151" s="4">
        <v>92465.175374744213</v>
      </c>
      <c r="G151" s="4">
        <v>180377.32435566594</v>
      </c>
      <c r="H151" s="4">
        <f t="shared" si="6"/>
        <v>266315.94653542055</v>
      </c>
    </row>
    <row r="152" spans="1:8" x14ac:dyDescent="0.25">
      <c r="A152" t="s">
        <v>277</v>
      </c>
      <c r="B152" t="s">
        <v>278</v>
      </c>
      <c r="C152" s="4">
        <v>7415.5000508053663</v>
      </c>
      <c r="D152" s="4">
        <v>7456.5721908612531</v>
      </c>
      <c r="E152" s="4">
        <f t="shared" si="5"/>
        <v>41.072140055886848</v>
      </c>
      <c r="F152" s="4">
        <v>2198.62956816822</v>
      </c>
      <c r="G152" s="4">
        <v>6685.9701411451106</v>
      </c>
      <c r="H152" s="4">
        <f t="shared" si="6"/>
        <v>8925.6718493692169</v>
      </c>
    </row>
    <row r="153" spans="1:8" x14ac:dyDescent="0.25">
      <c r="A153" t="s">
        <v>279</v>
      </c>
      <c r="B153" t="s">
        <v>280</v>
      </c>
      <c r="C153" s="4">
        <v>109012.30223186778</v>
      </c>
      <c r="D153" s="4">
        <v>166252.00782570467</v>
      </c>
      <c r="E153" s="4">
        <f t="shared" si="5"/>
        <v>57239.705593836887</v>
      </c>
      <c r="F153" s="4">
        <v>-34169.469748807809</v>
      </c>
      <c r="G153" s="4">
        <v>86526.911109930763</v>
      </c>
      <c r="H153" s="4">
        <f t="shared" si="6"/>
        <v>109597.14695495984</v>
      </c>
    </row>
    <row r="154" spans="1:8" x14ac:dyDescent="0.25">
      <c r="A154" t="s">
        <v>281</v>
      </c>
      <c r="B154" t="s">
        <v>282</v>
      </c>
      <c r="C154" s="4">
        <v>1181370.5557689322</v>
      </c>
      <c r="D154" s="4">
        <v>1156450.1823159042</v>
      </c>
      <c r="E154" s="4">
        <f t="shared" si="5"/>
        <v>-24920.373453028034</v>
      </c>
      <c r="F154" s="4">
        <v>28244.222198939126</v>
      </c>
      <c r="G154" s="4">
        <v>467882.26294134307</v>
      </c>
      <c r="H154" s="4">
        <f t="shared" si="6"/>
        <v>471206.11168725416</v>
      </c>
    </row>
    <row r="155" spans="1:8" x14ac:dyDescent="0.25">
      <c r="A155" t="s">
        <v>283</v>
      </c>
      <c r="B155" t="s">
        <v>284</v>
      </c>
      <c r="C155" s="4">
        <v>-99176.402419000253</v>
      </c>
      <c r="D155" s="4">
        <v>-107498.24461144087</v>
      </c>
      <c r="E155" s="4">
        <f t="shared" si="5"/>
        <v>-8321.8421924406139</v>
      </c>
      <c r="F155" s="4">
        <v>-62772.746670207642</v>
      </c>
      <c r="G155" s="4">
        <v>161529.11355779489</v>
      </c>
      <c r="H155" s="4">
        <f t="shared" si="6"/>
        <v>90434.524695146625</v>
      </c>
    </row>
    <row r="156" spans="1:8" x14ac:dyDescent="0.25">
      <c r="A156" t="s">
        <v>285</v>
      </c>
      <c r="B156" t="s">
        <v>286</v>
      </c>
      <c r="C156" s="4">
        <v>-17391.790983874234</v>
      </c>
      <c r="D156" s="4">
        <v>-36074.736391580547</v>
      </c>
      <c r="E156" s="4">
        <f t="shared" si="5"/>
        <v>-18682.945407706313</v>
      </c>
      <c r="F156" s="4">
        <v>33185.931544303181</v>
      </c>
      <c r="G156" s="4">
        <v>115243.66422834064</v>
      </c>
      <c r="H156" s="4">
        <f t="shared" si="6"/>
        <v>129746.65036493749</v>
      </c>
    </row>
    <row r="157" spans="1:8" x14ac:dyDescent="0.25">
      <c r="A157" t="s">
        <v>287</v>
      </c>
      <c r="B157" t="s">
        <v>288</v>
      </c>
      <c r="C157" s="4">
        <v>77680.381101353065</v>
      </c>
      <c r="D157" s="4">
        <v>109567.09601109482</v>
      </c>
      <c r="E157" s="4">
        <f t="shared" si="5"/>
        <v>31886.714909741757</v>
      </c>
      <c r="F157" s="4">
        <v>12716.014089380275</v>
      </c>
      <c r="G157" s="4">
        <v>211432.07353837346</v>
      </c>
      <c r="H157" s="4">
        <f t="shared" si="6"/>
        <v>256034.8025374955</v>
      </c>
    </row>
    <row r="158" spans="1:8" x14ac:dyDescent="0.25">
      <c r="A158" t="s">
        <v>289</v>
      </c>
      <c r="B158" t="s">
        <v>290</v>
      </c>
      <c r="C158" s="4">
        <v>-5719.6660935543623</v>
      </c>
      <c r="D158" s="4">
        <v>-11173.71333219864</v>
      </c>
      <c r="E158" s="4">
        <f t="shared" si="5"/>
        <v>-5454.047238644278</v>
      </c>
      <c r="F158" s="4">
        <v>-24216.546731686685</v>
      </c>
      <c r="G158" s="4">
        <v>63048.36550228783</v>
      </c>
      <c r="H158" s="4">
        <f t="shared" si="6"/>
        <v>33377.771531956867</v>
      </c>
    </row>
    <row r="159" spans="1:8" x14ac:dyDescent="0.25">
      <c r="A159" t="s">
        <v>291</v>
      </c>
      <c r="B159" t="s">
        <v>292</v>
      </c>
      <c r="C159" s="4">
        <v>-120808.36411873915</v>
      </c>
      <c r="D159" s="4">
        <v>-113808.29489371151</v>
      </c>
      <c r="E159" s="4">
        <f t="shared" si="5"/>
        <v>7000.0692250276334</v>
      </c>
      <c r="F159" s="4">
        <v>-138489.28189232296</v>
      </c>
      <c r="G159" s="4">
        <v>351034.00657302095</v>
      </c>
      <c r="H159" s="4">
        <f t="shared" si="6"/>
        <v>219544.79390572562</v>
      </c>
    </row>
    <row r="160" spans="1:8" x14ac:dyDescent="0.25">
      <c r="A160" t="s">
        <v>293</v>
      </c>
      <c r="B160" t="s">
        <v>294</v>
      </c>
      <c r="C160" s="4">
        <v>144136.34752897898</v>
      </c>
      <c r="D160" s="4">
        <v>155341.74629515631</v>
      </c>
      <c r="E160" s="4">
        <f t="shared" si="5"/>
        <v>11205.398766177328</v>
      </c>
      <c r="F160" s="4">
        <v>3362.3415179330841</v>
      </c>
      <c r="G160" s="4">
        <v>57746.228000703748</v>
      </c>
      <c r="H160" s="4">
        <f t="shared" si="6"/>
        <v>72313.968284814153</v>
      </c>
    </row>
    <row r="161" spans="1:8" x14ac:dyDescent="0.25">
      <c r="A161" t="s">
        <v>295</v>
      </c>
      <c r="B161" t="s">
        <v>296</v>
      </c>
      <c r="C161" s="4">
        <v>309003.38251091458</v>
      </c>
      <c r="D161" s="4">
        <v>338406.31700229686</v>
      </c>
      <c r="E161" s="4">
        <f t="shared" si="5"/>
        <v>29402.934491382272</v>
      </c>
      <c r="F161" s="4">
        <v>9026.9634254958946</v>
      </c>
      <c r="G161" s="4">
        <v>152660.17810546103</v>
      </c>
      <c r="H161" s="4">
        <f t="shared" si="6"/>
        <v>191090.0760223392</v>
      </c>
    </row>
    <row r="162" spans="1:8" x14ac:dyDescent="0.25">
      <c r="A162" t="s">
        <v>297</v>
      </c>
      <c r="B162" t="s">
        <v>298</v>
      </c>
      <c r="C162" s="4">
        <v>186828.38012856455</v>
      </c>
      <c r="D162" s="4">
        <v>192890.46710685463</v>
      </c>
      <c r="E162" s="4">
        <f t="shared" si="5"/>
        <v>6062.0869782900845</v>
      </c>
      <c r="F162" s="4">
        <v>4467.4788188320927</v>
      </c>
      <c r="G162" s="4">
        <v>74915.905763183182</v>
      </c>
      <c r="H162" s="4">
        <f t="shared" si="6"/>
        <v>85445.471560305363</v>
      </c>
    </row>
    <row r="163" spans="1:8" x14ac:dyDescent="0.25">
      <c r="A163" t="s">
        <v>299</v>
      </c>
      <c r="B163" t="s">
        <v>300</v>
      </c>
      <c r="C163" s="4">
        <v>169176.36716806638</v>
      </c>
      <c r="D163" s="4">
        <v>199727.40536035391</v>
      </c>
      <c r="E163" s="4">
        <f t="shared" si="5"/>
        <v>30551.038192287524</v>
      </c>
      <c r="F163" s="4">
        <v>8526.5531929760036</v>
      </c>
      <c r="G163" s="4">
        <v>143335.97535220245</v>
      </c>
      <c r="H163" s="4">
        <f t="shared" si="6"/>
        <v>182413.566737466</v>
      </c>
    </row>
    <row r="164" spans="1:8" x14ac:dyDescent="0.25">
      <c r="A164" t="s">
        <v>301</v>
      </c>
      <c r="B164" t="s">
        <v>302</v>
      </c>
      <c r="C164" s="4">
        <v>175761.82524366508</v>
      </c>
      <c r="D164" s="4">
        <v>182846.00199656258</v>
      </c>
      <c r="E164" s="4">
        <f t="shared" si="5"/>
        <v>7084.1767528975033</v>
      </c>
      <c r="F164" s="4">
        <v>39282.631903900845</v>
      </c>
      <c r="G164" s="4">
        <v>77379.910020952215</v>
      </c>
      <c r="H164" s="4">
        <f t="shared" si="6"/>
        <v>123746.71867775056</v>
      </c>
    </row>
    <row r="165" spans="1:8" x14ac:dyDescent="0.25">
      <c r="A165" t="s">
        <v>303</v>
      </c>
      <c r="B165" t="s">
        <v>304</v>
      </c>
      <c r="C165" s="4">
        <v>220392.4286833801</v>
      </c>
      <c r="D165" s="4">
        <v>236519.71322082944</v>
      </c>
      <c r="E165" s="4">
        <f t="shared" si="5"/>
        <v>16127.284537449334</v>
      </c>
      <c r="F165" s="4">
        <v>24636.499993998317</v>
      </c>
      <c r="G165" s="4">
        <v>84020.281805649196</v>
      </c>
      <c r="H165" s="4">
        <f t="shared" si="6"/>
        <v>124784.06633709685</v>
      </c>
    </row>
    <row r="166" spans="1:8" x14ac:dyDescent="0.25">
      <c r="A166" t="s">
        <v>305</v>
      </c>
      <c r="B166" t="s">
        <v>306</v>
      </c>
      <c r="C166" s="4">
        <v>363986.25426992681</v>
      </c>
      <c r="D166" s="4">
        <v>383528.35768328083</v>
      </c>
      <c r="E166" s="4">
        <f t="shared" si="5"/>
        <v>19542.103413354023</v>
      </c>
      <c r="F166" s="4">
        <v>100569.09376700102</v>
      </c>
      <c r="G166" s="4">
        <v>194993.67086841119</v>
      </c>
      <c r="H166" s="4">
        <f t="shared" si="6"/>
        <v>315104.86804876622</v>
      </c>
    </row>
    <row r="167" spans="1:8" x14ac:dyDescent="0.25">
      <c r="A167" t="s">
        <v>307</v>
      </c>
      <c r="B167" t="s">
        <v>308</v>
      </c>
      <c r="C167" s="4">
        <v>157890.37610117052</v>
      </c>
      <c r="D167" s="4">
        <v>179503.39092699837</v>
      </c>
      <c r="E167" s="4">
        <f t="shared" si="5"/>
        <v>21613.01482582785</v>
      </c>
      <c r="F167" s="4">
        <v>-34525.269739029543</v>
      </c>
      <c r="G167" s="4">
        <v>88704.765487889992</v>
      </c>
      <c r="H167" s="4">
        <f t="shared" si="6"/>
        <v>75792.510574688291</v>
      </c>
    </row>
    <row r="168" spans="1:8" x14ac:dyDescent="0.25">
      <c r="A168" t="s">
        <v>309</v>
      </c>
      <c r="B168" t="s">
        <v>310</v>
      </c>
      <c r="C168" s="4">
        <v>219204.13964868663</v>
      </c>
      <c r="D168" s="4">
        <v>255590.01181836292</v>
      </c>
      <c r="E168" s="4">
        <f t="shared" si="5"/>
        <v>36385.872169676295</v>
      </c>
      <c r="F168" s="4">
        <v>51434.048621667171</v>
      </c>
      <c r="G168" s="4">
        <v>176064.60884022858</v>
      </c>
      <c r="H168" s="4">
        <f t="shared" si="6"/>
        <v>263884.52963157208</v>
      </c>
    </row>
    <row r="169" spans="1:8" x14ac:dyDescent="0.25">
      <c r="A169" t="s">
        <v>311</v>
      </c>
      <c r="B169" t="s">
        <v>312</v>
      </c>
      <c r="C169" s="4">
        <v>-32434.220656812788</v>
      </c>
      <c r="D169" s="4">
        <v>-31546.775876587446</v>
      </c>
      <c r="E169" s="4">
        <f t="shared" si="5"/>
        <v>887.44478022534167</v>
      </c>
      <c r="F169" s="4">
        <v>21759.206107024085</v>
      </c>
      <c r="G169" s="4">
        <v>76507.510755502459</v>
      </c>
      <c r="H169" s="4">
        <f t="shared" si="6"/>
        <v>99154.161642751889</v>
      </c>
    </row>
    <row r="170" spans="1:8" x14ac:dyDescent="0.25">
      <c r="A170" t="s">
        <v>313</v>
      </c>
      <c r="B170" t="s">
        <v>314</v>
      </c>
      <c r="C170" s="4">
        <v>165862.58090113016</v>
      </c>
      <c r="D170" s="4">
        <v>157139.73677688715</v>
      </c>
      <c r="E170" s="4">
        <f t="shared" si="5"/>
        <v>-8722.8441242430126</v>
      </c>
      <c r="F170" s="4">
        <v>4759.4431224704058</v>
      </c>
      <c r="G170" s="4">
        <v>82546.647453668644</v>
      </c>
      <c r="H170" s="4">
        <f t="shared" si="6"/>
        <v>78583.246451896033</v>
      </c>
    </row>
    <row r="171" spans="1:8" x14ac:dyDescent="0.25">
      <c r="A171" t="s">
        <v>315</v>
      </c>
      <c r="B171" t="s">
        <v>316</v>
      </c>
      <c r="C171" s="4">
        <v>10469.776215291666</v>
      </c>
      <c r="D171" s="4">
        <v>16318.35483409675</v>
      </c>
      <c r="E171" s="4">
        <f t="shared" si="5"/>
        <v>5848.5786188050843</v>
      </c>
      <c r="F171" s="4">
        <v>2395.9161741067328</v>
      </c>
      <c r="G171" s="4">
        <v>34611.202794012839</v>
      </c>
      <c r="H171" s="4">
        <f t="shared" si="6"/>
        <v>42855.697586924653</v>
      </c>
    </row>
    <row r="172" spans="1:8" x14ac:dyDescent="0.25">
      <c r="A172" t="s">
        <v>317</v>
      </c>
      <c r="B172" t="s">
        <v>318</v>
      </c>
      <c r="C172" s="4">
        <v>173903.26995874749</v>
      </c>
      <c r="D172" s="4">
        <v>176260.1915960006</v>
      </c>
      <c r="E172" s="4">
        <f t="shared" si="5"/>
        <v>2356.9216372531082</v>
      </c>
      <c r="F172" s="4">
        <v>-146881.67483697148</v>
      </c>
      <c r="G172" s="4">
        <v>376667.84186943952</v>
      </c>
      <c r="H172" s="4">
        <f t="shared" si="6"/>
        <v>232143.08866972115</v>
      </c>
    </row>
    <row r="173" spans="1:8" x14ac:dyDescent="0.25">
      <c r="A173" s="11" t="s">
        <v>423</v>
      </c>
      <c r="B173" s="11" t="s">
        <v>1355</v>
      </c>
      <c r="C173" s="4">
        <v>-56837.839390047069</v>
      </c>
      <c r="D173" s="4">
        <v>-78736.296374093712</v>
      </c>
      <c r="E173" s="4">
        <f t="shared" si="5"/>
        <v>-21898.456984046643</v>
      </c>
      <c r="F173" s="4">
        <v>0</v>
      </c>
      <c r="G173" s="4">
        <v>60340.483624722183</v>
      </c>
      <c r="H173" s="4">
        <f t="shared" si="6"/>
        <v>38442.02664067554</v>
      </c>
    </row>
    <row r="174" spans="1:8" x14ac:dyDescent="0.25">
      <c r="A174" t="s">
        <v>319</v>
      </c>
      <c r="B174" t="s">
        <v>320</v>
      </c>
      <c r="C174" s="4">
        <v>21892.174249242729</v>
      </c>
      <c r="D174" s="4">
        <v>-9376.4560390391271</v>
      </c>
      <c r="E174" s="4">
        <f t="shared" si="5"/>
        <v>-31268.630288281856</v>
      </c>
      <c r="F174" s="4">
        <v>27256.149154003579</v>
      </c>
      <c r="G174" s="4">
        <v>102457.15810642783</v>
      </c>
      <c r="H174" s="4">
        <f t="shared" si="6"/>
        <v>98444.676972149551</v>
      </c>
    </row>
    <row r="175" spans="1:8" x14ac:dyDescent="0.25">
      <c r="A175" t="s">
        <v>321</v>
      </c>
      <c r="B175" t="s">
        <v>322</v>
      </c>
      <c r="C175" s="4">
        <v>-174168.31030834891</v>
      </c>
      <c r="D175" s="4">
        <v>-162150.22562791884</v>
      </c>
      <c r="E175" s="4">
        <f t="shared" si="5"/>
        <v>12018.084680430067</v>
      </c>
      <c r="F175" s="4">
        <v>-119260.38738630773</v>
      </c>
      <c r="G175" s="4">
        <v>308319.20746046887</v>
      </c>
      <c r="H175" s="4">
        <f t="shared" si="6"/>
        <v>201076.9047545912</v>
      </c>
    </row>
    <row r="176" spans="1:8" x14ac:dyDescent="0.25">
      <c r="A176" t="s">
        <v>323</v>
      </c>
      <c r="B176" t="s">
        <v>324</v>
      </c>
      <c r="C176" s="4">
        <v>-65390.553867898634</v>
      </c>
      <c r="D176" s="4">
        <v>-61773.011156452703</v>
      </c>
      <c r="E176" s="4">
        <f t="shared" si="5"/>
        <v>3617.5427114459308</v>
      </c>
      <c r="F176" s="4">
        <v>-34378.593695188058</v>
      </c>
      <c r="G176" s="4">
        <v>84690.720733289432</v>
      </c>
      <c r="H176" s="4">
        <f t="shared" si="6"/>
        <v>53929.669749547305</v>
      </c>
    </row>
    <row r="177" spans="1:8" x14ac:dyDescent="0.25">
      <c r="A177" t="s">
        <v>325</v>
      </c>
      <c r="B177" t="s">
        <v>326</v>
      </c>
      <c r="C177" s="4">
        <v>238336.96462777877</v>
      </c>
      <c r="D177" s="4">
        <v>232687.9884635187</v>
      </c>
      <c r="E177" s="4">
        <f t="shared" si="5"/>
        <v>-5648.9761642600643</v>
      </c>
      <c r="F177" s="4">
        <v>14355.380726897798</v>
      </c>
      <c r="G177" s="4">
        <v>52003.891722437642</v>
      </c>
      <c r="H177" s="4">
        <f t="shared" si="6"/>
        <v>60710.296285075368</v>
      </c>
    </row>
    <row r="178" spans="1:8" x14ac:dyDescent="0.25">
      <c r="A178" t="s">
        <v>327</v>
      </c>
      <c r="B178" t="s">
        <v>328</v>
      </c>
      <c r="C178" s="4">
        <v>74959.595682269923</v>
      </c>
      <c r="D178" s="4">
        <v>74462.318918908539</v>
      </c>
      <c r="E178" s="4">
        <f t="shared" si="5"/>
        <v>-497.27676336138393</v>
      </c>
      <c r="F178" s="4">
        <v>32770.483783095224</v>
      </c>
      <c r="G178" s="4">
        <v>111358.5738025725</v>
      </c>
      <c r="H178" s="4">
        <f t="shared" si="6"/>
        <v>143631.78082230635</v>
      </c>
    </row>
    <row r="179" spans="1:8" x14ac:dyDescent="0.25">
      <c r="A179" t="s">
        <v>329</v>
      </c>
      <c r="B179" t="s">
        <v>330</v>
      </c>
      <c r="C179" s="4">
        <v>-82542.565644504386</v>
      </c>
      <c r="D179" s="4">
        <v>-70647.883303368144</v>
      </c>
      <c r="E179" s="4">
        <f t="shared" si="5"/>
        <v>11894.682341136242</v>
      </c>
      <c r="F179" s="4">
        <v>77058.692712322198</v>
      </c>
      <c r="G179" s="4">
        <v>274051.69978547539</v>
      </c>
      <c r="H179" s="4">
        <f t="shared" si="6"/>
        <v>363005.07483893388</v>
      </c>
    </row>
    <row r="180" spans="1:8" x14ac:dyDescent="0.25">
      <c r="A180" t="s">
        <v>331</v>
      </c>
      <c r="B180" t="s">
        <v>332</v>
      </c>
      <c r="C180" s="4">
        <v>142585.05728650847</v>
      </c>
      <c r="D180" s="4">
        <v>91468.392528074022</v>
      </c>
      <c r="E180" s="4">
        <f t="shared" si="5"/>
        <v>-51116.664758434446</v>
      </c>
      <c r="F180" s="4">
        <v>-59097.571331592022</v>
      </c>
      <c r="G180" s="4">
        <v>152022.72911085276</v>
      </c>
      <c r="H180" s="4">
        <f t="shared" si="6"/>
        <v>41808.493020826296</v>
      </c>
    </row>
    <row r="181" spans="1:8" x14ac:dyDescent="0.25">
      <c r="A181" t="s">
        <v>333</v>
      </c>
      <c r="B181" t="s">
        <v>334</v>
      </c>
      <c r="C181" s="4">
        <v>309796.67774677987</v>
      </c>
      <c r="D181" s="4">
        <v>302159.81906946504</v>
      </c>
      <c r="E181" s="4">
        <f t="shared" si="5"/>
        <v>-7636.8586773148272</v>
      </c>
      <c r="F181" s="4">
        <v>4637.5098823970038</v>
      </c>
      <c r="G181" s="4">
        <v>84333.028205014969</v>
      </c>
      <c r="H181" s="4">
        <f t="shared" si="6"/>
        <v>81333.679410097146</v>
      </c>
    </row>
    <row r="182" spans="1:8" x14ac:dyDescent="0.25">
      <c r="A182" t="s">
        <v>335</v>
      </c>
      <c r="B182" t="s">
        <v>336</v>
      </c>
      <c r="C182" s="4">
        <v>280704.0624015801</v>
      </c>
      <c r="D182" s="4">
        <v>279380.45933601831</v>
      </c>
      <c r="E182" s="4">
        <f t="shared" si="5"/>
        <v>-1323.6030655617942</v>
      </c>
      <c r="F182" s="4">
        <v>-161273.10735384407</v>
      </c>
      <c r="G182" s="4">
        <v>397551.83644062636</v>
      </c>
      <c r="H182" s="4">
        <f t="shared" si="6"/>
        <v>234955.12602122049</v>
      </c>
    </row>
    <row r="183" spans="1:8" x14ac:dyDescent="0.25">
      <c r="A183" t="s">
        <v>337</v>
      </c>
      <c r="B183" t="s">
        <v>338</v>
      </c>
      <c r="C183" s="4">
        <v>45298.072174152083</v>
      </c>
      <c r="D183" s="4">
        <v>74640.411437937379</v>
      </c>
      <c r="E183" s="4">
        <f t="shared" si="5"/>
        <v>29342.339263785296</v>
      </c>
      <c r="F183" s="4">
        <v>5608.475655729686</v>
      </c>
      <c r="G183" s="4">
        <v>87165.745212726775</v>
      </c>
      <c r="H183" s="4">
        <f t="shared" si="6"/>
        <v>122116.56013224176</v>
      </c>
    </row>
    <row r="184" spans="1:8" x14ac:dyDescent="0.25">
      <c r="A184" t="s">
        <v>339</v>
      </c>
      <c r="B184" t="s">
        <v>340</v>
      </c>
      <c r="C184" s="4">
        <v>241784.67094763019</v>
      </c>
      <c r="D184" s="4">
        <v>232869.0013789876</v>
      </c>
      <c r="E184" s="4">
        <f t="shared" si="5"/>
        <v>-8915.6695686425956</v>
      </c>
      <c r="F184" s="4">
        <v>31708.790972020433</v>
      </c>
      <c r="G184" s="4">
        <v>111702.77295656147</v>
      </c>
      <c r="H184" s="4">
        <f t="shared" si="6"/>
        <v>134495.8943599393</v>
      </c>
    </row>
    <row r="185" spans="1:8" x14ac:dyDescent="0.25">
      <c r="A185" t="s">
        <v>341</v>
      </c>
      <c r="B185" t="s">
        <v>342</v>
      </c>
      <c r="C185" s="4">
        <v>398579.23082550033</v>
      </c>
      <c r="D185" s="4">
        <v>394600.47988228104</v>
      </c>
      <c r="E185" s="4">
        <f t="shared" si="5"/>
        <v>-3978.7509432192892</v>
      </c>
      <c r="F185" s="4">
        <v>18184.622548142142</v>
      </c>
      <c r="G185" s="4">
        <v>306521.7667604406</v>
      </c>
      <c r="H185" s="4">
        <f t="shared" si="6"/>
        <v>320727.63836536347</v>
      </c>
    </row>
    <row r="186" spans="1:8" x14ac:dyDescent="0.25">
      <c r="A186" t="s">
        <v>343</v>
      </c>
      <c r="B186" t="s">
        <v>344</v>
      </c>
      <c r="C186" s="4">
        <v>146118.83883633383</v>
      </c>
      <c r="D186" s="4">
        <v>143833.37067129801</v>
      </c>
      <c r="E186" s="4">
        <f t="shared" si="5"/>
        <v>-2285.4681650358252</v>
      </c>
      <c r="F186" s="4">
        <v>36566.429368785699</v>
      </c>
      <c r="G186" s="4">
        <v>69541.016850527682</v>
      </c>
      <c r="H186" s="4">
        <f t="shared" si="6"/>
        <v>103821.97805427756</v>
      </c>
    </row>
    <row r="187" spans="1:8" x14ac:dyDescent="0.25">
      <c r="A187" t="s">
        <v>345</v>
      </c>
      <c r="B187" t="s">
        <v>346</v>
      </c>
      <c r="C187" s="4">
        <v>564234.2124386644</v>
      </c>
      <c r="D187" s="4">
        <v>548769.46532548289</v>
      </c>
      <c r="E187" s="4">
        <f t="shared" si="5"/>
        <v>-15464.747113181511</v>
      </c>
      <c r="F187" s="4">
        <v>25844.347541885887</v>
      </c>
      <c r="G187" s="4">
        <v>410307.32087887533</v>
      </c>
      <c r="H187" s="4">
        <f t="shared" si="6"/>
        <v>420686.92130757973</v>
      </c>
    </row>
    <row r="188" spans="1:8" x14ac:dyDescent="0.25">
      <c r="A188" t="s">
        <v>347</v>
      </c>
      <c r="B188" t="s">
        <v>348</v>
      </c>
      <c r="C188" s="4">
        <v>1079667.5632991046</v>
      </c>
      <c r="D188" s="4">
        <v>1051441.0439944265</v>
      </c>
      <c r="E188" s="4">
        <f t="shared" si="5"/>
        <v>-28226.519304678077</v>
      </c>
      <c r="F188" s="4">
        <v>180788.18247962504</v>
      </c>
      <c r="G188" s="4">
        <v>355890.6730343739</v>
      </c>
      <c r="H188" s="4">
        <f t="shared" si="6"/>
        <v>508452.33620932093</v>
      </c>
    </row>
    <row r="189" spans="1:8" x14ac:dyDescent="0.25">
      <c r="A189" t="s">
        <v>349</v>
      </c>
      <c r="B189" t="s">
        <v>350</v>
      </c>
      <c r="C189" s="4">
        <v>42275.871255596532</v>
      </c>
      <c r="D189" s="4">
        <v>37285.88503108795</v>
      </c>
      <c r="E189" s="4">
        <f t="shared" si="5"/>
        <v>-4989.9862245085824</v>
      </c>
      <c r="F189" s="4">
        <v>-53174.523606051611</v>
      </c>
      <c r="G189" s="4">
        <v>120928.34539079538</v>
      </c>
      <c r="H189" s="4">
        <f t="shared" si="6"/>
        <v>62763.835560235195</v>
      </c>
    </row>
    <row r="190" spans="1:8" x14ac:dyDescent="0.25">
      <c r="A190" t="s">
        <v>1325</v>
      </c>
      <c r="B190" t="s">
        <v>1351</v>
      </c>
      <c r="C190" s="4">
        <v>0</v>
      </c>
      <c r="D190" s="4">
        <v>0</v>
      </c>
      <c r="E190" s="4">
        <f t="shared" si="5"/>
        <v>0</v>
      </c>
      <c r="F190" s="4">
        <v>0</v>
      </c>
      <c r="G190" s="4">
        <v>90800.99538823092</v>
      </c>
      <c r="H190" s="4">
        <f t="shared" si="6"/>
        <v>90800.99538823092</v>
      </c>
    </row>
    <row r="191" spans="1:8" x14ac:dyDescent="0.25">
      <c r="A191" t="s">
        <v>351</v>
      </c>
      <c r="B191" t="s">
        <v>352</v>
      </c>
      <c r="C191" s="4">
        <v>26961.975145778342</v>
      </c>
      <c r="D191" s="4">
        <v>28576.443338835525</v>
      </c>
      <c r="E191" s="4">
        <f t="shared" si="5"/>
        <v>1614.4681930571824</v>
      </c>
      <c r="F191" s="4">
        <v>-41963.013054514973</v>
      </c>
      <c r="G191" s="4">
        <v>104347.34801044071</v>
      </c>
      <c r="H191" s="4">
        <f t="shared" si="6"/>
        <v>63998.803148982915</v>
      </c>
    </row>
    <row r="192" spans="1:8" x14ac:dyDescent="0.25">
      <c r="A192" t="s">
        <v>353</v>
      </c>
      <c r="B192" t="s">
        <v>354</v>
      </c>
      <c r="C192" s="4">
        <v>286602.09605045902</v>
      </c>
      <c r="D192" s="4">
        <v>279547.00294607505</v>
      </c>
      <c r="E192" s="4">
        <f t="shared" si="5"/>
        <v>-7055.0931043839664</v>
      </c>
      <c r="F192" s="4">
        <v>9900.7796084452202</v>
      </c>
      <c r="G192" s="4">
        <v>169931.39723443455</v>
      </c>
      <c r="H192" s="4">
        <f t="shared" si="6"/>
        <v>172777.0837384958</v>
      </c>
    </row>
    <row r="193" spans="1:8" x14ac:dyDescent="0.25">
      <c r="A193" t="s">
        <v>355</v>
      </c>
      <c r="B193" t="s">
        <v>356</v>
      </c>
      <c r="C193" s="4">
        <v>464886.75324209826</v>
      </c>
      <c r="D193" s="4">
        <v>457793.39818988077</v>
      </c>
      <c r="E193" s="4">
        <f t="shared" si="5"/>
        <v>-7093.3550522174919</v>
      </c>
      <c r="F193" s="4">
        <v>11008.728139987375</v>
      </c>
      <c r="G193" s="4">
        <v>184268.74689517112</v>
      </c>
      <c r="H193" s="4">
        <f t="shared" si="6"/>
        <v>188184.11998294102</v>
      </c>
    </row>
    <row r="194" spans="1:8" x14ac:dyDescent="0.25">
      <c r="A194" t="s">
        <v>357</v>
      </c>
      <c r="B194" t="s">
        <v>358</v>
      </c>
      <c r="C194" s="4">
        <v>29506.494870963041</v>
      </c>
      <c r="D194" s="4">
        <v>36805.022799028258</v>
      </c>
      <c r="E194" s="4">
        <f t="shared" si="5"/>
        <v>7298.5279280652176</v>
      </c>
      <c r="F194" s="4">
        <v>-116177.02785852358</v>
      </c>
      <c r="G194" s="4">
        <v>307512.04473774845</v>
      </c>
      <c r="H194" s="4">
        <f t="shared" si="6"/>
        <v>198633.54480729008</v>
      </c>
    </row>
    <row r="195" spans="1:8" x14ac:dyDescent="0.25">
      <c r="A195" t="s">
        <v>359</v>
      </c>
      <c r="B195" t="s">
        <v>360</v>
      </c>
      <c r="C195" s="4">
        <v>495346.35151206818</v>
      </c>
      <c r="D195" s="4">
        <v>492769.67368157132</v>
      </c>
      <c r="E195" s="4">
        <f t="shared" si="5"/>
        <v>-2576.6778304968611</v>
      </c>
      <c r="F195" s="4">
        <v>114878.87980735436</v>
      </c>
      <c r="G195" s="4">
        <v>401656.46959900344</v>
      </c>
      <c r="H195" s="4">
        <f t="shared" si="6"/>
        <v>513958.67157586094</v>
      </c>
    </row>
    <row r="196" spans="1:8" x14ac:dyDescent="0.25">
      <c r="A196" t="s">
        <v>361</v>
      </c>
      <c r="B196" t="s">
        <v>362</v>
      </c>
      <c r="C196" s="4">
        <v>-452502.59539731091</v>
      </c>
      <c r="D196" s="4">
        <v>-433879.27868445055</v>
      </c>
      <c r="E196" s="4">
        <f t="shared" si="5"/>
        <v>18623.316712860367</v>
      </c>
      <c r="F196" s="4">
        <v>-174252.86429684519</v>
      </c>
      <c r="G196" s="4">
        <v>438109.64852960908</v>
      </c>
      <c r="H196" s="4">
        <f t="shared" si="6"/>
        <v>282480.10094562429</v>
      </c>
    </row>
    <row r="197" spans="1:8" x14ac:dyDescent="0.25">
      <c r="A197" s="11" t="s">
        <v>1334</v>
      </c>
      <c r="B197" s="11" t="s">
        <v>1335</v>
      </c>
      <c r="C197" s="4">
        <v>0</v>
      </c>
      <c r="D197" s="4">
        <v>-56692.859892864413</v>
      </c>
      <c r="E197" s="4">
        <f t="shared" si="5"/>
        <v>-56692.859892864413</v>
      </c>
      <c r="F197" s="4">
        <v>0</v>
      </c>
      <c r="G197" s="4">
        <v>0</v>
      </c>
      <c r="H197" s="4">
        <f t="shared" si="6"/>
        <v>-56692.859892864413</v>
      </c>
    </row>
    <row r="198" spans="1:8" x14ac:dyDescent="0.25">
      <c r="A198" t="s">
        <v>363</v>
      </c>
      <c r="B198" t="s">
        <v>364</v>
      </c>
      <c r="C198" s="4">
        <v>-33293.82794963519</v>
      </c>
      <c r="D198" s="4">
        <v>-28138.61407659715</v>
      </c>
      <c r="E198" s="4">
        <f t="shared" si="5"/>
        <v>5155.2138730380393</v>
      </c>
      <c r="F198" s="4">
        <v>11520.922101758071</v>
      </c>
      <c r="G198" s="4">
        <v>193682.76713291366</v>
      </c>
      <c r="H198" s="4">
        <f t="shared" si="6"/>
        <v>210358.90310770978</v>
      </c>
    </row>
    <row r="199" spans="1:8" x14ac:dyDescent="0.25">
      <c r="A199" t="s">
        <v>365</v>
      </c>
      <c r="B199" t="s">
        <v>366</v>
      </c>
      <c r="C199" s="4">
        <v>-105807.49896982039</v>
      </c>
      <c r="D199" s="4">
        <v>-102873.47477782288</v>
      </c>
      <c r="E199" s="4">
        <f t="shared" si="5"/>
        <v>2934.0241919975088</v>
      </c>
      <c r="F199" s="4">
        <v>-49323.988253210329</v>
      </c>
      <c r="G199" s="4">
        <v>129576.83935950142</v>
      </c>
      <c r="H199" s="4">
        <f t="shared" si="6"/>
        <v>83186.875298288593</v>
      </c>
    </row>
    <row r="200" spans="1:8" x14ac:dyDescent="0.25">
      <c r="A200" t="s">
        <v>367</v>
      </c>
      <c r="B200" t="s">
        <v>368</v>
      </c>
      <c r="C200" s="4">
        <v>230632.83147940741</v>
      </c>
      <c r="D200" s="4">
        <v>223208.42296684958</v>
      </c>
      <c r="E200" s="4">
        <f t="shared" si="5"/>
        <v>-7424.4085125578276</v>
      </c>
      <c r="F200" s="4">
        <v>71802.753880975855</v>
      </c>
      <c r="G200" s="4">
        <v>260187.32424091711</v>
      </c>
      <c r="H200" s="4">
        <f t="shared" si="6"/>
        <v>324565.66960933513</v>
      </c>
    </row>
    <row r="201" spans="1:8" x14ac:dyDescent="0.25">
      <c r="A201" t="s">
        <v>369</v>
      </c>
      <c r="B201" t="s">
        <v>370</v>
      </c>
      <c r="C201" s="4">
        <v>14531.900305807561</v>
      </c>
      <c r="D201" s="4">
        <v>21256.454902902537</v>
      </c>
      <c r="E201" s="4">
        <f t="shared" si="5"/>
        <v>6724.5545970949752</v>
      </c>
      <c r="F201" s="4">
        <v>11872.452804031273</v>
      </c>
      <c r="G201" s="4">
        <v>208026.716444419</v>
      </c>
      <c r="H201" s="4">
        <f t="shared" si="6"/>
        <v>226623.72384554523</v>
      </c>
    </row>
    <row r="202" spans="1:8" x14ac:dyDescent="0.25">
      <c r="A202" t="s">
        <v>371</v>
      </c>
      <c r="B202" t="s">
        <v>372</v>
      </c>
      <c r="C202" s="4">
        <v>549979.66744914174</v>
      </c>
      <c r="D202" s="4">
        <v>537083.38519223372</v>
      </c>
      <c r="E202" s="4">
        <f t="shared" si="5"/>
        <v>-12896.282256908016</v>
      </c>
      <c r="F202" s="4">
        <v>84799.165919704916</v>
      </c>
      <c r="G202" s="4">
        <v>168874.84856738761</v>
      </c>
      <c r="H202" s="4">
        <f t="shared" si="6"/>
        <v>240777.73223018451</v>
      </c>
    </row>
    <row r="203" spans="1:8" x14ac:dyDescent="0.25">
      <c r="A203" t="s">
        <v>373</v>
      </c>
      <c r="B203" t="s">
        <v>374</v>
      </c>
      <c r="C203" s="4">
        <v>132375.97712661131</v>
      </c>
      <c r="D203" s="4">
        <v>129757.15361296637</v>
      </c>
      <c r="E203" s="4">
        <f t="shared" ref="E203:E266" si="7">D203-C203</f>
        <v>-2618.8235136449366</v>
      </c>
      <c r="F203" s="4">
        <v>-66882.786420930235</v>
      </c>
      <c r="G203" s="4">
        <v>182919.97677430225</v>
      </c>
      <c r="H203" s="4">
        <f t="shared" ref="H203:H266" si="8">G203+F203+E203</f>
        <v>113418.36683972708</v>
      </c>
    </row>
    <row r="204" spans="1:8" x14ac:dyDescent="0.25">
      <c r="A204" t="s">
        <v>375</v>
      </c>
      <c r="B204" t="s">
        <v>376</v>
      </c>
      <c r="C204" s="4">
        <v>39836.570277248858</v>
      </c>
      <c r="D204" s="4">
        <v>40927.733701234138</v>
      </c>
      <c r="E204" s="4">
        <f t="shared" si="7"/>
        <v>1091.1634239852792</v>
      </c>
      <c r="F204" s="4">
        <v>5232.4835043988423</v>
      </c>
      <c r="G204" s="4">
        <v>75832.595756050418</v>
      </c>
      <c r="H204" s="4">
        <f t="shared" si="8"/>
        <v>82156.242684434546</v>
      </c>
    </row>
    <row r="205" spans="1:8" x14ac:dyDescent="0.25">
      <c r="A205" t="s">
        <v>377</v>
      </c>
      <c r="B205" t="s">
        <v>378</v>
      </c>
      <c r="C205" s="4">
        <v>-217993.3298369176</v>
      </c>
      <c r="D205" s="4">
        <v>-207037.43360663267</v>
      </c>
      <c r="E205" s="4">
        <f t="shared" si="7"/>
        <v>10955.89623028494</v>
      </c>
      <c r="F205" s="4">
        <v>13894.051168358739</v>
      </c>
      <c r="G205" s="4">
        <v>235916.53784496262</v>
      </c>
      <c r="H205" s="4">
        <f t="shared" si="8"/>
        <v>260766.48524360629</v>
      </c>
    </row>
    <row r="206" spans="1:8" x14ac:dyDescent="0.25">
      <c r="A206" t="s">
        <v>379</v>
      </c>
      <c r="B206" t="s">
        <v>380</v>
      </c>
      <c r="C206" s="4">
        <v>-201568.37407972326</v>
      </c>
      <c r="D206" s="4">
        <v>-196212.82348107809</v>
      </c>
      <c r="E206" s="4">
        <f t="shared" si="7"/>
        <v>5355.5505986451753</v>
      </c>
      <c r="F206" s="4">
        <v>37606.416992907747</v>
      </c>
      <c r="G206" s="4">
        <v>151178.19967662776</v>
      </c>
      <c r="H206" s="4">
        <f t="shared" si="8"/>
        <v>194140.1672681807</v>
      </c>
    </row>
    <row r="207" spans="1:8" x14ac:dyDescent="0.25">
      <c r="A207" t="s">
        <v>381</v>
      </c>
      <c r="B207" t="s">
        <v>382</v>
      </c>
      <c r="C207" s="4">
        <v>-197013.184441908</v>
      </c>
      <c r="D207" s="4">
        <v>-186917.71847173193</v>
      </c>
      <c r="E207" s="4">
        <f t="shared" si="7"/>
        <v>10095.465970176068</v>
      </c>
      <c r="F207" s="4">
        <v>-107624.18950593952</v>
      </c>
      <c r="G207" s="4">
        <v>262327.01046806632</v>
      </c>
      <c r="H207" s="4">
        <f t="shared" si="8"/>
        <v>164798.28693230287</v>
      </c>
    </row>
    <row r="208" spans="1:8" x14ac:dyDescent="0.25">
      <c r="A208" t="s">
        <v>383</v>
      </c>
      <c r="B208" t="s">
        <v>384</v>
      </c>
      <c r="C208" s="4">
        <v>71867.024830641167</v>
      </c>
      <c r="D208" s="4">
        <v>77043.927075853746</v>
      </c>
      <c r="E208" s="4">
        <f t="shared" si="7"/>
        <v>5176.9022452125791</v>
      </c>
      <c r="F208" s="4">
        <v>76194.790124054765</v>
      </c>
      <c r="G208" s="4">
        <v>261272.99161201803</v>
      </c>
      <c r="H208" s="4">
        <f t="shared" si="8"/>
        <v>342644.68398128537</v>
      </c>
    </row>
    <row r="209" spans="1:8" x14ac:dyDescent="0.25">
      <c r="A209" t="s">
        <v>385</v>
      </c>
      <c r="B209" t="s">
        <v>386</v>
      </c>
      <c r="C209" s="4">
        <v>-327244.52481480275</v>
      </c>
      <c r="D209" s="4">
        <v>-310897.12291302404</v>
      </c>
      <c r="E209" s="4">
        <f t="shared" si="7"/>
        <v>16347.401901778707</v>
      </c>
      <c r="F209" s="4">
        <v>-144690.88683943037</v>
      </c>
      <c r="G209" s="4">
        <v>371219.41471780534</v>
      </c>
      <c r="H209" s="4">
        <f t="shared" si="8"/>
        <v>242875.92978015367</v>
      </c>
    </row>
    <row r="210" spans="1:8" x14ac:dyDescent="0.25">
      <c r="A210" t="s">
        <v>387</v>
      </c>
      <c r="B210" t="s">
        <v>388</v>
      </c>
      <c r="C210" s="4">
        <v>104492.16951267995</v>
      </c>
      <c r="D210" s="4">
        <v>48106.150425399508</v>
      </c>
      <c r="E210" s="4">
        <f t="shared" si="7"/>
        <v>-56386.019087280438</v>
      </c>
      <c r="F210" s="4">
        <v>17804.562428770107</v>
      </c>
      <c r="G210" s="4">
        <v>287930.2983366726</v>
      </c>
      <c r="H210" s="4">
        <f t="shared" si="8"/>
        <v>249348.84167816228</v>
      </c>
    </row>
    <row r="211" spans="1:8" x14ac:dyDescent="0.25">
      <c r="A211" t="s">
        <v>389</v>
      </c>
      <c r="B211" t="s">
        <v>390</v>
      </c>
      <c r="C211" s="4">
        <v>220764.46302073746</v>
      </c>
      <c r="D211" s="4">
        <v>217412.73235895584</v>
      </c>
      <c r="E211" s="4">
        <f t="shared" si="7"/>
        <v>-3351.7306617816212</v>
      </c>
      <c r="F211" s="4">
        <v>8189.9174902524392</v>
      </c>
      <c r="G211" s="4">
        <v>139699.8754202922</v>
      </c>
      <c r="H211" s="4">
        <f t="shared" si="8"/>
        <v>144538.06224876302</v>
      </c>
    </row>
    <row r="212" spans="1:8" x14ac:dyDescent="0.25">
      <c r="A212" t="s">
        <v>391</v>
      </c>
      <c r="B212" t="s">
        <v>392</v>
      </c>
      <c r="C212" s="4">
        <v>47131.043296218966</v>
      </c>
      <c r="D212" s="4">
        <v>46207.69482598082</v>
      </c>
      <c r="E212" s="4">
        <f t="shared" si="7"/>
        <v>-923.34847023814655</v>
      </c>
      <c r="F212" s="4">
        <v>7981.4287883296656</v>
      </c>
      <c r="G212" s="4">
        <v>27446.034114994349</v>
      </c>
      <c r="H212" s="4">
        <f t="shared" si="8"/>
        <v>34504.114433085866</v>
      </c>
    </row>
    <row r="213" spans="1:8" x14ac:dyDescent="0.25">
      <c r="A213" t="s">
        <v>393</v>
      </c>
      <c r="B213" t="s">
        <v>394</v>
      </c>
      <c r="C213" s="4">
        <v>246658.56351023907</v>
      </c>
      <c r="D213" s="4">
        <v>236277.02654415023</v>
      </c>
      <c r="E213" s="4">
        <f t="shared" si="7"/>
        <v>-10381.536966088839</v>
      </c>
      <c r="F213" s="4">
        <v>-65115.600531298755</v>
      </c>
      <c r="G213" s="4">
        <v>156511.92339385895</v>
      </c>
      <c r="H213" s="4">
        <f t="shared" si="8"/>
        <v>81014.785896471352</v>
      </c>
    </row>
    <row r="214" spans="1:8" x14ac:dyDescent="0.25">
      <c r="A214" t="s">
        <v>395</v>
      </c>
      <c r="B214" t="s">
        <v>396</v>
      </c>
      <c r="C214" s="4">
        <v>24742.171438229794</v>
      </c>
      <c r="D214" s="4">
        <v>33374.779081512243</v>
      </c>
      <c r="E214" s="4">
        <f t="shared" si="7"/>
        <v>8632.6076432824484</v>
      </c>
      <c r="F214" s="4">
        <v>17278.826767487917</v>
      </c>
      <c r="G214" s="4">
        <v>292273.75158471096</v>
      </c>
      <c r="H214" s="4">
        <f t="shared" si="8"/>
        <v>318185.18599548133</v>
      </c>
    </row>
    <row r="215" spans="1:8" x14ac:dyDescent="0.25">
      <c r="A215" t="s">
        <v>397</v>
      </c>
      <c r="B215" t="s">
        <v>398</v>
      </c>
      <c r="C215" s="4">
        <v>624121.79957996053</v>
      </c>
      <c r="D215" s="4">
        <v>610974.75085648568</v>
      </c>
      <c r="E215" s="4">
        <f t="shared" si="7"/>
        <v>-13147.048723474843</v>
      </c>
      <c r="F215" s="4">
        <v>-119492.43439465467</v>
      </c>
      <c r="G215" s="4">
        <v>305878.39905763452</v>
      </c>
      <c r="H215" s="4">
        <f t="shared" si="8"/>
        <v>173238.91593950501</v>
      </c>
    </row>
    <row r="216" spans="1:8" x14ac:dyDescent="0.25">
      <c r="A216" t="s">
        <v>399</v>
      </c>
      <c r="B216" t="s">
        <v>400</v>
      </c>
      <c r="C216" s="4">
        <v>38892.966226040968</v>
      </c>
      <c r="D216" s="4">
        <v>43389.061679339793</v>
      </c>
      <c r="E216" s="4">
        <f t="shared" si="7"/>
        <v>4496.0954532988253</v>
      </c>
      <c r="F216" s="4">
        <v>21081.454606055078</v>
      </c>
      <c r="G216" s="4">
        <v>362965.91587541543</v>
      </c>
      <c r="H216" s="4">
        <f t="shared" si="8"/>
        <v>388543.46593476931</v>
      </c>
    </row>
    <row r="217" spans="1:8" x14ac:dyDescent="0.25">
      <c r="A217" t="s">
        <v>401</v>
      </c>
      <c r="B217" t="s">
        <v>402</v>
      </c>
      <c r="C217" s="4">
        <v>158531.14533580543</v>
      </c>
      <c r="D217" s="4">
        <v>157896.81032887427</v>
      </c>
      <c r="E217" s="4">
        <f t="shared" si="7"/>
        <v>-634.33500693115639</v>
      </c>
      <c r="F217" s="4">
        <v>16656.789336720583</v>
      </c>
      <c r="G217" s="4">
        <v>282266.17995474522</v>
      </c>
      <c r="H217" s="4">
        <f t="shared" si="8"/>
        <v>298288.63428453467</v>
      </c>
    </row>
    <row r="218" spans="1:8" x14ac:dyDescent="0.25">
      <c r="A218" t="s">
        <v>403</v>
      </c>
      <c r="B218" t="s">
        <v>404</v>
      </c>
      <c r="C218" s="4">
        <v>137935.12676503218</v>
      </c>
      <c r="D218" s="4">
        <v>137336.01230933447</v>
      </c>
      <c r="E218" s="4">
        <f t="shared" si="7"/>
        <v>-599.11445569770876</v>
      </c>
      <c r="F218" s="4">
        <v>5771.4785795663556</v>
      </c>
      <c r="G218" s="4">
        <v>93544.068767603778</v>
      </c>
      <c r="H218" s="4">
        <f t="shared" si="8"/>
        <v>98716.432891472417</v>
      </c>
    </row>
    <row r="219" spans="1:8" x14ac:dyDescent="0.25">
      <c r="A219" t="s">
        <v>405</v>
      </c>
      <c r="B219" t="s">
        <v>406</v>
      </c>
      <c r="C219" s="4">
        <v>115036.83926874606</v>
      </c>
      <c r="D219" s="4">
        <v>138683.02390809252</v>
      </c>
      <c r="E219" s="4">
        <f t="shared" si="7"/>
        <v>23646.184639346466</v>
      </c>
      <c r="F219" s="4">
        <v>3403.2218865892573</v>
      </c>
      <c r="G219" s="4">
        <v>58132.583251109994</v>
      </c>
      <c r="H219" s="4">
        <f t="shared" si="8"/>
        <v>85181.989777045717</v>
      </c>
    </row>
    <row r="220" spans="1:8" x14ac:dyDescent="0.25">
      <c r="A220" t="s">
        <v>407</v>
      </c>
      <c r="B220" t="s">
        <v>408</v>
      </c>
      <c r="C220" s="4">
        <v>25530.956808615862</v>
      </c>
      <c r="D220" s="4">
        <v>71451.433073133085</v>
      </c>
      <c r="E220" s="4">
        <f t="shared" si="7"/>
        <v>45920.476264517223</v>
      </c>
      <c r="F220" s="4">
        <v>-57761.537530700516</v>
      </c>
      <c r="G220" s="4">
        <v>127647.18283975538</v>
      </c>
      <c r="H220" s="4">
        <f t="shared" si="8"/>
        <v>115806.12157357208</v>
      </c>
    </row>
    <row r="221" spans="1:8" x14ac:dyDescent="0.25">
      <c r="A221" t="s">
        <v>409</v>
      </c>
      <c r="B221" t="s">
        <v>410</v>
      </c>
      <c r="C221" s="4">
        <v>896035.49080998357</v>
      </c>
      <c r="D221" s="4">
        <v>869320.41729198582</v>
      </c>
      <c r="E221" s="4">
        <f t="shared" si="7"/>
        <v>-26715.073517997749</v>
      </c>
      <c r="F221" s="4">
        <v>310789.73345997406</v>
      </c>
      <c r="G221" s="4">
        <v>601389.18452998437</v>
      </c>
      <c r="H221" s="4">
        <f t="shared" si="8"/>
        <v>885463.84447196068</v>
      </c>
    </row>
    <row r="222" spans="1:8" x14ac:dyDescent="0.25">
      <c r="A222" t="s">
        <v>411</v>
      </c>
      <c r="B222" t="s">
        <v>412</v>
      </c>
      <c r="C222" s="4">
        <v>88649.712459173592</v>
      </c>
      <c r="D222" s="4">
        <v>86828.987977953977</v>
      </c>
      <c r="E222" s="4">
        <f t="shared" si="7"/>
        <v>-1820.724481219615</v>
      </c>
      <c r="F222" s="4">
        <v>-12950.234564617112</v>
      </c>
      <c r="G222" s="4">
        <v>34577.275236673988</v>
      </c>
      <c r="H222" s="4">
        <f t="shared" si="8"/>
        <v>19806.31619083726</v>
      </c>
    </row>
    <row r="223" spans="1:8" x14ac:dyDescent="0.25">
      <c r="A223" t="s">
        <v>413</v>
      </c>
      <c r="B223" t="s">
        <v>414</v>
      </c>
      <c r="C223" s="4">
        <v>-189089.60436174902</v>
      </c>
      <c r="D223" s="4">
        <v>-176302.91727351799</v>
      </c>
      <c r="E223" s="4">
        <f t="shared" si="7"/>
        <v>12786.687088231032</v>
      </c>
      <c r="F223" s="4">
        <v>-113345.90191474943</v>
      </c>
      <c r="G223" s="4">
        <v>289454.3737197243</v>
      </c>
      <c r="H223" s="4">
        <f t="shared" si="8"/>
        <v>188895.15889320592</v>
      </c>
    </row>
    <row r="224" spans="1:8" x14ac:dyDescent="0.25">
      <c r="A224" t="s">
        <v>415</v>
      </c>
      <c r="B224" t="s">
        <v>416</v>
      </c>
      <c r="C224" s="4">
        <v>59493.385961123357</v>
      </c>
      <c r="D224" s="4">
        <v>37063.114224309313</v>
      </c>
      <c r="E224" s="4">
        <f t="shared" si="7"/>
        <v>-22430.271736814044</v>
      </c>
      <c r="F224" s="4">
        <v>-200221.23767064567</v>
      </c>
      <c r="G224" s="4">
        <v>351595.52454779233</v>
      </c>
      <c r="H224" s="4">
        <f t="shared" si="8"/>
        <v>128944.01514033262</v>
      </c>
    </row>
    <row r="225" spans="1:8" x14ac:dyDescent="0.25">
      <c r="A225" t="s">
        <v>417</v>
      </c>
      <c r="B225" t="s">
        <v>418</v>
      </c>
      <c r="C225" s="4">
        <v>110538.09130787809</v>
      </c>
      <c r="D225" s="4">
        <v>108078.04948684297</v>
      </c>
      <c r="E225" s="4">
        <f t="shared" si="7"/>
        <v>-2460.0418210351199</v>
      </c>
      <c r="F225" s="4">
        <v>4375.6215015108573</v>
      </c>
      <c r="G225" s="4">
        <v>71969.311489583575</v>
      </c>
      <c r="H225" s="4">
        <f t="shared" si="8"/>
        <v>73884.891170059316</v>
      </c>
    </row>
    <row r="226" spans="1:8" x14ac:dyDescent="0.25">
      <c r="A226" t="s">
        <v>419</v>
      </c>
      <c r="B226" t="s">
        <v>420</v>
      </c>
      <c r="C226" s="4">
        <v>487632.07170903264</v>
      </c>
      <c r="D226" s="4">
        <v>477115.03027238976</v>
      </c>
      <c r="E226" s="4">
        <f t="shared" si="7"/>
        <v>-10517.041436642874</v>
      </c>
      <c r="F226" s="4">
        <v>74592.002678178833</v>
      </c>
      <c r="G226" s="4">
        <v>148986.68402805936</v>
      </c>
      <c r="H226" s="4">
        <f t="shared" si="8"/>
        <v>213061.64526959532</v>
      </c>
    </row>
    <row r="227" spans="1:8" x14ac:dyDescent="0.25">
      <c r="A227" t="s">
        <v>421</v>
      </c>
      <c r="B227" t="s">
        <v>422</v>
      </c>
      <c r="C227" s="4">
        <v>406089.66918921639</v>
      </c>
      <c r="D227" s="4">
        <v>393526.89767572377</v>
      </c>
      <c r="E227" s="4">
        <f t="shared" si="7"/>
        <v>-12562.771513492626</v>
      </c>
      <c r="F227" s="4">
        <v>189982.58807278748</v>
      </c>
      <c r="G227" s="4">
        <v>373439.40778261138</v>
      </c>
      <c r="H227" s="4">
        <f t="shared" si="8"/>
        <v>550859.22434190614</v>
      </c>
    </row>
    <row r="228" spans="1:8" x14ac:dyDescent="0.25">
      <c r="A228" t="s">
        <v>424</v>
      </c>
      <c r="B228" t="s">
        <v>425</v>
      </c>
      <c r="C228" s="4">
        <v>-92399.579382700642</v>
      </c>
      <c r="D228" s="4">
        <v>-68642.429896776099</v>
      </c>
      <c r="E228" s="4">
        <f t="shared" si="7"/>
        <v>23757.149485924543</v>
      </c>
      <c r="F228" s="4">
        <v>151014.33355458867</v>
      </c>
      <c r="G228" s="4">
        <v>293833.53651299863</v>
      </c>
      <c r="H228" s="4">
        <f t="shared" si="8"/>
        <v>468605.01955351187</v>
      </c>
    </row>
    <row r="229" spans="1:8" x14ac:dyDescent="0.25">
      <c r="A229" t="s">
        <v>426</v>
      </c>
      <c r="B229" t="s">
        <v>427</v>
      </c>
      <c r="C229" s="4">
        <v>3090664.5259571536</v>
      </c>
      <c r="D229" s="4">
        <v>3042211.5756134838</v>
      </c>
      <c r="E229" s="4">
        <f t="shared" si="7"/>
        <v>-48452.950343669858</v>
      </c>
      <c r="F229" s="4">
        <v>633509.08720989909</v>
      </c>
      <c r="G229" s="4">
        <v>1245458.8664026668</v>
      </c>
      <c r="H229" s="4">
        <f t="shared" si="8"/>
        <v>1830515.0032688961</v>
      </c>
    </row>
    <row r="230" spans="1:8" x14ac:dyDescent="0.25">
      <c r="A230" t="s">
        <v>428</v>
      </c>
      <c r="B230" t="s">
        <v>429</v>
      </c>
      <c r="C230" s="4">
        <v>-84340.893903573597</v>
      </c>
      <c r="D230" s="4">
        <v>-81965.974260132207</v>
      </c>
      <c r="E230" s="4">
        <f t="shared" si="7"/>
        <v>2374.9196434413898</v>
      </c>
      <c r="F230" s="4">
        <v>11947.453812243693</v>
      </c>
      <c r="G230" s="4">
        <v>206271.05553375871</v>
      </c>
      <c r="H230" s="4">
        <f t="shared" si="8"/>
        <v>220593.42898944381</v>
      </c>
    </row>
    <row r="231" spans="1:8" x14ac:dyDescent="0.25">
      <c r="A231" t="s">
        <v>430</v>
      </c>
      <c r="B231" t="s">
        <v>431</v>
      </c>
      <c r="C231" s="4">
        <v>-18782.656712501601</v>
      </c>
      <c r="D231" s="4">
        <v>-18285.699631425086</v>
      </c>
      <c r="E231" s="4">
        <f t="shared" si="7"/>
        <v>496.95708107651444</v>
      </c>
      <c r="F231" s="4">
        <v>16548.145819770987</v>
      </c>
      <c r="G231" s="4">
        <v>283108.56869274401</v>
      </c>
      <c r="H231" s="4">
        <f t="shared" si="8"/>
        <v>300153.67159359151</v>
      </c>
    </row>
    <row r="232" spans="1:8" x14ac:dyDescent="0.25">
      <c r="A232" t="s">
        <v>432</v>
      </c>
      <c r="B232" t="s">
        <v>433</v>
      </c>
      <c r="C232" s="4">
        <v>882634.45852644672</v>
      </c>
      <c r="D232" s="4">
        <v>869799.51243011747</v>
      </c>
      <c r="E232" s="4">
        <f t="shared" si="7"/>
        <v>-12834.946096329251</v>
      </c>
      <c r="F232" s="4">
        <v>285990.62664902053</v>
      </c>
      <c r="G232" s="4">
        <v>539837.69814044912</v>
      </c>
      <c r="H232" s="4">
        <f t="shared" si="8"/>
        <v>812993.37869314034</v>
      </c>
    </row>
    <row r="233" spans="1:8" x14ac:dyDescent="0.25">
      <c r="A233" t="s">
        <v>434</v>
      </c>
      <c r="B233" t="s">
        <v>435</v>
      </c>
      <c r="C233" s="4">
        <v>148063.73592922249</v>
      </c>
      <c r="D233" s="4">
        <v>144286.02385906293</v>
      </c>
      <c r="E233" s="4">
        <f t="shared" si="7"/>
        <v>-3777.7120701595559</v>
      </c>
      <c r="F233" s="4">
        <v>38261.831194470746</v>
      </c>
      <c r="G233" s="4">
        <v>71794.190306210701</v>
      </c>
      <c r="H233" s="4">
        <f t="shared" si="8"/>
        <v>106278.30943052188</v>
      </c>
    </row>
    <row r="234" spans="1:8" x14ac:dyDescent="0.25">
      <c r="A234" t="s">
        <v>436</v>
      </c>
      <c r="B234" t="s">
        <v>437</v>
      </c>
      <c r="C234" s="4">
        <v>225164.37351623896</v>
      </c>
      <c r="D234" s="4">
        <v>221766.24140438333</v>
      </c>
      <c r="E234" s="4">
        <f t="shared" si="7"/>
        <v>-3398.132111855637</v>
      </c>
      <c r="F234" s="4">
        <v>36647.695638693629</v>
      </c>
      <c r="G234" s="4">
        <v>124542.71433621013</v>
      </c>
      <c r="H234" s="4">
        <f t="shared" si="8"/>
        <v>157792.27786304813</v>
      </c>
    </row>
    <row r="235" spans="1:8" x14ac:dyDescent="0.25">
      <c r="A235" t="s">
        <v>438</v>
      </c>
      <c r="B235" t="s">
        <v>439</v>
      </c>
      <c r="C235" s="4">
        <v>-128606.99885119507</v>
      </c>
      <c r="D235" s="4">
        <v>-117904.59099807523</v>
      </c>
      <c r="E235" s="4">
        <f t="shared" si="7"/>
        <v>10702.407853119832</v>
      </c>
      <c r="F235" s="4">
        <v>-80263.173349663994</v>
      </c>
      <c r="G235" s="4">
        <v>199513.52247020183</v>
      </c>
      <c r="H235" s="4">
        <f t="shared" si="8"/>
        <v>129952.75697365767</v>
      </c>
    </row>
    <row r="236" spans="1:8" x14ac:dyDescent="0.25">
      <c r="A236" t="s">
        <v>440</v>
      </c>
      <c r="B236" t="s">
        <v>441</v>
      </c>
      <c r="C236" s="4">
        <v>129986.77697754251</v>
      </c>
      <c r="D236" s="4">
        <v>128677.02901501383</v>
      </c>
      <c r="E236" s="4">
        <f t="shared" si="7"/>
        <v>-1309.7479625286796</v>
      </c>
      <c r="F236" s="4">
        <v>34861.838021755313</v>
      </c>
      <c r="G236" s="4">
        <v>122581.63435036239</v>
      </c>
      <c r="H236" s="4">
        <f t="shared" si="8"/>
        <v>156133.72440958902</v>
      </c>
    </row>
    <row r="237" spans="1:8" x14ac:dyDescent="0.25">
      <c r="A237" t="s">
        <v>442</v>
      </c>
      <c r="B237" t="s">
        <v>443</v>
      </c>
      <c r="C237" s="4">
        <v>352139.93680035474</v>
      </c>
      <c r="D237" s="4">
        <v>344198.2009474535</v>
      </c>
      <c r="E237" s="4">
        <f t="shared" si="7"/>
        <v>-7941.7358529012417</v>
      </c>
      <c r="F237" s="4">
        <v>33497.035644047472</v>
      </c>
      <c r="G237" s="4">
        <v>116568.05130208694</v>
      </c>
      <c r="H237" s="4">
        <f t="shared" si="8"/>
        <v>142123.35109323316</v>
      </c>
    </row>
    <row r="238" spans="1:8" x14ac:dyDescent="0.25">
      <c r="A238" t="s">
        <v>444</v>
      </c>
      <c r="B238" t="s">
        <v>445</v>
      </c>
      <c r="C238" s="4">
        <v>175740.110653279</v>
      </c>
      <c r="D238" s="4">
        <v>176972.3743222926</v>
      </c>
      <c r="E238" s="4">
        <f t="shared" si="7"/>
        <v>1232.2636690135987</v>
      </c>
      <c r="F238" s="4">
        <v>17014.276590488764</v>
      </c>
      <c r="G238" s="4">
        <v>293193.57366178063</v>
      </c>
      <c r="H238" s="4">
        <f t="shared" si="8"/>
        <v>311440.11392128305</v>
      </c>
    </row>
    <row r="239" spans="1:8" x14ac:dyDescent="0.25">
      <c r="A239" t="s">
        <v>446</v>
      </c>
      <c r="B239" t="s">
        <v>447</v>
      </c>
      <c r="C239" s="4">
        <v>-43787.754391429015</v>
      </c>
      <c r="D239" s="4">
        <v>-43814.930699420627</v>
      </c>
      <c r="E239" s="4">
        <f t="shared" si="7"/>
        <v>-27.176307991612703</v>
      </c>
      <c r="F239" s="4">
        <v>-172325.71483252951</v>
      </c>
      <c r="G239" s="4">
        <v>433924.20077740226</v>
      </c>
      <c r="H239" s="4">
        <f t="shared" si="8"/>
        <v>261571.30963688114</v>
      </c>
    </row>
    <row r="240" spans="1:8" x14ac:dyDescent="0.25">
      <c r="A240" t="s">
        <v>448</v>
      </c>
      <c r="B240" t="s">
        <v>449</v>
      </c>
      <c r="C240" s="4">
        <v>9058.7108071588591</v>
      </c>
      <c r="D240" s="4">
        <v>9762.9318522798276</v>
      </c>
      <c r="E240" s="4">
        <f t="shared" si="7"/>
        <v>704.22104512096848</v>
      </c>
      <c r="F240" s="4">
        <v>3949.0509318501245</v>
      </c>
      <c r="G240" s="4">
        <v>68460.781171723589</v>
      </c>
      <c r="H240" s="4">
        <f t="shared" si="8"/>
        <v>73114.053148694686</v>
      </c>
    </row>
    <row r="241" spans="1:8" x14ac:dyDescent="0.25">
      <c r="A241" t="s">
        <v>450</v>
      </c>
      <c r="B241" t="s">
        <v>451</v>
      </c>
      <c r="C241" s="4">
        <v>75946.762316036416</v>
      </c>
      <c r="D241" s="4">
        <v>75583.098547703354</v>
      </c>
      <c r="E241" s="4">
        <f t="shared" si="7"/>
        <v>-363.66376833306276</v>
      </c>
      <c r="F241" s="4">
        <v>-28911.12701935033</v>
      </c>
      <c r="G241" s="4">
        <v>70619.054018153125</v>
      </c>
      <c r="H241" s="4">
        <f t="shared" si="8"/>
        <v>41344.263230469733</v>
      </c>
    </row>
    <row r="242" spans="1:8" x14ac:dyDescent="0.25">
      <c r="A242" t="s">
        <v>452</v>
      </c>
      <c r="B242" t="s">
        <v>453</v>
      </c>
      <c r="C242" s="4">
        <v>-29.544428139328375</v>
      </c>
      <c r="D242" s="4">
        <v>-33374.805272565834</v>
      </c>
      <c r="E242" s="4">
        <f t="shared" si="7"/>
        <v>-33345.260844426506</v>
      </c>
      <c r="F242" s="4">
        <v>-37208.266428666597</v>
      </c>
      <c r="G242" s="4">
        <v>94173.18393278429</v>
      </c>
      <c r="H242" s="4">
        <f t="shared" si="8"/>
        <v>23619.656659691187</v>
      </c>
    </row>
    <row r="243" spans="1:8" x14ac:dyDescent="0.25">
      <c r="A243" t="s">
        <v>454</v>
      </c>
      <c r="B243" t="s">
        <v>455</v>
      </c>
      <c r="C243" s="4">
        <v>225952.04535908767</v>
      </c>
      <c r="D243" s="4">
        <v>221848.32016181154</v>
      </c>
      <c r="E243" s="4">
        <f t="shared" si="7"/>
        <v>-4103.7251972761296</v>
      </c>
      <c r="F243" s="4">
        <v>-42374.492981660849</v>
      </c>
      <c r="G243" s="4">
        <v>109450.11449949641</v>
      </c>
      <c r="H243" s="4">
        <f t="shared" si="8"/>
        <v>62971.896320559434</v>
      </c>
    </row>
    <row r="244" spans="1:8" x14ac:dyDescent="0.25">
      <c r="A244" t="s">
        <v>456</v>
      </c>
      <c r="B244" t="s">
        <v>457</v>
      </c>
      <c r="C244" s="4">
        <v>224170.49537217472</v>
      </c>
      <c r="D244" s="4">
        <v>218787.48193835584</v>
      </c>
      <c r="E244" s="4">
        <f t="shared" si="7"/>
        <v>-5383.01343381888</v>
      </c>
      <c r="F244" s="4">
        <v>27278.77410713234</v>
      </c>
      <c r="G244" s="4">
        <v>454027.43743394245</v>
      </c>
      <c r="H244" s="4">
        <f t="shared" si="8"/>
        <v>475923.19810725591</v>
      </c>
    </row>
    <row r="245" spans="1:8" x14ac:dyDescent="0.25">
      <c r="A245" t="s">
        <v>458</v>
      </c>
      <c r="B245" t="s">
        <v>459</v>
      </c>
      <c r="C245" s="4">
        <v>-15065.525068904288</v>
      </c>
      <c r="D245" s="4">
        <v>-12066.335066056781</v>
      </c>
      <c r="E245" s="4">
        <f t="shared" si="7"/>
        <v>2999.1900028475065</v>
      </c>
      <c r="F245" s="4">
        <v>-41772.45223684045</v>
      </c>
      <c r="G245" s="4">
        <v>100251.97769371938</v>
      </c>
      <c r="H245" s="4">
        <f t="shared" si="8"/>
        <v>61478.715459726438</v>
      </c>
    </row>
    <row r="246" spans="1:8" x14ac:dyDescent="0.25">
      <c r="A246" t="s">
        <v>460</v>
      </c>
      <c r="B246" t="s">
        <v>461</v>
      </c>
      <c r="C246" s="4">
        <v>-63774.825176699378</v>
      </c>
      <c r="D246" s="4">
        <v>-59367.175414296391</v>
      </c>
      <c r="E246" s="4">
        <f t="shared" si="7"/>
        <v>4407.6497624029871</v>
      </c>
      <c r="F246" s="4">
        <v>-121705.06098917598</v>
      </c>
      <c r="G246" s="4">
        <v>289210.31996472814</v>
      </c>
      <c r="H246" s="4">
        <f t="shared" si="8"/>
        <v>171912.90873795515</v>
      </c>
    </row>
    <row r="247" spans="1:8" x14ac:dyDescent="0.25">
      <c r="A247" t="s">
        <v>462</v>
      </c>
      <c r="B247" t="s">
        <v>463</v>
      </c>
      <c r="C247" s="4">
        <v>1391820.7093837236</v>
      </c>
      <c r="D247" s="4">
        <v>1366562.297418375</v>
      </c>
      <c r="E247" s="4">
        <f t="shared" si="7"/>
        <v>-25258.411965348525</v>
      </c>
      <c r="F247" s="4">
        <v>166401.73213741134</v>
      </c>
      <c r="G247" s="4">
        <v>588530.73705588351</v>
      </c>
      <c r="H247" s="4">
        <f t="shared" si="8"/>
        <v>729674.05722794635</v>
      </c>
    </row>
    <row r="248" spans="1:8" x14ac:dyDescent="0.25">
      <c r="A248" t="s">
        <v>464</v>
      </c>
      <c r="B248" t="s">
        <v>465</v>
      </c>
      <c r="C248" s="4">
        <v>209579.7048565544</v>
      </c>
      <c r="D248" s="4">
        <v>205297.48063930063</v>
      </c>
      <c r="E248" s="4">
        <f t="shared" si="7"/>
        <v>-4282.2242172537663</v>
      </c>
      <c r="F248" s="4">
        <v>7799.5188678321429</v>
      </c>
      <c r="G248" s="4">
        <v>128348.29425065647</v>
      </c>
      <c r="H248" s="4">
        <f t="shared" si="8"/>
        <v>131865.58890123485</v>
      </c>
    </row>
    <row r="249" spans="1:8" x14ac:dyDescent="0.25">
      <c r="A249" t="s">
        <v>466</v>
      </c>
      <c r="B249" t="s">
        <v>467</v>
      </c>
      <c r="C249" s="4">
        <v>-133400.56717258005</v>
      </c>
      <c r="D249" s="4">
        <v>-232011.96867933543</v>
      </c>
      <c r="E249" s="4">
        <f t="shared" si="7"/>
        <v>-98611.401506755385</v>
      </c>
      <c r="F249" s="4">
        <v>-204548.11931743429</v>
      </c>
      <c r="G249" s="4">
        <v>527117.55969103798</v>
      </c>
      <c r="H249" s="4">
        <f t="shared" si="8"/>
        <v>223958.03886684834</v>
      </c>
    </row>
    <row r="250" spans="1:8" x14ac:dyDescent="0.25">
      <c r="A250" t="s">
        <v>468</v>
      </c>
      <c r="B250" t="s">
        <v>469</v>
      </c>
      <c r="C250" s="4">
        <v>-154851.49708754843</v>
      </c>
      <c r="D250" s="4">
        <v>-136086.07699693297</v>
      </c>
      <c r="E250" s="4">
        <f t="shared" si="7"/>
        <v>18765.420090615458</v>
      </c>
      <c r="F250" s="4">
        <v>-189397.65912805099</v>
      </c>
      <c r="G250" s="4">
        <v>480215.62766952522</v>
      </c>
      <c r="H250" s="4">
        <f t="shared" si="8"/>
        <v>309583.38863208966</v>
      </c>
    </row>
    <row r="251" spans="1:8" x14ac:dyDescent="0.25">
      <c r="A251" t="s">
        <v>470</v>
      </c>
      <c r="B251" t="s">
        <v>471</v>
      </c>
      <c r="C251" s="4">
        <v>624217.01108489314</v>
      </c>
      <c r="D251" s="4">
        <v>609039.83760045515</v>
      </c>
      <c r="E251" s="4">
        <f t="shared" si="7"/>
        <v>-15177.173484437983</v>
      </c>
      <c r="F251" s="4">
        <v>20848.633611166937</v>
      </c>
      <c r="G251" s="4">
        <v>352853.32918566465</v>
      </c>
      <c r="H251" s="4">
        <f t="shared" si="8"/>
        <v>358524.78931239364</v>
      </c>
    </row>
    <row r="252" spans="1:8" x14ac:dyDescent="0.25">
      <c r="A252" t="s">
        <v>472</v>
      </c>
      <c r="B252" t="s">
        <v>473</v>
      </c>
      <c r="C252" s="4">
        <v>-74000.813617768203</v>
      </c>
      <c r="D252" s="4">
        <v>10863.967291603272</v>
      </c>
      <c r="E252" s="4">
        <f t="shared" si="7"/>
        <v>84864.780909371475</v>
      </c>
      <c r="F252" s="4">
        <v>-31946.590553060352</v>
      </c>
      <c r="G252" s="4">
        <v>81224.830413944874</v>
      </c>
      <c r="H252" s="4">
        <f t="shared" si="8"/>
        <v>134143.020770256</v>
      </c>
    </row>
    <row r="253" spans="1:8" x14ac:dyDescent="0.25">
      <c r="A253" t="s">
        <v>474</v>
      </c>
      <c r="B253" t="s">
        <v>475</v>
      </c>
      <c r="C253" s="4">
        <v>-162273.87971050991</v>
      </c>
      <c r="D253" s="4">
        <v>-152722.59605625531</v>
      </c>
      <c r="E253" s="4">
        <f t="shared" si="7"/>
        <v>9551.2836542545992</v>
      </c>
      <c r="F253" s="4">
        <v>-92710.631395879289</v>
      </c>
      <c r="G253" s="4">
        <v>232359.92378543044</v>
      </c>
      <c r="H253" s="4">
        <f t="shared" si="8"/>
        <v>149200.57604380575</v>
      </c>
    </row>
    <row r="254" spans="1:8" x14ac:dyDescent="0.25">
      <c r="A254" t="s">
        <v>476</v>
      </c>
      <c r="B254" t="s">
        <v>477</v>
      </c>
      <c r="C254" s="4">
        <v>269079.11151325371</v>
      </c>
      <c r="D254" s="4">
        <v>275317.19549033302</v>
      </c>
      <c r="E254" s="4">
        <f t="shared" si="7"/>
        <v>6238.08397707931</v>
      </c>
      <c r="F254" s="4">
        <v>-82241.961671212674</v>
      </c>
      <c r="G254" s="4">
        <v>212275.11954248487</v>
      </c>
      <c r="H254" s="4">
        <f t="shared" si="8"/>
        <v>136271.24184835149</v>
      </c>
    </row>
    <row r="255" spans="1:8" x14ac:dyDescent="0.25">
      <c r="A255" t="s">
        <v>478</v>
      </c>
      <c r="B255" t="s">
        <v>479</v>
      </c>
      <c r="C255" s="4">
        <v>210501.0897340347</v>
      </c>
      <c r="D255" s="4">
        <v>209752.62608289515</v>
      </c>
      <c r="E255" s="4">
        <f t="shared" si="7"/>
        <v>-748.46365113955108</v>
      </c>
      <c r="F255" s="4">
        <v>-74281.581901367259</v>
      </c>
      <c r="G255" s="4">
        <v>184863.73762643925</v>
      </c>
      <c r="H255" s="4">
        <f t="shared" si="8"/>
        <v>109833.69207393244</v>
      </c>
    </row>
    <row r="256" spans="1:8" x14ac:dyDescent="0.25">
      <c r="A256" t="s">
        <v>480</v>
      </c>
      <c r="B256" t="s">
        <v>481</v>
      </c>
      <c r="C256" s="4">
        <v>867415.35701663909</v>
      </c>
      <c r="D256" s="4">
        <v>845891.08896800014</v>
      </c>
      <c r="E256" s="4">
        <f t="shared" si="7"/>
        <v>-21524.268048638944</v>
      </c>
      <c r="F256" s="4">
        <v>24791.572485963028</v>
      </c>
      <c r="G256" s="4">
        <v>410969.76844066824</v>
      </c>
      <c r="H256" s="4">
        <f t="shared" si="8"/>
        <v>414237.07287799229</v>
      </c>
    </row>
    <row r="257" spans="1:8" x14ac:dyDescent="0.25">
      <c r="A257" t="s">
        <v>482</v>
      </c>
      <c r="B257" t="s">
        <v>483</v>
      </c>
      <c r="C257" s="4">
        <v>74388.734412616977</v>
      </c>
      <c r="D257" s="4">
        <v>72858.890292171971</v>
      </c>
      <c r="E257" s="4">
        <f t="shared" si="7"/>
        <v>-1529.8441204450064</v>
      </c>
      <c r="F257" s="4">
        <v>40524.82288674399</v>
      </c>
      <c r="G257" s="4">
        <v>143830.05658034849</v>
      </c>
      <c r="H257" s="4">
        <f t="shared" si="8"/>
        <v>182825.03534664749</v>
      </c>
    </row>
    <row r="258" spans="1:8" x14ac:dyDescent="0.25">
      <c r="A258" t="s">
        <v>484</v>
      </c>
      <c r="B258" t="s">
        <v>485</v>
      </c>
      <c r="C258" s="4">
        <v>-45149.963822507707</v>
      </c>
      <c r="D258" s="4">
        <v>-44951.851024598946</v>
      </c>
      <c r="E258" s="4">
        <f t="shared" si="7"/>
        <v>198.11279790876142</v>
      </c>
      <c r="F258" s="4">
        <v>47286.501167855473</v>
      </c>
      <c r="G258" s="4">
        <v>90387.805888247924</v>
      </c>
      <c r="H258" s="4">
        <f t="shared" si="8"/>
        <v>137872.41985401214</v>
      </c>
    </row>
    <row r="259" spans="1:8" x14ac:dyDescent="0.25">
      <c r="A259" t="s">
        <v>486</v>
      </c>
      <c r="B259" t="s">
        <v>487</v>
      </c>
      <c r="C259" s="4">
        <v>62482.215206565961</v>
      </c>
      <c r="D259" s="4">
        <v>63947.593657803431</v>
      </c>
      <c r="E259" s="4">
        <f t="shared" si="7"/>
        <v>1465.3784512374696</v>
      </c>
      <c r="F259" s="4">
        <v>5415.6858773342101</v>
      </c>
      <c r="G259" s="4">
        <v>99177.084686422633</v>
      </c>
      <c r="H259" s="4">
        <f t="shared" si="8"/>
        <v>106058.14901499431</v>
      </c>
    </row>
    <row r="260" spans="1:8" x14ac:dyDescent="0.25">
      <c r="A260" t="s">
        <v>488</v>
      </c>
      <c r="B260" t="s">
        <v>489</v>
      </c>
      <c r="C260" s="4">
        <v>-7059.3532405724109</v>
      </c>
      <c r="D260" s="4">
        <v>-4362.1476269506966</v>
      </c>
      <c r="E260" s="4">
        <f t="shared" si="7"/>
        <v>2697.2056136217143</v>
      </c>
      <c r="F260" s="4">
        <v>26067.114721558552</v>
      </c>
      <c r="G260" s="4">
        <v>98296.744283911568</v>
      </c>
      <c r="H260" s="4">
        <f t="shared" si="8"/>
        <v>127061.06461909183</v>
      </c>
    </row>
    <row r="261" spans="1:8" x14ac:dyDescent="0.25">
      <c r="A261" t="s">
        <v>490</v>
      </c>
      <c r="B261" t="s">
        <v>491</v>
      </c>
      <c r="C261" s="4">
        <v>232949.13240968209</v>
      </c>
      <c r="D261" s="4">
        <v>321643.14061568561</v>
      </c>
      <c r="E261" s="4">
        <f t="shared" si="7"/>
        <v>88694.00820600352</v>
      </c>
      <c r="F261" s="4">
        <v>52092.216013642923</v>
      </c>
      <c r="G261" s="4">
        <v>104466.58396457107</v>
      </c>
      <c r="H261" s="4">
        <f t="shared" si="8"/>
        <v>245252.80818421752</v>
      </c>
    </row>
    <row r="262" spans="1:8" x14ac:dyDescent="0.25">
      <c r="A262" t="s">
        <v>492</v>
      </c>
      <c r="B262" t="s">
        <v>493</v>
      </c>
      <c r="C262" s="4">
        <v>2813560.237144405</v>
      </c>
      <c r="D262" s="4">
        <v>2751046.6987100523</v>
      </c>
      <c r="E262" s="4">
        <f t="shared" si="7"/>
        <v>-62513.538434352726</v>
      </c>
      <c r="F262" s="4">
        <v>570052.49262510682</v>
      </c>
      <c r="G262" s="4">
        <v>1126428.4799960991</v>
      </c>
      <c r="H262" s="4">
        <f t="shared" si="8"/>
        <v>1633967.4341868532</v>
      </c>
    </row>
    <row r="263" spans="1:8" x14ac:dyDescent="0.25">
      <c r="A263" t="s">
        <v>494</v>
      </c>
      <c r="B263" t="s">
        <v>495</v>
      </c>
      <c r="C263" s="4">
        <v>159481.17417644867</v>
      </c>
      <c r="D263" s="4">
        <v>158267.90743990574</v>
      </c>
      <c r="E263" s="4">
        <f t="shared" si="7"/>
        <v>-1213.2667365429224</v>
      </c>
      <c r="F263" s="4">
        <v>7789.5634363745339</v>
      </c>
      <c r="G263" s="4">
        <v>130838.09912827147</v>
      </c>
      <c r="H263" s="4">
        <f t="shared" si="8"/>
        <v>137414.39582810306</v>
      </c>
    </row>
    <row r="264" spans="1:8" x14ac:dyDescent="0.25">
      <c r="A264" t="s">
        <v>496</v>
      </c>
      <c r="B264" t="s">
        <v>497</v>
      </c>
      <c r="C264" s="4">
        <v>1108005.0964566106</v>
      </c>
      <c r="D264" s="4">
        <v>1084645.8905125975</v>
      </c>
      <c r="E264" s="4">
        <f t="shared" si="7"/>
        <v>-23359.205944013083</v>
      </c>
      <c r="F264" s="4">
        <v>185368.22066233383</v>
      </c>
      <c r="G264" s="4">
        <v>362749.17960910057</v>
      </c>
      <c r="H264" s="4">
        <f t="shared" si="8"/>
        <v>524758.19432742125</v>
      </c>
    </row>
    <row r="265" spans="1:8" x14ac:dyDescent="0.25">
      <c r="A265" t="s">
        <v>498</v>
      </c>
      <c r="B265" t="s">
        <v>499</v>
      </c>
      <c r="C265" s="4">
        <v>170435.89438426844</v>
      </c>
      <c r="D265" s="4">
        <v>166392.49198933752</v>
      </c>
      <c r="E265" s="4">
        <f t="shared" si="7"/>
        <v>-4043.4023949309194</v>
      </c>
      <c r="F265" s="4">
        <v>16449.094019839024</v>
      </c>
      <c r="G265" s="4">
        <v>55649.297209954617</v>
      </c>
      <c r="H265" s="4">
        <f t="shared" si="8"/>
        <v>68054.988834862714</v>
      </c>
    </row>
    <row r="266" spans="1:8" x14ac:dyDescent="0.25">
      <c r="A266" t="s">
        <v>500</v>
      </c>
      <c r="B266" t="s">
        <v>501</v>
      </c>
      <c r="C266" s="4">
        <v>210169.50923619576</v>
      </c>
      <c r="D266" s="4">
        <v>206323.21616176912</v>
      </c>
      <c r="E266" s="4">
        <f t="shared" si="7"/>
        <v>-3846.2930744266487</v>
      </c>
      <c r="F266" s="4">
        <v>47357.374453558026</v>
      </c>
      <c r="G266" s="4">
        <v>93505.93797349566</v>
      </c>
      <c r="H266" s="4">
        <f t="shared" si="8"/>
        <v>137017.01935262705</v>
      </c>
    </row>
    <row r="267" spans="1:8" x14ac:dyDescent="0.25">
      <c r="A267" t="s">
        <v>502</v>
      </c>
      <c r="B267" t="s">
        <v>503</v>
      </c>
      <c r="C267" s="4">
        <v>-215782.15434656362</v>
      </c>
      <c r="D267" s="4">
        <v>-311405.43443055503</v>
      </c>
      <c r="E267" s="4">
        <f t="shared" ref="E267:E330" si="9">D267-C267</f>
        <v>-95623.280083991413</v>
      </c>
      <c r="F267" s="4">
        <v>-167674.71127500589</v>
      </c>
      <c r="G267" s="4">
        <v>425750.91961939819</v>
      </c>
      <c r="H267" s="4">
        <f t="shared" ref="H267:H330" si="10">G267+F267+E267</f>
        <v>162452.92826040089</v>
      </c>
    </row>
    <row r="268" spans="1:8" x14ac:dyDescent="0.25">
      <c r="A268" t="s">
        <v>504</v>
      </c>
      <c r="B268" t="s">
        <v>505</v>
      </c>
      <c r="C268" s="4">
        <v>199489.68659341504</v>
      </c>
      <c r="D268" s="4">
        <v>194631.51390054269</v>
      </c>
      <c r="E268" s="4">
        <f t="shared" si="9"/>
        <v>-4858.172692872351</v>
      </c>
      <c r="F268" s="4">
        <v>23947.864239245057</v>
      </c>
      <c r="G268" s="4">
        <v>47460.431514718104</v>
      </c>
      <c r="H268" s="4">
        <f t="shared" si="10"/>
        <v>66550.12306109081</v>
      </c>
    </row>
    <row r="269" spans="1:8" x14ac:dyDescent="0.25">
      <c r="A269" t="s">
        <v>506</v>
      </c>
      <c r="B269" t="s">
        <v>507</v>
      </c>
      <c r="C269" s="4">
        <v>18526.744235420709</v>
      </c>
      <c r="D269" s="4">
        <v>18221.746255513921</v>
      </c>
      <c r="E269" s="4">
        <f t="shared" si="9"/>
        <v>-304.9979799067878</v>
      </c>
      <c r="F269" s="4">
        <v>-14678.476852438665</v>
      </c>
      <c r="G269" s="4">
        <v>40211.042208726343</v>
      </c>
      <c r="H269" s="4">
        <f t="shared" si="10"/>
        <v>25227.567376380888</v>
      </c>
    </row>
    <row r="270" spans="1:8" x14ac:dyDescent="0.25">
      <c r="A270" t="s">
        <v>508</v>
      </c>
      <c r="B270" t="s">
        <v>509</v>
      </c>
      <c r="C270" s="4">
        <v>2477398.1610098267</v>
      </c>
      <c r="D270" s="4">
        <v>3381663.5123059298</v>
      </c>
      <c r="E270" s="4">
        <f t="shared" si="9"/>
        <v>904265.35129610309</v>
      </c>
      <c r="F270" s="4">
        <v>722843.23136768898</v>
      </c>
      <c r="G270" s="4">
        <v>1397061.5176033569</v>
      </c>
      <c r="H270" s="4">
        <f t="shared" si="10"/>
        <v>3024170.100267149</v>
      </c>
    </row>
    <row r="271" spans="1:8" x14ac:dyDescent="0.25">
      <c r="A271" t="s">
        <v>510</v>
      </c>
      <c r="B271" t="s">
        <v>511</v>
      </c>
      <c r="C271" s="4">
        <v>1780084.0138841826</v>
      </c>
      <c r="D271" s="4">
        <v>1741695.3249165535</v>
      </c>
      <c r="E271" s="4">
        <f t="shared" si="9"/>
        <v>-38388.688967629103</v>
      </c>
      <c r="F271" s="4">
        <v>47140.291263849998</v>
      </c>
      <c r="G271" s="4">
        <v>793013.57405210694</v>
      </c>
      <c r="H271" s="4">
        <f t="shared" si="10"/>
        <v>801765.17634832789</v>
      </c>
    </row>
    <row r="272" spans="1:8" x14ac:dyDescent="0.25">
      <c r="A272" t="s">
        <v>512</v>
      </c>
      <c r="B272" t="s">
        <v>513</v>
      </c>
      <c r="C272" s="4">
        <v>1289434.1833537035</v>
      </c>
      <c r="D272" s="4">
        <v>1260279.6457896233</v>
      </c>
      <c r="E272" s="4">
        <f t="shared" si="9"/>
        <v>-29154.537564080209</v>
      </c>
      <c r="F272" s="4">
        <v>126111.17962966475</v>
      </c>
      <c r="G272" s="4">
        <v>433625.81095265999</v>
      </c>
      <c r="H272" s="4">
        <f t="shared" si="10"/>
        <v>530582.45301824459</v>
      </c>
    </row>
    <row r="273" spans="1:8" x14ac:dyDescent="0.25">
      <c r="A273" t="s">
        <v>514</v>
      </c>
      <c r="B273" t="s">
        <v>515</v>
      </c>
      <c r="C273" s="4">
        <v>386922.90006579354</v>
      </c>
      <c r="D273" s="4">
        <v>376655.70658130746</v>
      </c>
      <c r="E273" s="4">
        <f t="shared" si="9"/>
        <v>-10267.193484486081</v>
      </c>
      <c r="F273" s="4">
        <v>7087.2178623622531</v>
      </c>
      <c r="G273" s="4">
        <v>112664.45377352065</v>
      </c>
      <c r="H273" s="4">
        <f t="shared" si="10"/>
        <v>109484.47815139682</v>
      </c>
    </row>
    <row r="274" spans="1:8" x14ac:dyDescent="0.25">
      <c r="A274" t="s">
        <v>516</v>
      </c>
      <c r="B274" t="s">
        <v>517</v>
      </c>
      <c r="C274" s="4">
        <v>832818.77393813536</v>
      </c>
      <c r="D274" s="4">
        <v>817967.75975770783</v>
      </c>
      <c r="E274" s="4">
        <f t="shared" si="9"/>
        <v>-14851.014180427534</v>
      </c>
      <c r="F274" s="4">
        <v>86158.098410366089</v>
      </c>
      <c r="G274" s="4">
        <v>315940.29264234664</v>
      </c>
      <c r="H274" s="4">
        <f t="shared" si="10"/>
        <v>387247.37687228521</v>
      </c>
    </row>
    <row r="275" spans="1:8" x14ac:dyDescent="0.25">
      <c r="A275" t="s">
        <v>518</v>
      </c>
      <c r="B275" t="s">
        <v>519</v>
      </c>
      <c r="C275" s="4">
        <v>-99385.930156152492</v>
      </c>
      <c r="D275" s="4">
        <v>-93574.19410361546</v>
      </c>
      <c r="E275" s="4">
        <f t="shared" si="9"/>
        <v>5811.7360525370314</v>
      </c>
      <c r="F275" s="4">
        <v>-56313.438719379541</v>
      </c>
      <c r="G275" s="4">
        <v>142042.61140980438</v>
      </c>
      <c r="H275" s="4">
        <f t="shared" si="10"/>
        <v>91540.908742961867</v>
      </c>
    </row>
    <row r="276" spans="1:8" x14ac:dyDescent="0.25">
      <c r="A276" t="s">
        <v>520</v>
      </c>
      <c r="B276" t="s">
        <v>521</v>
      </c>
      <c r="C276" s="4">
        <v>-10059.48741092009</v>
      </c>
      <c r="D276" s="4">
        <v>-5511.2856736115064</v>
      </c>
      <c r="E276" s="4">
        <f t="shared" si="9"/>
        <v>4548.2017373085837</v>
      </c>
      <c r="F276" s="4">
        <v>-86951.858798415662</v>
      </c>
      <c r="G276" s="4">
        <v>222187.1178974495</v>
      </c>
      <c r="H276" s="4">
        <f t="shared" si="10"/>
        <v>139783.46083634242</v>
      </c>
    </row>
    <row r="277" spans="1:8" x14ac:dyDescent="0.25">
      <c r="A277" t="s">
        <v>522</v>
      </c>
      <c r="B277" t="s">
        <v>523</v>
      </c>
      <c r="C277" s="4">
        <v>-12390.390927356901</v>
      </c>
      <c r="D277" s="4">
        <v>3452.7114298272063</v>
      </c>
      <c r="E277" s="4">
        <f t="shared" si="9"/>
        <v>15843.102357184107</v>
      </c>
      <c r="F277" s="4">
        <v>-119339.99373831206</v>
      </c>
      <c r="G277" s="4">
        <v>303525.9706224578</v>
      </c>
      <c r="H277" s="4">
        <f t="shared" si="10"/>
        <v>200029.07924132986</v>
      </c>
    </row>
    <row r="278" spans="1:8" x14ac:dyDescent="0.25">
      <c r="A278" t="s">
        <v>524</v>
      </c>
      <c r="B278" t="s">
        <v>525</v>
      </c>
      <c r="C278" s="4">
        <v>13586.289869845377</v>
      </c>
      <c r="D278" s="4">
        <v>13620.397542165629</v>
      </c>
      <c r="E278" s="4">
        <f t="shared" si="9"/>
        <v>34.107672320251368</v>
      </c>
      <c r="F278" s="4">
        <v>-772.53215682548728</v>
      </c>
      <c r="G278" s="4">
        <v>3921.3728878700313</v>
      </c>
      <c r="H278" s="4">
        <f t="shared" si="10"/>
        <v>3182.9484033647955</v>
      </c>
    </row>
    <row r="279" spans="1:8" x14ac:dyDescent="0.25">
      <c r="A279" t="s">
        <v>526</v>
      </c>
      <c r="B279" t="s">
        <v>527</v>
      </c>
      <c r="C279" s="4">
        <v>3056443.2319336007</v>
      </c>
      <c r="D279" s="4">
        <v>2987915.5411594263</v>
      </c>
      <c r="E279" s="4">
        <f t="shared" si="9"/>
        <v>-68527.690774174407</v>
      </c>
      <c r="F279" s="4">
        <v>554744.70114898263</v>
      </c>
      <c r="G279" s="4">
        <v>1069731.9421742125</v>
      </c>
      <c r="H279" s="4">
        <f t="shared" si="10"/>
        <v>1555948.9525490208</v>
      </c>
    </row>
    <row r="280" spans="1:8" x14ac:dyDescent="0.25">
      <c r="A280" t="s">
        <v>528</v>
      </c>
      <c r="B280" t="s">
        <v>529</v>
      </c>
      <c r="C280" s="4">
        <v>696253.34953238245</v>
      </c>
      <c r="D280" s="4">
        <v>891127.31887051777</v>
      </c>
      <c r="E280" s="4">
        <f t="shared" si="9"/>
        <v>194873.96933813533</v>
      </c>
      <c r="F280" s="4">
        <v>-252868.55625089401</v>
      </c>
      <c r="G280" s="4">
        <v>630735.5418151028</v>
      </c>
      <c r="H280" s="4">
        <f t="shared" si="10"/>
        <v>572740.95490234415</v>
      </c>
    </row>
    <row r="281" spans="1:8" x14ac:dyDescent="0.25">
      <c r="A281" t="s">
        <v>530</v>
      </c>
      <c r="B281" t="s">
        <v>531</v>
      </c>
      <c r="C281" s="4">
        <v>190867.844129882</v>
      </c>
      <c r="D281" s="4">
        <v>186626.24646507908</v>
      </c>
      <c r="E281" s="4">
        <f t="shared" si="9"/>
        <v>-4241.5976648029173</v>
      </c>
      <c r="F281" s="4">
        <v>41138.960976998802</v>
      </c>
      <c r="G281" s="4">
        <v>77964.644083203617</v>
      </c>
      <c r="H281" s="4">
        <f t="shared" si="10"/>
        <v>114862.0073953995</v>
      </c>
    </row>
    <row r="282" spans="1:8" x14ac:dyDescent="0.25">
      <c r="A282" s="11" t="s">
        <v>1336</v>
      </c>
      <c r="B282" s="11" t="s">
        <v>1337</v>
      </c>
      <c r="C282" s="4">
        <v>0</v>
      </c>
      <c r="D282" s="4">
        <v>-20457.20597327577</v>
      </c>
      <c r="E282" s="4">
        <f t="shared" si="9"/>
        <v>-20457.20597327577</v>
      </c>
      <c r="F282" s="4">
        <v>0</v>
      </c>
      <c r="G282" s="4">
        <v>0</v>
      </c>
      <c r="H282" s="4">
        <f t="shared" si="10"/>
        <v>-20457.20597327577</v>
      </c>
    </row>
    <row r="283" spans="1:8" x14ac:dyDescent="0.25">
      <c r="A283" t="s">
        <v>532</v>
      </c>
      <c r="B283" t="s">
        <v>533</v>
      </c>
      <c r="C283" s="4">
        <v>99527.28644991084</v>
      </c>
      <c r="D283" s="4">
        <v>100249.7887611929</v>
      </c>
      <c r="E283" s="4">
        <f t="shared" si="9"/>
        <v>722.5023112820636</v>
      </c>
      <c r="F283" s="4">
        <v>10679.468829109246</v>
      </c>
      <c r="G283" s="4">
        <v>176137.87363372656</v>
      </c>
      <c r="H283" s="4">
        <f t="shared" si="10"/>
        <v>187539.84477411787</v>
      </c>
    </row>
    <row r="284" spans="1:8" x14ac:dyDescent="0.25">
      <c r="A284" t="s">
        <v>534</v>
      </c>
      <c r="B284" t="s">
        <v>535</v>
      </c>
      <c r="C284" s="4">
        <v>64176.948743321256</v>
      </c>
      <c r="D284" s="4">
        <v>39826.63473968592</v>
      </c>
      <c r="E284" s="4">
        <f t="shared" si="9"/>
        <v>-24350.314003635336</v>
      </c>
      <c r="F284" s="4">
        <v>-79577.445864505135</v>
      </c>
      <c r="G284" s="4">
        <v>202068.98586962564</v>
      </c>
      <c r="H284" s="4">
        <f t="shared" si="10"/>
        <v>98141.226001485164</v>
      </c>
    </row>
    <row r="285" spans="1:8" x14ac:dyDescent="0.25">
      <c r="A285" t="s">
        <v>536</v>
      </c>
      <c r="B285" t="s">
        <v>537</v>
      </c>
      <c r="C285" s="4">
        <v>622777.89794322185</v>
      </c>
      <c r="D285" s="4">
        <v>608512.79986599146</v>
      </c>
      <c r="E285" s="4">
        <f t="shared" si="9"/>
        <v>-14265.098077230388</v>
      </c>
      <c r="F285" s="4">
        <v>116300.5489645529</v>
      </c>
      <c r="G285" s="4">
        <v>407699.10367870569</v>
      </c>
      <c r="H285" s="4">
        <f t="shared" si="10"/>
        <v>509734.55456602818</v>
      </c>
    </row>
    <row r="286" spans="1:8" x14ac:dyDescent="0.25">
      <c r="A286" t="s">
        <v>538</v>
      </c>
      <c r="B286" t="s">
        <v>539</v>
      </c>
      <c r="C286" s="4">
        <v>-96502.846008601977</v>
      </c>
      <c r="D286" s="4">
        <v>-90727.295049138673</v>
      </c>
      <c r="E286" s="4">
        <f t="shared" si="9"/>
        <v>5775.550959463304</v>
      </c>
      <c r="F286" s="4">
        <v>6733.0208193117724</v>
      </c>
      <c r="G286" s="4">
        <v>119268.88283599148</v>
      </c>
      <c r="H286" s="4">
        <f t="shared" si="10"/>
        <v>131777.45461476655</v>
      </c>
    </row>
    <row r="287" spans="1:8" x14ac:dyDescent="0.25">
      <c r="A287" t="s">
        <v>540</v>
      </c>
      <c r="B287" t="s">
        <v>541</v>
      </c>
      <c r="C287" s="4">
        <v>11851.977240165506</v>
      </c>
      <c r="D287" s="4">
        <v>13652.359055677021</v>
      </c>
      <c r="E287" s="4">
        <f t="shared" si="9"/>
        <v>1800.381815511515</v>
      </c>
      <c r="F287" s="4">
        <v>30539.381364874833</v>
      </c>
      <c r="G287" s="4">
        <v>103616.86399952948</v>
      </c>
      <c r="H287" s="4">
        <f t="shared" si="10"/>
        <v>135956.62717991584</v>
      </c>
    </row>
    <row r="288" spans="1:8" x14ac:dyDescent="0.25">
      <c r="A288" t="s">
        <v>542</v>
      </c>
      <c r="B288" t="s">
        <v>543</v>
      </c>
      <c r="C288" s="4">
        <v>103716.2837158443</v>
      </c>
      <c r="D288" s="4">
        <v>100885.3129290264</v>
      </c>
      <c r="E288" s="4">
        <f t="shared" si="9"/>
        <v>-2830.9707868178957</v>
      </c>
      <c r="F288" s="4">
        <v>9946.6456603887364</v>
      </c>
      <c r="G288" s="4">
        <v>34930.939639704957</v>
      </c>
      <c r="H288" s="4">
        <f t="shared" si="10"/>
        <v>42046.614513275796</v>
      </c>
    </row>
    <row r="289" spans="1:8" x14ac:dyDescent="0.25">
      <c r="A289" t="s">
        <v>544</v>
      </c>
      <c r="B289" t="s">
        <v>545</v>
      </c>
      <c r="C289" s="4">
        <v>56716.280515657687</v>
      </c>
      <c r="D289" s="4">
        <v>55431.097677438927</v>
      </c>
      <c r="E289" s="4">
        <f t="shared" si="9"/>
        <v>-1285.1828382187596</v>
      </c>
      <c r="F289" s="4">
        <v>10293.125177193961</v>
      </c>
      <c r="G289" s="4">
        <v>37816.66215153435</v>
      </c>
      <c r="H289" s="4">
        <f t="shared" si="10"/>
        <v>46824.604490509555</v>
      </c>
    </row>
    <row r="290" spans="1:8" x14ac:dyDescent="0.25">
      <c r="A290" t="s">
        <v>546</v>
      </c>
      <c r="B290" t="s">
        <v>547</v>
      </c>
      <c r="C290" s="4">
        <v>338751.68595380394</v>
      </c>
      <c r="D290" s="4">
        <v>328123.5768568549</v>
      </c>
      <c r="E290" s="4">
        <f t="shared" si="9"/>
        <v>-10628.109096949047</v>
      </c>
      <c r="F290" s="4">
        <v>13369.380530794646</v>
      </c>
      <c r="G290" s="4">
        <v>233226.98565788346</v>
      </c>
      <c r="H290" s="4">
        <f t="shared" si="10"/>
        <v>235968.25709172906</v>
      </c>
    </row>
    <row r="291" spans="1:8" x14ac:dyDescent="0.25">
      <c r="A291" t="s">
        <v>548</v>
      </c>
      <c r="B291" t="s">
        <v>549</v>
      </c>
      <c r="C291" s="4">
        <v>175733.40146085469</v>
      </c>
      <c r="D291" s="4">
        <v>173585.35300104792</v>
      </c>
      <c r="E291" s="4">
        <f t="shared" si="9"/>
        <v>-2148.0484598067706</v>
      </c>
      <c r="F291" s="4">
        <v>6505.2544666293252</v>
      </c>
      <c r="G291" s="4">
        <v>107510.7756355536</v>
      </c>
      <c r="H291" s="4">
        <f t="shared" si="10"/>
        <v>111867.98164237615</v>
      </c>
    </row>
    <row r="292" spans="1:8" x14ac:dyDescent="0.25">
      <c r="A292" t="s">
        <v>550</v>
      </c>
      <c r="B292" t="s">
        <v>551</v>
      </c>
      <c r="C292" s="4">
        <v>305000.91638133733</v>
      </c>
      <c r="D292" s="4">
        <v>300658.61558393121</v>
      </c>
      <c r="E292" s="4">
        <f t="shared" si="9"/>
        <v>-4342.3007974061184</v>
      </c>
      <c r="F292" s="4">
        <v>59343.425446013251</v>
      </c>
      <c r="G292" s="4">
        <v>205887.49273080856</v>
      </c>
      <c r="H292" s="4">
        <f t="shared" si="10"/>
        <v>260888.61737941566</v>
      </c>
    </row>
    <row r="293" spans="1:8" x14ac:dyDescent="0.25">
      <c r="A293" t="s">
        <v>552</v>
      </c>
      <c r="B293" t="s">
        <v>553</v>
      </c>
      <c r="C293" s="4">
        <v>286978.47118299652</v>
      </c>
      <c r="D293" s="4">
        <v>223869.72477378565</v>
      </c>
      <c r="E293" s="4">
        <f t="shared" si="9"/>
        <v>-63108.746409210871</v>
      </c>
      <c r="F293" s="4">
        <v>-161885.37038687934</v>
      </c>
      <c r="G293" s="4">
        <v>415851.92058997985</v>
      </c>
      <c r="H293" s="4">
        <f t="shared" si="10"/>
        <v>190857.80379388965</v>
      </c>
    </row>
    <row r="294" spans="1:8" x14ac:dyDescent="0.25">
      <c r="A294" t="s">
        <v>554</v>
      </c>
      <c r="B294" t="s">
        <v>555</v>
      </c>
      <c r="C294" s="4">
        <v>314812.82222076575</v>
      </c>
      <c r="D294" s="4">
        <v>304510.16791292734</v>
      </c>
      <c r="E294" s="4">
        <f t="shared" si="9"/>
        <v>-10302.654307838413</v>
      </c>
      <c r="F294" s="4">
        <v>42611.056333322886</v>
      </c>
      <c r="G294" s="4">
        <v>135957.28955239156</v>
      </c>
      <c r="H294" s="4">
        <f t="shared" si="10"/>
        <v>168265.69157787604</v>
      </c>
    </row>
    <row r="295" spans="1:8" x14ac:dyDescent="0.25">
      <c r="A295" t="s">
        <v>556</v>
      </c>
      <c r="B295" t="s">
        <v>557</v>
      </c>
      <c r="C295" s="4">
        <v>115149.41257957221</v>
      </c>
      <c r="D295" s="4">
        <v>113119.69940997004</v>
      </c>
      <c r="E295" s="4">
        <f t="shared" si="9"/>
        <v>-2029.7131696021679</v>
      </c>
      <c r="F295" s="4">
        <v>20233.568686221537</v>
      </c>
      <c r="G295" s="4">
        <v>74467.14702636232</v>
      </c>
      <c r="H295" s="4">
        <f t="shared" si="10"/>
        <v>92671.002542981689</v>
      </c>
    </row>
    <row r="296" spans="1:8" x14ac:dyDescent="0.25">
      <c r="A296" t="s">
        <v>558</v>
      </c>
      <c r="B296" t="s">
        <v>559</v>
      </c>
      <c r="C296" s="4">
        <v>78900.519767825666</v>
      </c>
      <c r="D296" s="4">
        <v>76222.152736322125</v>
      </c>
      <c r="E296" s="4">
        <f t="shared" si="9"/>
        <v>-2678.3670315035415</v>
      </c>
      <c r="F296" s="4">
        <v>2932.047341840258</v>
      </c>
      <c r="G296" s="4">
        <v>52570.110423587532</v>
      </c>
      <c r="H296" s="4">
        <f t="shared" si="10"/>
        <v>52823.790733924252</v>
      </c>
    </row>
    <row r="297" spans="1:8" x14ac:dyDescent="0.25">
      <c r="A297" t="s">
        <v>560</v>
      </c>
      <c r="B297" t="s">
        <v>561</v>
      </c>
      <c r="C297" s="4">
        <v>-36243.242468167737</v>
      </c>
      <c r="D297" s="4">
        <v>-34521.472690979193</v>
      </c>
      <c r="E297" s="4">
        <f t="shared" si="9"/>
        <v>1721.7697771885432</v>
      </c>
      <c r="F297" s="4">
        <v>-113565.78350282527</v>
      </c>
      <c r="G297" s="4">
        <v>293941.20171692444</v>
      </c>
      <c r="H297" s="4">
        <f t="shared" si="10"/>
        <v>182097.1879912877</v>
      </c>
    </row>
    <row r="298" spans="1:8" x14ac:dyDescent="0.25">
      <c r="A298" t="s">
        <v>562</v>
      </c>
      <c r="B298" t="s">
        <v>563</v>
      </c>
      <c r="C298" s="4">
        <v>-69428.593837151595</v>
      </c>
      <c r="D298" s="4">
        <v>-90186.061476082599</v>
      </c>
      <c r="E298" s="4">
        <f t="shared" si="9"/>
        <v>-20757.467638931004</v>
      </c>
      <c r="F298" s="4">
        <v>-52396.808907016093</v>
      </c>
      <c r="G298" s="4">
        <v>141616.47195977668</v>
      </c>
      <c r="H298" s="4">
        <f t="shared" si="10"/>
        <v>68462.195413829584</v>
      </c>
    </row>
    <row r="299" spans="1:8" x14ac:dyDescent="0.25">
      <c r="A299" t="s">
        <v>564</v>
      </c>
      <c r="B299" t="s">
        <v>565</v>
      </c>
      <c r="C299" s="4">
        <v>141558.72725255004</v>
      </c>
      <c r="D299" s="4">
        <v>142772.71105670469</v>
      </c>
      <c r="E299" s="4">
        <f t="shared" si="9"/>
        <v>1213.9838041546464</v>
      </c>
      <c r="F299" s="4">
        <v>61962.321884899895</v>
      </c>
      <c r="G299" s="4">
        <v>215251.04081890872</v>
      </c>
      <c r="H299" s="4">
        <f t="shared" si="10"/>
        <v>278427.34650796326</v>
      </c>
    </row>
    <row r="300" spans="1:8" x14ac:dyDescent="0.25">
      <c r="A300" t="s">
        <v>566</v>
      </c>
      <c r="B300" t="s">
        <v>567</v>
      </c>
      <c r="C300" s="4">
        <v>963991.28282567568</v>
      </c>
      <c r="D300" s="4">
        <v>944548.13157432177</v>
      </c>
      <c r="E300" s="4">
        <f t="shared" si="9"/>
        <v>-19443.151251353906</v>
      </c>
      <c r="F300" s="4">
        <v>106369.33983578786</v>
      </c>
      <c r="G300" s="4">
        <v>379062.35810359626</v>
      </c>
      <c r="H300" s="4">
        <f t="shared" si="10"/>
        <v>465988.54668803024</v>
      </c>
    </row>
    <row r="301" spans="1:8" x14ac:dyDescent="0.25">
      <c r="A301" t="s">
        <v>568</v>
      </c>
      <c r="B301" t="s">
        <v>569</v>
      </c>
      <c r="C301" s="4">
        <v>244051.23263677355</v>
      </c>
      <c r="D301" s="4">
        <v>259263.2989524632</v>
      </c>
      <c r="E301" s="4">
        <f t="shared" si="9"/>
        <v>15212.066315689648</v>
      </c>
      <c r="F301" s="4">
        <v>39893.525099633611</v>
      </c>
      <c r="G301" s="4">
        <v>674121.77738900704</v>
      </c>
      <c r="H301" s="4">
        <f t="shared" si="10"/>
        <v>729227.36880433024</v>
      </c>
    </row>
    <row r="302" spans="1:8" x14ac:dyDescent="0.25">
      <c r="A302" t="s">
        <v>570</v>
      </c>
      <c r="B302" t="s">
        <v>571</v>
      </c>
      <c r="C302" s="4">
        <v>278412.75968929334</v>
      </c>
      <c r="D302" s="4">
        <v>167528.51724483879</v>
      </c>
      <c r="E302" s="4">
        <f t="shared" si="9"/>
        <v>-110884.24244445455</v>
      </c>
      <c r="F302" s="4">
        <v>73924.710747991689</v>
      </c>
      <c r="G302" s="4">
        <v>145248.75321308014</v>
      </c>
      <c r="H302" s="4">
        <f t="shared" si="10"/>
        <v>108289.22151661728</v>
      </c>
    </row>
    <row r="303" spans="1:8" x14ac:dyDescent="0.25">
      <c r="A303" t="s">
        <v>572</v>
      </c>
      <c r="B303" t="s">
        <v>573</v>
      </c>
      <c r="C303" s="4">
        <v>235747.50383827946</v>
      </c>
      <c r="D303" s="4">
        <v>231096.76243289901</v>
      </c>
      <c r="E303" s="4">
        <f t="shared" si="9"/>
        <v>-4650.7414053804532</v>
      </c>
      <c r="F303" s="4">
        <v>72903.682494937064</v>
      </c>
      <c r="G303" s="4">
        <v>143069.87326963007</v>
      </c>
      <c r="H303" s="4">
        <f t="shared" si="10"/>
        <v>211322.81435918668</v>
      </c>
    </row>
    <row r="304" spans="1:8" x14ac:dyDescent="0.25">
      <c r="A304" t="s">
        <v>574</v>
      </c>
      <c r="B304" t="s">
        <v>575</v>
      </c>
      <c r="C304" s="4">
        <v>125425.48717679072</v>
      </c>
      <c r="D304" s="4">
        <v>122512.49500431275</v>
      </c>
      <c r="E304" s="4">
        <f t="shared" si="9"/>
        <v>-2912.9921724779706</v>
      </c>
      <c r="F304" s="4">
        <v>2182.1949802248982</v>
      </c>
      <c r="G304" s="4">
        <v>42093.364176320145</v>
      </c>
      <c r="H304" s="4">
        <f t="shared" si="10"/>
        <v>41362.566984067074</v>
      </c>
    </row>
    <row r="305" spans="1:8" x14ac:dyDescent="0.25">
      <c r="A305" t="s">
        <v>576</v>
      </c>
      <c r="B305" t="s">
        <v>577</v>
      </c>
      <c r="C305" s="4">
        <v>-99872.138684059435</v>
      </c>
      <c r="D305" s="4">
        <v>-14445.490206033952</v>
      </c>
      <c r="E305" s="4">
        <f t="shared" si="9"/>
        <v>85426.648478025483</v>
      </c>
      <c r="F305" s="4">
        <v>9866.839653724448</v>
      </c>
      <c r="G305" s="4">
        <v>166825.3486777808</v>
      </c>
      <c r="H305" s="4">
        <f t="shared" si="10"/>
        <v>262118.83680953074</v>
      </c>
    </row>
    <row r="306" spans="1:8" x14ac:dyDescent="0.25">
      <c r="A306" t="s">
        <v>578</v>
      </c>
      <c r="B306" t="s">
        <v>579</v>
      </c>
      <c r="C306" s="4">
        <v>560436.30172745429</v>
      </c>
      <c r="D306" s="4">
        <v>549322.38680185808</v>
      </c>
      <c r="E306" s="4">
        <f t="shared" si="9"/>
        <v>-11113.914925596211</v>
      </c>
      <c r="F306" s="4">
        <v>-112841.02835583522</v>
      </c>
      <c r="G306" s="4">
        <v>295306.51688542956</v>
      </c>
      <c r="H306" s="4">
        <f t="shared" si="10"/>
        <v>171351.57360399811</v>
      </c>
    </row>
    <row r="307" spans="1:8" x14ac:dyDescent="0.25">
      <c r="A307" t="s">
        <v>580</v>
      </c>
      <c r="B307" t="s">
        <v>581</v>
      </c>
      <c r="C307" s="4">
        <v>244391.3103714246</v>
      </c>
      <c r="D307" s="4">
        <v>238489.05533177912</v>
      </c>
      <c r="E307" s="4">
        <f t="shared" si="9"/>
        <v>-5902.2550396454753</v>
      </c>
      <c r="F307" s="4">
        <v>40166.611193621859</v>
      </c>
      <c r="G307" s="4">
        <v>78859.291343624485</v>
      </c>
      <c r="H307" s="4">
        <f t="shared" si="10"/>
        <v>113123.64749760088</v>
      </c>
    </row>
    <row r="308" spans="1:8" x14ac:dyDescent="0.25">
      <c r="A308" t="s">
        <v>582</v>
      </c>
      <c r="B308" t="s">
        <v>583</v>
      </c>
      <c r="C308" s="4">
        <v>104288.42515135409</v>
      </c>
      <c r="D308" s="4">
        <v>102068.77718066375</v>
      </c>
      <c r="E308" s="4">
        <f t="shared" si="9"/>
        <v>-2219.6479706903483</v>
      </c>
      <c r="F308" s="4">
        <v>13274.648688475319</v>
      </c>
      <c r="G308" s="4">
        <v>27010.810067057897</v>
      </c>
      <c r="H308" s="4">
        <f t="shared" si="10"/>
        <v>38065.81078484287</v>
      </c>
    </row>
    <row r="309" spans="1:8" x14ac:dyDescent="0.25">
      <c r="A309" t="s">
        <v>584</v>
      </c>
      <c r="B309" t="s">
        <v>585</v>
      </c>
      <c r="C309" s="4">
        <v>206450.92048231294</v>
      </c>
      <c r="D309" s="4">
        <v>205787.4286486631</v>
      </c>
      <c r="E309" s="4">
        <f t="shared" si="9"/>
        <v>-663.49183364983764</v>
      </c>
      <c r="F309" s="4">
        <v>-87403.072431096502</v>
      </c>
      <c r="G309" s="4">
        <v>235945.79232917601</v>
      </c>
      <c r="H309" s="4">
        <f t="shared" si="10"/>
        <v>147879.22806442968</v>
      </c>
    </row>
    <row r="310" spans="1:8" x14ac:dyDescent="0.25">
      <c r="A310" t="s">
        <v>586</v>
      </c>
      <c r="B310" t="s">
        <v>587</v>
      </c>
      <c r="C310" s="4">
        <v>716990.68551798491</v>
      </c>
      <c r="D310" s="4">
        <v>700868.72052972345</v>
      </c>
      <c r="E310" s="4">
        <f t="shared" si="9"/>
        <v>-16121.964988261461</v>
      </c>
      <c r="F310" s="4">
        <v>121308.38654437294</v>
      </c>
      <c r="G310" s="4">
        <v>231981.22309612666</v>
      </c>
      <c r="H310" s="4">
        <f t="shared" si="10"/>
        <v>337167.64465223812</v>
      </c>
    </row>
    <row r="311" spans="1:8" x14ac:dyDescent="0.25">
      <c r="A311" t="s">
        <v>588</v>
      </c>
      <c r="B311" t="s">
        <v>589</v>
      </c>
      <c r="C311" s="4">
        <v>-42141.36690639006</v>
      </c>
      <c r="D311" s="4">
        <v>-40551.503371394996</v>
      </c>
      <c r="E311" s="4">
        <f t="shared" si="9"/>
        <v>1589.8635349950637</v>
      </c>
      <c r="F311" s="4">
        <v>16042.471849108297</v>
      </c>
      <c r="G311" s="4">
        <v>59073.935857696022</v>
      </c>
      <c r="H311" s="4">
        <f t="shared" si="10"/>
        <v>76706.271241799375</v>
      </c>
    </row>
    <row r="312" spans="1:8" x14ac:dyDescent="0.25">
      <c r="A312" t="s">
        <v>590</v>
      </c>
      <c r="B312" t="s">
        <v>591</v>
      </c>
      <c r="C312" s="4">
        <v>82195.369262348395</v>
      </c>
      <c r="D312" s="4">
        <v>85134.869960772456</v>
      </c>
      <c r="E312" s="4">
        <f t="shared" si="9"/>
        <v>2939.5006984240608</v>
      </c>
      <c r="F312" s="4">
        <v>112605.8671117062</v>
      </c>
      <c r="G312" s="4">
        <v>387875.54254896799</v>
      </c>
      <c r="H312" s="4">
        <f t="shared" si="10"/>
        <v>503420.91035909823</v>
      </c>
    </row>
    <row r="313" spans="1:8" x14ac:dyDescent="0.25">
      <c r="A313" t="s">
        <v>592</v>
      </c>
      <c r="B313" t="s">
        <v>593</v>
      </c>
      <c r="C313" s="4">
        <v>1012392.2808748882</v>
      </c>
      <c r="D313" s="4">
        <v>988238.60931061208</v>
      </c>
      <c r="E313" s="4">
        <f t="shared" si="9"/>
        <v>-24153.671564276097</v>
      </c>
      <c r="F313" s="4">
        <v>100719.88145126752</v>
      </c>
      <c r="G313" s="4">
        <v>356557.26055972208</v>
      </c>
      <c r="H313" s="4">
        <f t="shared" si="10"/>
        <v>433123.4704467135</v>
      </c>
    </row>
    <row r="314" spans="1:8" x14ac:dyDescent="0.25">
      <c r="A314" t="s">
        <v>594</v>
      </c>
      <c r="B314" t="s">
        <v>595</v>
      </c>
      <c r="C314" s="4">
        <v>-224106.55929944446</v>
      </c>
      <c r="D314" s="4">
        <v>-216817.68356951611</v>
      </c>
      <c r="E314" s="4">
        <f t="shared" si="9"/>
        <v>7288.8757299283461</v>
      </c>
      <c r="F314" s="4">
        <v>-78756.177491360635</v>
      </c>
      <c r="G314" s="4">
        <v>206304.44372379017</v>
      </c>
      <c r="H314" s="4">
        <f t="shared" si="10"/>
        <v>134837.14196235788</v>
      </c>
    </row>
    <row r="315" spans="1:8" x14ac:dyDescent="0.25">
      <c r="A315" t="s">
        <v>596</v>
      </c>
      <c r="B315" t="s">
        <v>597</v>
      </c>
      <c r="C315" s="4">
        <v>112126.83233009028</v>
      </c>
      <c r="D315" s="4">
        <v>135138.26604399411</v>
      </c>
      <c r="E315" s="4">
        <f t="shared" si="9"/>
        <v>23011.433713903825</v>
      </c>
      <c r="F315" s="4">
        <v>-36208.114852977291</v>
      </c>
      <c r="G315" s="4">
        <v>92481.917667814778</v>
      </c>
      <c r="H315" s="4">
        <f t="shared" si="10"/>
        <v>79285.236528741312</v>
      </c>
    </row>
    <row r="316" spans="1:8" x14ac:dyDescent="0.25">
      <c r="A316" t="s">
        <v>598</v>
      </c>
      <c r="B316" t="s">
        <v>599</v>
      </c>
      <c r="C316" s="4">
        <v>220776.32007001253</v>
      </c>
      <c r="D316" s="4">
        <v>214818.17221237233</v>
      </c>
      <c r="E316" s="4">
        <f t="shared" si="9"/>
        <v>-5958.1478576402005</v>
      </c>
      <c r="F316" s="4">
        <v>21931.541340323096</v>
      </c>
      <c r="G316" s="4">
        <v>81807.115696658977</v>
      </c>
      <c r="H316" s="4">
        <f t="shared" si="10"/>
        <v>97780.509179341869</v>
      </c>
    </row>
    <row r="317" spans="1:8" x14ac:dyDescent="0.25">
      <c r="A317" t="s">
        <v>600</v>
      </c>
      <c r="B317" t="s">
        <v>601</v>
      </c>
      <c r="C317" s="4">
        <v>-154737.33269701659</v>
      </c>
      <c r="D317" s="4">
        <v>-150419.34504914292</v>
      </c>
      <c r="E317" s="4">
        <f t="shared" si="9"/>
        <v>4317.9876478736696</v>
      </c>
      <c r="F317" s="4">
        <v>-58857.160502316758</v>
      </c>
      <c r="G317" s="4">
        <v>155107.89935454912</v>
      </c>
      <c r="H317" s="4">
        <f t="shared" si="10"/>
        <v>100568.72650010604</v>
      </c>
    </row>
    <row r="318" spans="1:8" x14ac:dyDescent="0.25">
      <c r="A318" t="s">
        <v>602</v>
      </c>
      <c r="B318" t="s">
        <v>603</v>
      </c>
      <c r="C318" s="4">
        <v>607699.84516234812</v>
      </c>
      <c r="D318" s="4">
        <v>595313.69752445782</v>
      </c>
      <c r="E318" s="4">
        <f t="shared" si="9"/>
        <v>-12386.147637890303</v>
      </c>
      <c r="F318" s="4">
        <v>20253.86782722213</v>
      </c>
      <c r="G318" s="4">
        <v>333940.49818996456</v>
      </c>
      <c r="H318" s="4">
        <f t="shared" si="10"/>
        <v>341808.21837929636</v>
      </c>
    </row>
    <row r="319" spans="1:8" x14ac:dyDescent="0.25">
      <c r="A319" t="s">
        <v>604</v>
      </c>
      <c r="B319" t="s">
        <v>605</v>
      </c>
      <c r="C319" s="4">
        <v>80152.130458403641</v>
      </c>
      <c r="D319" s="4">
        <v>83556.957744273983</v>
      </c>
      <c r="E319" s="4">
        <f t="shared" si="9"/>
        <v>3404.8272858703422</v>
      </c>
      <c r="F319" s="4">
        <v>11628.273155198578</v>
      </c>
      <c r="G319" s="4">
        <v>190692.98114124197</v>
      </c>
      <c r="H319" s="4">
        <f t="shared" si="10"/>
        <v>205726.0815823109</v>
      </c>
    </row>
    <row r="320" spans="1:8" x14ac:dyDescent="0.25">
      <c r="A320" t="s">
        <v>606</v>
      </c>
      <c r="B320" t="s">
        <v>607</v>
      </c>
      <c r="C320" s="4">
        <v>228235.22701091474</v>
      </c>
      <c r="D320" s="4">
        <v>244814.27211632262</v>
      </c>
      <c r="E320" s="4">
        <f t="shared" si="9"/>
        <v>16579.045105407888</v>
      </c>
      <c r="F320" s="4">
        <v>0</v>
      </c>
      <c r="G320" s="4">
        <v>522578.28114372888</v>
      </c>
      <c r="H320" s="4">
        <f t="shared" si="10"/>
        <v>539157.32624913682</v>
      </c>
    </row>
    <row r="321" spans="1:8" x14ac:dyDescent="0.25">
      <c r="A321" t="s">
        <v>608</v>
      </c>
      <c r="B321" t="s">
        <v>609</v>
      </c>
      <c r="C321" s="4">
        <v>-12208.738828221529</v>
      </c>
      <c r="D321" s="4">
        <v>-11543.464200271203</v>
      </c>
      <c r="E321" s="4">
        <f t="shared" si="9"/>
        <v>665.27462795032625</v>
      </c>
      <c r="F321" s="4">
        <v>8539.7878851543483</v>
      </c>
      <c r="G321" s="4">
        <v>29042.565614012838</v>
      </c>
      <c r="H321" s="4">
        <f t="shared" si="10"/>
        <v>38247.62812711751</v>
      </c>
    </row>
    <row r="322" spans="1:8" x14ac:dyDescent="0.25">
      <c r="A322" t="s">
        <v>610</v>
      </c>
      <c r="B322" t="s">
        <v>611</v>
      </c>
      <c r="C322" s="4">
        <v>-140162.77898155258</v>
      </c>
      <c r="D322" s="4">
        <v>-124291.68322153098</v>
      </c>
      <c r="E322" s="4">
        <f t="shared" si="9"/>
        <v>15871.095760021592</v>
      </c>
      <c r="F322" s="4">
        <v>40611.215686773416</v>
      </c>
      <c r="G322" s="4">
        <v>682575.05132181046</v>
      </c>
      <c r="H322" s="4">
        <f t="shared" si="10"/>
        <v>739057.36276860547</v>
      </c>
    </row>
    <row r="323" spans="1:8" x14ac:dyDescent="0.25">
      <c r="A323" t="s">
        <v>612</v>
      </c>
      <c r="B323" t="s">
        <v>613</v>
      </c>
      <c r="C323" s="4">
        <v>312840.82108884869</v>
      </c>
      <c r="D323" s="4">
        <v>308045.34335420129</v>
      </c>
      <c r="E323" s="4">
        <f t="shared" si="9"/>
        <v>-4795.4777346474002</v>
      </c>
      <c r="F323" s="4">
        <v>51914.642407845357</v>
      </c>
      <c r="G323" s="4">
        <v>99454.871385266117</v>
      </c>
      <c r="H323" s="4">
        <f t="shared" si="10"/>
        <v>146574.03605846409</v>
      </c>
    </row>
    <row r="324" spans="1:8" x14ac:dyDescent="0.25">
      <c r="A324" t="s">
        <v>614</v>
      </c>
      <c r="B324" t="s">
        <v>615</v>
      </c>
      <c r="C324" s="4">
        <v>57939.515018434511</v>
      </c>
      <c r="D324" s="4">
        <v>57435.113481418826</v>
      </c>
      <c r="E324" s="4">
        <f t="shared" si="9"/>
        <v>-504.40153701568488</v>
      </c>
      <c r="F324" s="4">
        <v>28419.127700258057</v>
      </c>
      <c r="G324" s="4">
        <v>58024.340449615273</v>
      </c>
      <c r="H324" s="4">
        <f t="shared" si="10"/>
        <v>85939.066612857641</v>
      </c>
    </row>
    <row r="325" spans="1:8" x14ac:dyDescent="0.25">
      <c r="A325" t="s">
        <v>616</v>
      </c>
      <c r="B325" t="s">
        <v>617</v>
      </c>
      <c r="C325" s="4">
        <v>149415.79032368457</v>
      </c>
      <c r="D325" s="4">
        <v>145126.59190963561</v>
      </c>
      <c r="E325" s="4">
        <f t="shared" si="9"/>
        <v>-4289.1984140489658</v>
      </c>
      <c r="F325" s="4">
        <v>35407.376049417966</v>
      </c>
      <c r="G325" s="4">
        <v>119795.54193886789</v>
      </c>
      <c r="H325" s="4">
        <f t="shared" si="10"/>
        <v>150913.71957423689</v>
      </c>
    </row>
    <row r="326" spans="1:8" x14ac:dyDescent="0.25">
      <c r="A326" t="s">
        <v>618</v>
      </c>
      <c r="B326" t="s">
        <v>619</v>
      </c>
      <c r="C326" s="4">
        <v>120191.96008022486</v>
      </c>
      <c r="D326" s="4">
        <v>113314.84044006016</v>
      </c>
      <c r="E326" s="4">
        <f t="shared" si="9"/>
        <v>-6877.119640164703</v>
      </c>
      <c r="F326" s="4">
        <v>50076.368808024672</v>
      </c>
      <c r="G326" s="4">
        <v>95677.462446975143</v>
      </c>
      <c r="H326" s="4">
        <f t="shared" si="10"/>
        <v>138876.71161483513</v>
      </c>
    </row>
    <row r="327" spans="1:8" x14ac:dyDescent="0.25">
      <c r="A327" s="11" t="s">
        <v>1326</v>
      </c>
      <c r="B327" s="11" t="s">
        <v>1356</v>
      </c>
      <c r="C327" s="4">
        <v>0</v>
      </c>
      <c r="D327" s="4">
        <v>77020.225341010228</v>
      </c>
      <c r="E327" s="4">
        <f t="shared" si="9"/>
        <v>77020.225341010228</v>
      </c>
      <c r="F327" s="4">
        <v>0</v>
      </c>
      <c r="G327" s="4">
        <v>22451.129628015682</v>
      </c>
      <c r="H327" s="4">
        <f t="shared" si="10"/>
        <v>99471.35496902591</v>
      </c>
    </row>
    <row r="328" spans="1:8" x14ac:dyDescent="0.25">
      <c r="A328" t="s">
        <v>620</v>
      </c>
      <c r="B328" t="s">
        <v>621</v>
      </c>
      <c r="C328" s="4">
        <v>529680.46349472192</v>
      </c>
      <c r="D328" s="4">
        <v>523797.36393378919</v>
      </c>
      <c r="E328" s="4">
        <f t="shared" si="9"/>
        <v>-5883.0995609327219</v>
      </c>
      <c r="F328" s="4">
        <v>117926.60077500211</v>
      </c>
      <c r="G328" s="4">
        <v>242981.00838253601</v>
      </c>
      <c r="H328" s="4">
        <f t="shared" si="10"/>
        <v>355024.50959660538</v>
      </c>
    </row>
    <row r="329" spans="1:8" x14ac:dyDescent="0.25">
      <c r="A329" t="s">
        <v>622</v>
      </c>
      <c r="B329" t="s">
        <v>623</v>
      </c>
      <c r="C329" s="4">
        <v>-81924.479519950895</v>
      </c>
      <c r="D329" s="4">
        <v>-77046.198130382749</v>
      </c>
      <c r="E329" s="4">
        <f t="shared" si="9"/>
        <v>4878.2813895681466</v>
      </c>
      <c r="F329" s="4">
        <v>-87981.804208906542</v>
      </c>
      <c r="G329" s="4">
        <v>223798.23675204214</v>
      </c>
      <c r="H329" s="4">
        <f t="shared" si="10"/>
        <v>140694.71393270374</v>
      </c>
    </row>
    <row r="330" spans="1:8" x14ac:dyDescent="0.25">
      <c r="A330" t="s">
        <v>624</v>
      </c>
      <c r="B330" t="s">
        <v>625</v>
      </c>
      <c r="C330" s="4">
        <v>-139028.06908914028</v>
      </c>
      <c r="D330" s="4">
        <v>-129149.97672419733</v>
      </c>
      <c r="E330" s="4">
        <f t="shared" si="9"/>
        <v>9878.092364942946</v>
      </c>
      <c r="F330" s="4">
        <v>-81083.708238648192</v>
      </c>
      <c r="G330" s="4">
        <v>250655.27573592321</v>
      </c>
      <c r="H330" s="4">
        <f t="shared" si="10"/>
        <v>179449.65986221796</v>
      </c>
    </row>
    <row r="331" spans="1:8" x14ac:dyDescent="0.25">
      <c r="A331" t="s">
        <v>626</v>
      </c>
      <c r="B331" t="s">
        <v>627</v>
      </c>
      <c r="C331" s="4">
        <v>102260.21887176836</v>
      </c>
      <c r="D331" s="4">
        <v>101609.02975041066</v>
      </c>
      <c r="E331" s="4">
        <f t="shared" ref="E331:E394" si="11">D331-C331</f>
        <v>-651.1891213577037</v>
      </c>
      <c r="F331" s="4">
        <v>-42905.437166539275</v>
      </c>
      <c r="G331" s="4">
        <v>108457.24715564045</v>
      </c>
      <c r="H331" s="4">
        <f t="shared" ref="H331:H394" si="12">G331+F331+E331</f>
        <v>64900.620867743462</v>
      </c>
    </row>
    <row r="332" spans="1:8" x14ac:dyDescent="0.25">
      <c r="A332" t="s">
        <v>628</v>
      </c>
      <c r="B332" t="s">
        <v>629</v>
      </c>
      <c r="C332" s="4">
        <v>-4073.9627086090186</v>
      </c>
      <c r="D332" s="4">
        <v>37830.57720712942</v>
      </c>
      <c r="E332" s="4">
        <f t="shared" si="11"/>
        <v>41904.539915738438</v>
      </c>
      <c r="F332" s="4">
        <v>38888.926050408678</v>
      </c>
      <c r="G332" s="4">
        <v>75362.083576494842</v>
      </c>
      <c r="H332" s="4">
        <f t="shared" si="12"/>
        <v>156155.54954264197</v>
      </c>
    </row>
    <row r="333" spans="1:8" x14ac:dyDescent="0.25">
      <c r="A333" t="s">
        <v>630</v>
      </c>
      <c r="B333" t="s">
        <v>631</v>
      </c>
      <c r="C333" s="4">
        <v>-385420.06143977563</v>
      </c>
      <c r="D333" s="4">
        <v>-368538.83656573936</v>
      </c>
      <c r="E333" s="4">
        <f t="shared" si="11"/>
        <v>16881.22487403627</v>
      </c>
      <c r="F333" s="4">
        <v>-311492.95946792164</v>
      </c>
      <c r="G333" s="4">
        <v>793978.72537920601</v>
      </c>
      <c r="H333" s="4">
        <f t="shared" si="12"/>
        <v>499366.99078532064</v>
      </c>
    </row>
    <row r="334" spans="1:8" x14ac:dyDescent="0.25">
      <c r="A334" t="s">
        <v>632</v>
      </c>
      <c r="B334" t="s">
        <v>633</v>
      </c>
      <c r="C334" s="4">
        <v>-23361.582030125137</v>
      </c>
      <c r="D334" s="4">
        <v>-22504.248763824915</v>
      </c>
      <c r="E334" s="4">
        <f t="shared" si="11"/>
        <v>857.33326630022202</v>
      </c>
      <c r="F334" s="4">
        <v>-42154.287550841218</v>
      </c>
      <c r="G334" s="4">
        <v>106263.30494658266</v>
      </c>
      <c r="H334" s="4">
        <f t="shared" si="12"/>
        <v>64966.350662041667</v>
      </c>
    </row>
    <row r="335" spans="1:8" x14ac:dyDescent="0.25">
      <c r="A335" t="s">
        <v>634</v>
      </c>
      <c r="B335" t="s">
        <v>635</v>
      </c>
      <c r="C335" s="4">
        <v>571541.94650958374</v>
      </c>
      <c r="D335" s="4">
        <v>584027.48641573731</v>
      </c>
      <c r="E335" s="4">
        <f t="shared" si="11"/>
        <v>12485.539906153572</v>
      </c>
      <c r="F335" s="4">
        <v>251201.58527141879</v>
      </c>
      <c r="G335" s="4">
        <v>495908.5405789169</v>
      </c>
      <c r="H335" s="4">
        <f t="shared" si="12"/>
        <v>759595.66575648927</v>
      </c>
    </row>
    <row r="336" spans="1:8" x14ac:dyDescent="0.25">
      <c r="A336" t="s">
        <v>636</v>
      </c>
      <c r="B336" t="s">
        <v>637</v>
      </c>
      <c r="C336" s="4">
        <v>139928.08029423733</v>
      </c>
      <c r="D336" s="4">
        <v>137970.59244056256</v>
      </c>
      <c r="E336" s="4">
        <f t="shared" si="11"/>
        <v>-1957.487853674771</v>
      </c>
      <c r="F336" s="4">
        <v>5748.7245471171918</v>
      </c>
      <c r="G336" s="4">
        <v>98204.965805875399</v>
      </c>
      <c r="H336" s="4">
        <f t="shared" si="12"/>
        <v>101996.20249931782</v>
      </c>
    </row>
    <row r="337" spans="1:8" x14ac:dyDescent="0.25">
      <c r="A337" t="s">
        <v>638</v>
      </c>
      <c r="B337" t="s">
        <v>639</v>
      </c>
      <c r="C337" s="4">
        <v>616442.12685231643</v>
      </c>
      <c r="D337" s="4">
        <v>606688.69662095408</v>
      </c>
      <c r="E337" s="4">
        <f t="shared" si="11"/>
        <v>-9753.4302313623484</v>
      </c>
      <c r="F337" s="4">
        <v>151769.30704058902</v>
      </c>
      <c r="G337" s="4">
        <v>300599.02344515477</v>
      </c>
      <c r="H337" s="4">
        <f t="shared" si="12"/>
        <v>442614.90025438147</v>
      </c>
    </row>
    <row r="338" spans="1:8" x14ac:dyDescent="0.25">
      <c r="A338" t="s">
        <v>640</v>
      </c>
      <c r="B338" t="s">
        <v>641</v>
      </c>
      <c r="C338" s="4">
        <v>71797.832541113632</v>
      </c>
      <c r="D338" s="4">
        <v>73750.881031033641</v>
      </c>
      <c r="E338" s="4">
        <f t="shared" si="11"/>
        <v>1953.0484899200092</v>
      </c>
      <c r="F338" s="4">
        <v>10789.84053499662</v>
      </c>
      <c r="G338" s="4">
        <v>179140.51964736552</v>
      </c>
      <c r="H338" s="4">
        <f t="shared" si="12"/>
        <v>191883.40867228215</v>
      </c>
    </row>
    <row r="339" spans="1:8" x14ac:dyDescent="0.25">
      <c r="A339" t="s">
        <v>642</v>
      </c>
      <c r="B339" t="s">
        <v>643</v>
      </c>
      <c r="C339" s="4">
        <v>276301.6222084178</v>
      </c>
      <c r="D339" s="4">
        <v>269460.72313531674</v>
      </c>
      <c r="E339" s="4">
        <f t="shared" si="11"/>
        <v>-6840.8990731010563</v>
      </c>
      <c r="F339" s="4">
        <v>40668.206230910291</v>
      </c>
      <c r="G339" s="4">
        <v>82238.543836388184</v>
      </c>
      <c r="H339" s="4">
        <f t="shared" si="12"/>
        <v>116065.85099419742</v>
      </c>
    </row>
    <row r="340" spans="1:8" x14ac:dyDescent="0.25">
      <c r="A340" t="s">
        <v>644</v>
      </c>
      <c r="B340" t="s">
        <v>645</v>
      </c>
      <c r="C340" s="4">
        <v>-136290.41583539551</v>
      </c>
      <c r="D340" s="4">
        <v>-121218.41800425545</v>
      </c>
      <c r="E340" s="4">
        <f t="shared" si="11"/>
        <v>15071.997831140063</v>
      </c>
      <c r="F340" s="4">
        <v>-177222.21485061466</v>
      </c>
      <c r="G340" s="4">
        <v>456270.55596015096</v>
      </c>
      <c r="H340" s="4">
        <f t="shared" si="12"/>
        <v>294120.33894067636</v>
      </c>
    </row>
    <row r="341" spans="1:8" x14ac:dyDescent="0.25">
      <c r="A341" t="s">
        <v>646</v>
      </c>
      <c r="B341" t="s">
        <v>647</v>
      </c>
      <c r="C341" s="4">
        <v>207227.51652215092</v>
      </c>
      <c r="D341" s="4">
        <v>201965.54846173074</v>
      </c>
      <c r="E341" s="4">
        <f t="shared" si="11"/>
        <v>-5261.9680604201858</v>
      </c>
      <c r="F341" s="4">
        <v>36302.029984063432</v>
      </c>
      <c r="G341" s="4">
        <v>75773.862827119985</v>
      </c>
      <c r="H341" s="4">
        <f t="shared" si="12"/>
        <v>106813.92475076322</v>
      </c>
    </row>
    <row r="342" spans="1:8" x14ac:dyDescent="0.25">
      <c r="A342" t="s">
        <v>648</v>
      </c>
      <c r="B342" t="s">
        <v>649</v>
      </c>
      <c r="C342" s="4">
        <v>143854.64380003157</v>
      </c>
      <c r="D342" s="4">
        <v>143048.23557685563</v>
      </c>
      <c r="E342" s="4">
        <f t="shared" si="11"/>
        <v>-806.40822317593847</v>
      </c>
      <c r="F342" s="4">
        <v>-81775.411242296803</v>
      </c>
      <c r="G342" s="4">
        <v>251368.84502539408</v>
      </c>
      <c r="H342" s="4">
        <f t="shared" si="12"/>
        <v>168787.02555992134</v>
      </c>
    </row>
    <row r="343" spans="1:8" x14ac:dyDescent="0.25">
      <c r="A343" t="s">
        <v>650</v>
      </c>
      <c r="B343" t="s">
        <v>651</v>
      </c>
      <c r="C343" s="4">
        <v>135875.59348058008</v>
      </c>
      <c r="D343" s="4">
        <v>137696.66495736971</v>
      </c>
      <c r="E343" s="4">
        <f t="shared" si="11"/>
        <v>1821.0714767896279</v>
      </c>
      <c r="F343" s="4">
        <v>53249.100903743674</v>
      </c>
      <c r="G343" s="4">
        <v>187884.77089007859</v>
      </c>
      <c r="H343" s="4">
        <f t="shared" si="12"/>
        <v>242954.9432706119</v>
      </c>
    </row>
    <row r="344" spans="1:8" x14ac:dyDescent="0.25">
      <c r="A344" t="s">
        <v>652</v>
      </c>
      <c r="B344" t="s">
        <v>653</v>
      </c>
      <c r="C344" s="4">
        <v>110440.39642400715</v>
      </c>
      <c r="D344" s="4">
        <v>107347.56632829594</v>
      </c>
      <c r="E344" s="4">
        <f t="shared" si="11"/>
        <v>-3092.8300957112078</v>
      </c>
      <c r="F344" s="4">
        <v>-27328.064703535048</v>
      </c>
      <c r="G344" s="4">
        <v>65027.727052454749</v>
      </c>
      <c r="H344" s="4">
        <f t="shared" si="12"/>
        <v>34606.832253208493</v>
      </c>
    </row>
    <row r="345" spans="1:8" x14ac:dyDescent="0.25">
      <c r="A345" t="s">
        <v>654</v>
      </c>
      <c r="B345" t="s">
        <v>655</v>
      </c>
      <c r="C345" s="4">
        <v>227707.35220965691</v>
      </c>
      <c r="D345" s="4">
        <v>222976.75479739206</v>
      </c>
      <c r="E345" s="4">
        <f t="shared" si="11"/>
        <v>-4730.5974122648477</v>
      </c>
      <c r="F345" s="4">
        <v>30873.509218512274</v>
      </c>
      <c r="G345" s="4">
        <v>63475.407445599099</v>
      </c>
      <c r="H345" s="4">
        <f t="shared" si="12"/>
        <v>89618.319251846522</v>
      </c>
    </row>
    <row r="346" spans="1:8" x14ac:dyDescent="0.25">
      <c r="A346" t="s">
        <v>656</v>
      </c>
      <c r="B346" t="s">
        <v>657</v>
      </c>
      <c r="C346" s="4">
        <v>681718.04309455818</v>
      </c>
      <c r="D346" s="4">
        <v>766296.74712042173</v>
      </c>
      <c r="E346" s="4">
        <f t="shared" si="11"/>
        <v>84578.704025863553</v>
      </c>
      <c r="F346" s="4">
        <v>126732.55440629675</v>
      </c>
      <c r="G346" s="4">
        <v>420190.85479707731</v>
      </c>
      <c r="H346" s="4">
        <f t="shared" si="12"/>
        <v>631502.11322923761</v>
      </c>
    </row>
    <row r="347" spans="1:8" x14ac:dyDescent="0.25">
      <c r="A347" t="s">
        <v>658</v>
      </c>
      <c r="B347" t="s">
        <v>659</v>
      </c>
      <c r="C347" s="4">
        <v>197410.44905252787</v>
      </c>
      <c r="D347" s="4">
        <v>191071.62198224687</v>
      </c>
      <c r="E347" s="4">
        <f t="shared" si="11"/>
        <v>-6338.8270702809968</v>
      </c>
      <c r="F347" s="4">
        <v>77657.703205475686</v>
      </c>
      <c r="G347" s="4">
        <v>275263.5840133251</v>
      </c>
      <c r="H347" s="4">
        <f t="shared" si="12"/>
        <v>346582.46014851984</v>
      </c>
    </row>
    <row r="348" spans="1:8" x14ac:dyDescent="0.25">
      <c r="A348" t="s">
        <v>660</v>
      </c>
      <c r="B348" t="s">
        <v>661</v>
      </c>
      <c r="C348" s="4">
        <v>506235.92215192033</v>
      </c>
      <c r="D348" s="4">
        <v>505210.9670508944</v>
      </c>
      <c r="E348" s="4">
        <f t="shared" si="11"/>
        <v>-1024.9551010259311</v>
      </c>
      <c r="F348" s="4">
        <v>-187588.2856908431</v>
      </c>
      <c r="G348" s="4">
        <v>480182.46371441305</v>
      </c>
      <c r="H348" s="4">
        <f t="shared" si="12"/>
        <v>291569.22292254405</v>
      </c>
    </row>
    <row r="349" spans="1:8" x14ac:dyDescent="0.25">
      <c r="A349" t="s">
        <v>662</v>
      </c>
      <c r="B349" t="s">
        <v>663</v>
      </c>
      <c r="C349" s="4">
        <v>452247.19921535259</v>
      </c>
      <c r="D349" s="4">
        <v>456236.81191112613</v>
      </c>
      <c r="E349" s="4">
        <f t="shared" si="11"/>
        <v>3989.6126957735396</v>
      </c>
      <c r="F349" s="4">
        <v>-155202.73967865185</v>
      </c>
      <c r="G349" s="4">
        <v>400771.63457471476</v>
      </c>
      <c r="H349" s="4">
        <f t="shared" si="12"/>
        <v>249558.50759183645</v>
      </c>
    </row>
    <row r="350" spans="1:8" x14ac:dyDescent="0.25">
      <c r="A350" t="s">
        <v>664</v>
      </c>
      <c r="B350" t="s">
        <v>665</v>
      </c>
      <c r="C350" s="4">
        <v>-774.20535493883654</v>
      </c>
      <c r="D350" s="4">
        <v>19920.617424330849</v>
      </c>
      <c r="E350" s="4">
        <f t="shared" si="11"/>
        <v>20694.822779269685</v>
      </c>
      <c r="F350" s="4">
        <v>-49641.088204021864</v>
      </c>
      <c r="G350" s="4">
        <v>125559.8080999926</v>
      </c>
      <c r="H350" s="4">
        <f t="shared" si="12"/>
        <v>96613.542675240431</v>
      </c>
    </row>
    <row r="351" spans="1:8" x14ac:dyDescent="0.25">
      <c r="A351" t="s">
        <v>666</v>
      </c>
      <c r="B351" t="s">
        <v>667</v>
      </c>
      <c r="C351" s="4">
        <v>14137.901342243909</v>
      </c>
      <c r="D351" s="4">
        <v>15257.760077462735</v>
      </c>
      <c r="E351" s="4">
        <f t="shared" si="11"/>
        <v>1119.858735218826</v>
      </c>
      <c r="F351" s="4">
        <v>17181.623310543881</v>
      </c>
      <c r="G351" s="4">
        <v>57271.190821670767</v>
      </c>
      <c r="H351" s="4">
        <f t="shared" si="12"/>
        <v>75572.672867433459</v>
      </c>
    </row>
    <row r="352" spans="1:8" x14ac:dyDescent="0.25">
      <c r="A352" t="s">
        <v>668</v>
      </c>
      <c r="B352" t="s">
        <v>669</v>
      </c>
      <c r="C352" s="4">
        <v>57172.518976689302</v>
      </c>
      <c r="D352" s="4">
        <v>58472.203948460752</v>
      </c>
      <c r="E352" s="4">
        <f t="shared" si="11"/>
        <v>1299.6849717714504</v>
      </c>
      <c r="F352" s="4">
        <v>-62019.354269643794</v>
      </c>
      <c r="G352" s="4">
        <v>152991.88845974428</v>
      </c>
      <c r="H352" s="4">
        <f t="shared" si="12"/>
        <v>92272.219161871937</v>
      </c>
    </row>
    <row r="353" spans="1:8" x14ac:dyDescent="0.25">
      <c r="A353" t="s">
        <v>670</v>
      </c>
      <c r="B353" t="s">
        <v>671</v>
      </c>
      <c r="C353" s="4">
        <v>-3838.886803862697</v>
      </c>
      <c r="D353" s="4">
        <v>7105.4395372145809</v>
      </c>
      <c r="E353" s="4">
        <f t="shared" si="11"/>
        <v>10944.326341077278</v>
      </c>
      <c r="F353" s="4">
        <v>-73273.061062014458</v>
      </c>
      <c r="G353" s="4">
        <v>183872.22758547886</v>
      </c>
      <c r="H353" s="4">
        <f t="shared" si="12"/>
        <v>121543.49286454168</v>
      </c>
    </row>
    <row r="354" spans="1:8" x14ac:dyDescent="0.25">
      <c r="A354" t="s">
        <v>672</v>
      </c>
      <c r="B354" t="s">
        <v>673</v>
      </c>
      <c r="C354" s="4">
        <v>-16169.235434961127</v>
      </c>
      <c r="D354" s="4">
        <v>-10874.919317406922</v>
      </c>
      <c r="E354" s="4">
        <f t="shared" si="11"/>
        <v>5294.3161175542045</v>
      </c>
      <c r="F354" s="4">
        <v>-59870.844834306437</v>
      </c>
      <c r="G354" s="4">
        <v>157825.81422634519</v>
      </c>
      <c r="H354" s="4">
        <f t="shared" si="12"/>
        <v>103249.28550959296</v>
      </c>
    </row>
    <row r="355" spans="1:8" x14ac:dyDescent="0.25">
      <c r="A355" t="s">
        <v>674</v>
      </c>
      <c r="B355" t="s">
        <v>675</v>
      </c>
      <c r="C355" s="4">
        <v>683724.75147223566</v>
      </c>
      <c r="D355" s="4">
        <v>668991.05004428176</v>
      </c>
      <c r="E355" s="4">
        <f t="shared" si="11"/>
        <v>-14733.7014279539</v>
      </c>
      <c r="F355" s="4">
        <v>103574.20387947037</v>
      </c>
      <c r="G355" s="4">
        <v>205749.87272503471</v>
      </c>
      <c r="H355" s="4">
        <f t="shared" si="12"/>
        <v>294590.37517655117</v>
      </c>
    </row>
    <row r="356" spans="1:8" x14ac:dyDescent="0.25">
      <c r="A356" t="s">
        <v>676</v>
      </c>
      <c r="B356" t="s">
        <v>677</v>
      </c>
      <c r="C356" s="4">
        <v>155601.30499447384</v>
      </c>
      <c r="D356" s="4">
        <v>154702.80383607393</v>
      </c>
      <c r="E356" s="4">
        <f t="shared" si="11"/>
        <v>-898.50115839991486</v>
      </c>
      <c r="F356" s="4">
        <v>37277.79252762258</v>
      </c>
      <c r="G356" s="4">
        <v>70482.789090359351</v>
      </c>
      <c r="H356" s="4">
        <f t="shared" si="12"/>
        <v>106862.08045958201</v>
      </c>
    </row>
    <row r="357" spans="1:8" x14ac:dyDescent="0.25">
      <c r="A357" t="s">
        <v>678</v>
      </c>
      <c r="B357" t="s">
        <v>679</v>
      </c>
      <c r="C357" s="4">
        <v>125779.3028189578</v>
      </c>
      <c r="D357" s="4">
        <v>124806.10601044347</v>
      </c>
      <c r="E357" s="4">
        <f t="shared" si="11"/>
        <v>-973.19680851433077</v>
      </c>
      <c r="F357" s="4">
        <v>24815.336318090212</v>
      </c>
      <c r="G357" s="4">
        <v>54171.552684404058</v>
      </c>
      <c r="H357" s="4">
        <f t="shared" si="12"/>
        <v>78013.692193979936</v>
      </c>
    </row>
    <row r="358" spans="1:8" x14ac:dyDescent="0.25">
      <c r="A358" t="s">
        <v>680</v>
      </c>
      <c r="B358" t="s">
        <v>681</v>
      </c>
      <c r="C358" s="4">
        <v>155230.94039467681</v>
      </c>
      <c r="D358" s="4">
        <v>120728.08534928205</v>
      </c>
      <c r="E358" s="4">
        <f t="shared" si="11"/>
        <v>-34502.855045394768</v>
      </c>
      <c r="F358" s="4">
        <v>4454.8838784788859</v>
      </c>
      <c r="G358" s="4">
        <v>74053.577937129827</v>
      </c>
      <c r="H358" s="4">
        <f t="shared" si="12"/>
        <v>44005.606770213941</v>
      </c>
    </row>
    <row r="359" spans="1:8" x14ac:dyDescent="0.25">
      <c r="A359" t="s">
        <v>682</v>
      </c>
      <c r="B359" t="s">
        <v>683</v>
      </c>
      <c r="C359" s="4">
        <v>39326.915813693951</v>
      </c>
      <c r="D359" s="4">
        <v>39311.912183309338</v>
      </c>
      <c r="E359" s="4">
        <f t="shared" si="11"/>
        <v>-15.003630384613643</v>
      </c>
      <c r="F359" s="4">
        <v>-24735.247408162748</v>
      </c>
      <c r="G359" s="4">
        <v>66653.791432612357</v>
      </c>
      <c r="H359" s="4">
        <f t="shared" si="12"/>
        <v>41903.540394064999</v>
      </c>
    </row>
    <row r="360" spans="1:8" x14ac:dyDescent="0.25">
      <c r="A360" t="s">
        <v>684</v>
      </c>
      <c r="B360" t="s">
        <v>685</v>
      </c>
      <c r="C360" s="4">
        <v>993445.23706302594</v>
      </c>
      <c r="D360" s="4">
        <v>976729.77845337684</v>
      </c>
      <c r="E360" s="4">
        <f t="shared" si="11"/>
        <v>-16715.458609649097</v>
      </c>
      <c r="F360" s="4">
        <v>32979.655068001419</v>
      </c>
      <c r="G360" s="4">
        <v>554068.3548637171</v>
      </c>
      <c r="H360" s="4">
        <f t="shared" si="12"/>
        <v>570332.55132206937</v>
      </c>
    </row>
    <row r="361" spans="1:8" x14ac:dyDescent="0.25">
      <c r="A361" t="s">
        <v>686</v>
      </c>
      <c r="B361" t="s">
        <v>687</v>
      </c>
      <c r="C361" s="4">
        <v>-224434.94080907136</v>
      </c>
      <c r="D361" s="4">
        <v>-213056.92303144932</v>
      </c>
      <c r="E361" s="4">
        <f t="shared" si="11"/>
        <v>11378.017777622037</v>
      </c>
      <c r="F361" s="4">
        <v>-115960.27561640105</v>
      </c>
      <c r="G361" s="4">
        <v>293059.3365138988</v>
      </c>
      <c r="H361" s="4">
        <f t="shared" si="12"/>
        <v>188477.07867511979</v>
      </c>
    </row>
    <row r="362" spans="1:8" x14ac:dyDescent="0.25">
      <c r="A362" t="s">
        <v>688</v>
      </c>
      <c r="B362" t="s">
        <v>689</v>
      </c>
      <c r="C362" s="4">
        <v>48233.104239430657</v>
      </c>
      <c r="D362" s="4">
        <v>46936.393509988135</v>
      </c>
      <c r="E362" s="4">
        <f t="shared" si="11"/>
        <v>-1296.7107294425223</v>
      </c>
      <c r="F362" s="4">
        <v>-54886.927383284594</v>
      </c>
      <c r="G362" s="4">
        <v>143181.99057282018</v>
      </c>
      <c r="H362" s="4">
        <f t="shared" si="12"/>
        <v>86998.352460093069</v>
      </c>
    </row>
    <row r="363" spans="1:8" x14ac:dyDescent="0.25">
      <c r="A363" t="s">
        <v>690</v>
      </c>
      <c r="B363" t="s">
        <v>691</v>
      </c>
      <c r="C363" s="4">
        <v>-217982.04697587079</v>
      </c>
      <c r="D363" s="4">
        <v>-206275.42995970929</v>
      </c>
      <c r="E363" s="4">
        <f t="shared" si="11"/>
        <v>11706.617016161501</v>
      </c>
      <c r="F363" s="4">
        <v>-94923.203941016429</v>
      </c>
      <c r="G363" s="4">
        <v>243648.20293355748</v>
      </c>
      <c r="H363" s="4">
        <f t="shared" si="12"/>
        <v>160431.61600870255</v>
      </c>
    </row>
    <row r="364" spans="1:8" x14ac:dyDescent="0.25">
      <c r="A364" t="s">
        <v>692</v>
      </c>
      <c r="B364" t="s">
        <v>693</v>
      </c>
      <c r="C364" s="4">
        <v>-5004.5327074132147</v>
      </c>
      <c r="D364" s="4">
        <v>-5615.9155615996933</v>
      </c>
      <c r="E364" s="4">
        <f t="shared" si="11"/>
        <v>-611.38285418647865</v>
      </c>
      <c r="F364" s="4">
        <v>9863.5270511205563</v>
      </c>
      <c r="G364" s="4">
        <v>35001.458083465885</v>
      </c>
      <c r="H364" s="4">
        <f t="shared" si="12"/>
        <v>44253.602280399966</v>
      </c>
    </row>
    <row r="365" spans="1:8" x14ac:dyDescent="0.25">
      <c r="A365" t="s">
        <v>694</v>
      </c>
      <c r="B365" t="s">
        <v>695</v>
      </c>
      <c r="C365" s="4">
        <v>-133940.22562700298</v>
      </c>
      <c r="D365" s="4">
        <v>-126537.28668764059</v>
      </c>
      <c r="E365" s="4">
        <f t="shared" si="11"/>
        <v>7402.938939362386</v>
      </c>
      <c r="F365" s="4">
        <v>-65140.576335960875</v>
      </c>
      <c r="G365" s="4">
        <v>162549.94806765037</v>
      </c>
      <c r="H365" s="4">
        <f t="shared" si="12"/>
        <v>104812.31067105188</v>
      </c>
    </row>
    <row r="366" spans="1:8" x14ac:dyDescent="0.25">
      <c r="A366" t="s">
        <v>696</v>
      </c>
      <c r="B366" t="s">
        <v>697</v>
      </c>
      <c r="C366" s="4">
        <v>-1375.1658713066281</v>
      </c>
      <c r="D366" s="4">
        <v>165.11780763541174</v>
      </c>
      <c r="E366" s="4">
        <f t="shared" si="11"/>
        <v>1540.2836789420398</v>
      </c>
      <c r="F366" s="4">
        <v>-31254.310317107491</v>
      </c>
      <c r="G366" s="4">
        <v>78231.003989324614</v>
      </c>
      <c r="H366" s="4">
        <f t="shared" si="12"/>
        <v>48516.977351159163</v>
      </c>
    </row>
    <row r="367" spans="1:8" x14ac:dyDescent="0.25">
      <c r="A367" s="11" t="s">
        <v>1327</v>
      </c>
      <c r="B367" s="11" t="s">
        <v>1328</v>
      </c>
      <c r="C367" s="4">
        <v>0</v>
      </c>
      <c r="D367" s="4">
        <v>57933.038060233557</v>
      </c>
      <c r="E367" s="4">
        <f t="shared" si="11"/>
        <v>57933.038060233557</v>
      </c>
      <c r="F367" s="4">
        <v>0</v>
      </c>
      <c r="G367" s="4">
        <v>0</v>
      </c>
      <c r="H367" s="4">
        <f t="shared" si="12"/>
        <v>57933.038060233557</v>
      </c>
    </row>
    <row r="368" spans="1:8" x14ac:dyDescent="0.25">
      <c r="A368" t="s">
        <v>698</v>
      </c>
      <c r="B368" t="s">
        <v>699</v>
      </c>
      <c r="C368" s="4">
        <v>22362.762906193464</v>
      </c>
      <c r="D368" s="4">
        <v>22208.150582244361</v>
      </c>
      <c r="E368" s="4">
        <f t="shared" si="11"/>
        <v>-154.61232394910257</v>
      </c>
      <c r="F368" s="4">
        <v>5626.2974661977223</v>
      </c>
      <c r="G368" s="4">
        <v>10473.383354146259</v>
      </c>
      <c r="H368" s="4">
        <f t="shared" si="12"/>
        <v>15945.068496394879</v>
      </c>
    </row>
    <row r="369" spans="1:8" x14ac:dyDescent="0.25">
      <c r="A369" t="s">
        <v>700</v>
      </c>
      <c r="B369" t="s">
        <v>701</v>
      </c>
      <c r="C369" s="4">
        <v>669979.65132637904</v>
      </c>
      <c r="D369" s="4">
        <v>653912.36788188876</v>
      </c>
      <c r="E369" s="4">
        <f t="shared" si="11"/>
        <v>-16067.283444490284</v>
      </c>
      <c r="F369" s="4">
        <v>166272.70825144878</v>
      </c>
      <c r="G369" s="4">
        <v>317611.78207784431</v>
      </c>
      <c r="H369" s="4">
        <f t="shared" si="12"/>
        <v>467817.20688480278</v>
      </c>
    </row>
    <row r="370" spans="1:8" x14ac:dyDescent="0.25">
      <c r="A370" t="s">
        <v>702</v>
      </c>
      <c r="B370" t="s">
        <v>703</v>
      </c>
      <c r="C370" s="4">
        <v>-132821.81229380544</v>
      </c>
      <c r="D370" s="4">
        <v>-130814.3080721164</v>
      </c>
      <c r="E370" s="4">
        <f t="shared" si="11"/>
        <v>2007.5042216890433</v>
      </c>
      <c r="F370" s="4">
        <v>-71220.899454156635</v>
      </c>
      <c r="G370" s="4">
        <v>155658.90095814265</v>
      </c>
      <c r="H370" s="4">
        <f t="shared" si="12"/>
        <v>86445.505725675059</v>
      </c>
    </row>
    <row r="371" spans="1:8" x14ac:dyDescent="0.25">
      <c r="A371" t="s">
        <v>704</v>
      </c>
      <c r="B371" t="s">
        <v>705</v>
      </c>
      <c r="C371" s="4">
        <v>702082.89162658877</v>
      </c>
      <c r="D371" s="4">
        <v>651682.60096458218</v>
      </c>
      <c r="E371" s="4">
        <f t="shared" si="11"/>
        <v>-50400.290662006591</v>
      </c>
      <c r="F371" s="4">
        <v>48677.750624922744</v>
      </c>
      <c r="G371" s="4">
        <v>169358.22987156565</v>
      </c>
      <c r="H371" s="4">
        <f t="shared" si="12"/>
        <v>167635.6898344818</v>
      </c>
    </row>
    <row r="372" spans="1:8" x14ac:dyDescent="0.25">
      <c r="A372" t="s">
        <v>706</v>
      </c>
      <c r="B372" t="s">
        <v>707</v>
      </c>
      <c r="C372" s="4">
        <v>85189.957411739248</v>
      </c>
      <c r="D372" s="4">
        <v>72033.834150998679</v>
      </c>
      <c r="E372" s="4">
        <f t="shared" si="11"/>
        <v>-13156.123260740569</v>
      </c>
      <c r="F372" s="4">
        <v>13232.321167448186</v>
      </c>
      <c r="G372" s="4">
        <v>221659.92943303299</v>
      </c>
      <c r="H372" s="4">
        <f t="shared" si="12"/>
        <v>221736.1273397406</v>
      </c>
    </row>
    <row r="373" spans="1:8" x14ac:dyDescent="0.25">
      <c r="A373" t="s">
        <v>708</v>
      </c>
      <c r="B373" t="s">
        <v>709</v>
      </c>
      <c r="C373" s="4">
        <v>83895.323522209408</v>
      </c>
      <c r="D373" s="4">
        <v>83040.935267140987</v>
      </c>
      <c r="E373" s="4">
        <f t="shared" si="11"/>
        <v>-854.38825506842113</v>
      </c>
      <c r="F373" s="4">
        <v>2416.8249351300929</v>
      </c>
      <c r="G373" s="4">
        <v>40721.482291895423</v>
      </c>
      <c r="H373" s="4">
        <f t="shared" si="12"/>
        <v>42283.918971957093</v>
      </c>
    </row>
    <row r="374" spans="1:8" x14ac:dyDescent="0.25">
      <c r="A374" t="s">
        <v>710</v>
      </c>
      <c r="B374" t="s">
        <v>711</v>
      </c>
      <c r="C374" s="4">
        <v>226430.63270329556</v>
      </c>
      <c r="D374" s="4">
        <v>218713.95652985986</v>
      </c>
      <c r="E374" s="4">
        <f t="shared" si="11"/>
        <v>-7716.6761734356987</v>
      </c>
      <c r="F374" s="4">
        <v>39518.851352576166</v>
      </c>
      <c r="G374" s="4">
        <v>144885.54653701518</v>
      </c>
      <c r="H374" s="4">
        <f t="shared" si="12"/>
        <v>176687.72171615565</v>
      </c>
    </row>
    <row r="375" spans="1:8" x14ac:dyDescent="0.25">
      <c r="A375" t="s">
        <v>712</v>
      </c>
      <c r="B375" t="s">
        <v>713</v>
      </c>
      <c r="C375" s="4">
        <v>-2605.8812125871191</v>
      </c>
      <c r="D375" s="4">
        <v>-2295.718168501844</v>
      </c>
      <c r="E375" s="4">
        <f t="shared" si="11"/>
        <v>310.16304408527503</v>
      </c>
      <c r="F375" s="4">
        <v>24004.441300975068</v>
      </c>
      <c r="G375" s="4">
        <v>46288.300960404638</v>
      </c>
      <c r="H375" s="4">
        <f t="shared" si="12"/>
        <v>70602.905305464985</v>
      </c>
    </row>
    <row r="376" spans="1:8" x14ac:dyDescent="0.25">
      <c r="A376" t="s">
        <v>714</v>
      </c>
      <c r="B376" t="s">
        <v>715</v>
      </c>
      <c r="C376" s="4">
        <v>-100047.708951343</v>
      </c>
      <c r="D376" s="4">
        <v>-93058.153598800302</v>
      </c>
      <c r="E376" s="4">
        <f t="shared" si="11"/>
        <v>6989.5553525426949</v>
      </c>
      <c r="F376" s="4">
        <v>-41571.883363055596</v>
      </c>
      <c r="G376" s="4">
        <v>108624.55903716671</v>
      </c>
      <c r="H376" s="4">
        <f t="shared" si="12"/>
        <v>74042.231026653812</v>
      </c>
    </row>
    <row r="377" spans="1:8" x14ac:dyDescent="0.25">
      <c r="A377" t="s">
        <v>716</v>
      </c>
      <c r="B377" t="s">
        <v>717</v>
      </c>
      <c r="C377" s="4">
        <v>-132832.65356498648</v>
      </c>
      <c r="D377" s="4">
        <v>-129749.3259082826</v>
      </c>
      <c r="E377" s="4">
        <f t="shared" si="11"/>
        <v>3083.3276567038847</v>
      </c>
      <c r="F377" s="4">
        <v>9219.6491471457193</v>
      </c>
      <c r="G377" s="4">
        <v>136885.91463274986</v>
      </c>
      <c r="H377" s="4">
        <f t="shared" si="12"/>
        <v>149188.89143659946</v>
      </c>
    </row>
    <row r="378" spans="1:8" x14ac:dyDescent="0.25">
      <c r="A378" t="s">
        <v>718</v>
      </c>
      <c r="B378" t="s">
        <v>719</v>
      </c>
      <c r="C378" s="4">
        <v>238285.57815190515</v>
      </c>
      <c r="D378" s="4">
        <v>232823.7786947217</v>
      </c>
      <c r="E378" s="4">
        <f t="shared" si="11"/>
        <v>-5461.799457183457</v>
      </c>
      <c r="F378" s="4">
        <v>28217.447077612691</v>
      </c>
      <c r="G378" s="4">
        <v>108464.92990533708</v>
      </c>
      <c r="H378" s="4">
        <f t="shared" si="12"/>
        <v>131220.5775257663</v>
      </c>
    </row>
    <row r="379" spans="1:8" x14ac:dyDescent="0.25">
      <c r="A379" t="s">
        <v>720</v>
      </c>
      <c r="B379" t="s">
        <v>721</v>
      </c>
      <c r="C379" s="4">
        <v>295467.58294919837</v>
      </c>
      <c r="D379" s="4">
        <v>289367.27302319073</v>
      </c>
      <c r="E379" s="4">
        <f t="shared" si="11"/>
        <v>-6100.3099260076415</v>
      </c>
      <c r="F379" s="4">
        <v>9320.4426057601595</v>
      </c>
      <c r="G379" s="4">
        <v>153174.79599373564</v>
      </c>
      <c r="H379" s="4">
        <f t="shared" si="12"/>
        <v>156394.92867348815</v>
      </c>
    </row>
    <row r="380" spans="1:8" x14ac:dyDescent="0.25">
      <c r="A380" t="s">
        <v>722</v>
      </c>
      <c r="B380" t="s">
        <v>723</v>
      </c>
      <c r="C380" s="4">
        <v>-81165.162383581512</v>
      </c>
      <c r="D380" s="4">
        <v>-85548.994497544074</v>
      </c>
      <c r="E380" s="4">
        <f t="shared" si="11"/>
        <v>-4383.8321139625623</v>
      </c>
      <c r="F380" s="4">
        <v>-33217.708473378822</v>
      </c>
      <c r="G380" s="4">
        <v>84312.174847216709</v>
      </c>
      <c r="H380" s="4">
        <f t="shared" si="12"/>
        <v>46710.634259875325</v>
      </c>
    </row>
    <row r="381" spans="1:8" x14ac:dyDescent="0.25">
      <c r="A381" t="s">
        <v>724</v>
      </c>
      <c r="B381" t="s">
        <v>725</v>
      </c>
      <c r="C381" s="4">
        <v>-57745.734821886261</v>
      </c>
      <c r="D381" s="4">
        <v>-51750.967017955991</v>
      </c>
      <c r="E381" s="4">
        <f t="shared" si="11"/>
        <v>5994.76780393027</v>
      </c>
      <c r="F381" s="4">
        <v>-68349.16299532722</v>
      </c>
      <c r="G381" s="4">
        <v>175505.52334365208</v>
      </c>
      <c r="H381" s="4">
        <f t="shared" si="12"/>
        <v>113151.12815225513</v>
      </c>
    </row>
    <row r="382" spans="1:8" x14ac:dyDescent="0.25">
      <c r="A382" t="s">
        <v>726</v>
      </c>
      <c r="B382" t="s">
        <v>727</v>
      </c>
      <c r="C382" s="4">
        <v>67658.347500805961</v>
      </c>
      <c r="D382" s="4">
        <v>66257.60052963889</v>
      </c>
      <c r="E382" s="4">
        <f t="shared" si="11"/>
        <v>-1400.746971167071</v>
      </c>
      <c r="F382" s="4">
        <v>14674.149000653817</v>
      </c>
      <c r="G382" s="4">
        <v>25115.526488682779</v>
      </c>
      <c r="H382" s="4">
        <f t="shared" si="12"/>
        <v>38388.928518169523</v>
      </c>
    </row>
    <row r="383" spans="1:8" x14ac:dyDescent="0.25">
      <c r="A383" t="s">
        <v>728</v>
      </c>
      <c r="B383" t="s">
        <v>729</v>
      </c>
      <c r="C383" s="4">
        <v>57621.12959676786</v>
      </c>
      <c r="D383" s="4">
        <v>80007.838601155323</v>
      </c>
      <c r="E383" s="4">
        <f t="shared" si="11"/>
        <v>22386.709004387463</v>
      </c>
      <c r="F383" s="4">
        <v>0</v>
      </c>
      <c r="G383" s="4">
        <v>122734.66651572281</v>
      </c>
      <c r="H383" s="4">
        <f t="shared" si="12"/>
        <v>145121.37552011028</v>
      </c>
    </row>
    <row r="384" spans="1:8" x14ac:dyDescent="0.25">
      <c r="A384" t="s">
        <v>730</v>
      </c>
      <c r="B384" t="s">
        <v>731</v>
      </c>
      <c r="C384" s="4">
        <v>1364117.8244658108</v>
      </c>
      <c r="D384" s="4">
        <v>1336012.1093065909</v>
      </c>
      <c r="E384" s="4">
        <f t="shared" si="11"/>
        <v>-28105.715159219922</v>
      </c>
      <c r="F384" s="4">
        <v>116557.58366999993</v>
      </c>
      <c r="G384" s="4">
        <v>419709.42132924317</v>
      </c>
      <c r="H384" s="4">
        <f t="shared" si="12"/>
        <v>508161.28984002315</v>
      </c>
    </row>
    <row r="385" spans="1:8" x14ac:dyDescent="0.25">
      <c r="A385" s="11" t="s">
        <v>1338</v>
      </c>
      <c r="B385" s="11" t="s">
        <v>1357</v>
      </c>
      <c r="C385" s="4">
        <v>0</v>
      </c>
      <c r="D385" s="4">
        <v>-8390.4014568446619</v>
      </c>
      <c r="E385" s="4">
        <f t="shared" si="11"/>
        <v>-8390.4014568446619</v>
      </c>
      <c r="F385" s="4">
        <v>0</v>
      </c>
      <c r="G385" s="4">
        <v>0</v>
      </c>
      <c r="H385" s="4">
        <f t="shared" si="12"/>
        <v>-8390.4014568446619</v>
      </c>
    </row>
    <row r="386" spans="1:8" x14ac:dyDescent="0.25">
      <c r="A386" t="s">
        <v>732</v>
      </c>
      <c r="B386" t="s">
        <v>733</v>
      </c>
      <c r="C386" s="4">
        <v>261740.54869633372</v>
      </c>
      <c r="D386" s="4">
        <v>256843.35960289778</v>
      </c>
      <c r="E386" s="4">
        <f t="shared" si="11"/>
        <v>-4897.1890934359399</v>
      </c>
      <c r="F386" s="4">
        <v>-38855.704509180876</v>
      </c>
      <c r="G386" s="4">
        <v>102112.61991039116</v>
      </c>
      <c r="H386" s="4">
        <f t="shared" si="12"/>
        <v>58359.726307774348</v>
      </c>
    </row>
    <row r="387" spans="1:8" x14ac:dyDescent="0.25">
      <c r="A387" t="s">
        <v>734</v>
      </c>
      <c r="B387" t="s">
        <v>735</v>
      </c>
      <c r="C387" s="4">
        <v>669063.79539324192</v>
      </c>
      <c r="D387" s="4">
        <v>652510.12697073817</v>
      </c>
      <c r="E387" s="4">
        <f t="shared" si="11"/>
        <v>-16553.668422503746</v>
      </c>
      <c r="F387" s="4">
        <v>15128.187904884748</v>
      </c>
      <c r="G387" s="4">
        <v>253490.3157004143</v>
      </c>
      <c r="H387" s="4">
        <f t="shared" si="12"/>
        <v>252064.8351827953</v>
      </c>
    </row>
    <row r="388" spans="1:8" x14ac:dyDescent="0.25">
      <c r="A388" t="s">
        <v>736</v>
      </c>
      <c r="B388" t="s">
        <v>737</v>
      </c>
      <c r="C388" s="4">
        <v>627299.94289743574</v>
      </c>
      <c r="D388" s="4">
        <v>617164.35520659981</v>
      </c>
      <c r="E388" s="4">
        <f t="shared" si="11"/>
        <v>-10135.587690835935</v>
      </c>
      <c r="F388" s="4">
        <v>20223.64750809042</v>
      </c>
      <c r="G388" s="4">
        <v>337341.57306380093</v>
      </c>
      <c r="H388" s="4">
        <f t="shared" si="12"/>
        <v>347429.63288105541</v>
      </c>
    </row>
    <row r="389" spans="1:8" x14ac:dyDescent="0.25">
      <c r="A389" t="s">
        <v>738</v>
      </c>
      <c r="B389" t="s">
        <v>739</v>
      </c>
      <c r="C389" s="4">
        <v>1561349.9561778845</v>
      </c>
      <c r="D389" s="4">
        <v>1525766.255223518</v>
      </c>
      <c r="E389" s="4">
        <f t="shared" si="11"/>
        <v>-35583.700954366475</v>
      </c>
      <c r="F389" s="4">
        <v>256302.27746262669</v>
      </c>
      <c r="G389" s="4">
        <v>519396.11981699488</v>
      </c>
      <c r="H389" s="4">
        <f t="shared" si="12"/>
        <v>740114.69632525509</v>
      </c>
    </row>
    <row r="390" spans="1:8" x14ac:dyDescent="0.25">
      <c r="A390" t="s">
        <v>740</v>
      </c>
      <c r="B390" t="s">
        <v>741</v>
      </c>
      <c r="C390" s="4">
        <v>57556.067825375387</v>
      </c>
      <c r="D390" s="4">
        <v>55875.614253802763</v>
      </c>
      <c r="E390" s="4">
        <f t="shared" si="11"/>
        <v>-1680.4535715726233</v>
      </c>
      <c r="F390" s="4">
        <v>21459.700062781922</v>
      </c>
      <c r="G390" s="4">
        <v>68216.77540979076</v>
      </c>
      <c r="H390" s="4">
        <f t="shared" si="12"/>
        <v>87996.021901000058</v>
      </c>
    </row>
    <row r="391" spans="1:8" x14ac:dyDescent="0.25">
      <c r="A391" t="s">
        <v>742</v>
      </c>
      <c r="B391" t="s">
        <v>743</v>
      </c>
      <c r="C391" s="4">
        <v>282665.65556976025</v>
      </c>
      <c r="D391" s="4">
        <v>459648.98806986195</v>
      </c>
      <c r="E391" s="4">
        <f t="shared" si="11"/>
        <v>176983.33250010171</v>
      </c>
      <c r="F391" s="4">
        <v>0</v>
      </c>
      <c r="G391" s="4">
        <v>0</v>
      </c>
      <c r="H391" s="4">
        <f t="shared" si="12"/>
        <v>176983.33250010171</v>
      </c>
    </row>
    <row r="392" spans="1:8" x14ac:dyDescent="0.25">
      <c r="A392" t="s">
        <v>744</v>
      </c>
      <c r="B392" t="s">
        <v>745</v>
      </c>
      <c r="C392" s="4">
        <v>152219.66078756109</v>
      </c>
      <c r="D392" s="4">
        <v>155165.99248086981</v>
      </c>
      <c r="E392" s="4">
        <f t="shared" si="11"/>
        <v>2946.331693308719</v>
      </c>
      <c r="F392" s="4">
        <v>92758.746955849507</v>
      </c>
      <c r="G392" s="4">
        <v>212633.83467610567</v>
      </c>
      <c r="H392" s="4">
        <f t="shared" si="12"/>
        <v>308338.91332526389</v>
      </c>
    </row>
    <row r="393" spans="1:8" x14ac:dyDescent="0.25">
      <c r="A393" t="s">
        <v>746</v>
      </c>
      <c r="B393" t="s">
        <v>747</v>
      </c>
      <c r="C393" s="4">
        <v>830061.03474802454</v>
      </c>
      <c r="D393" s="4">
        <v>812252.08656438964</v>
      </c>
      <c r="E393" s="4">
        <f t="shared" si="11"/>
        <v>-17808.9481836349</v>
      </c>
      <c r="F393" s="4">
        <v>167397.6914205986</v>
      </c>
      <c r="G393" s="4">
        <v>324062.6907051414</v>
      </c>
      <c r="H393" s="4">
        <f t="shared" si="12"/>
        <v>473651.4339421051</v>
      </c>
    </row>
    <row r="394" spans="1:8" x14ac:dyDescent="0.25">
      <c r="A394" t="s">
        <v>748</v>
      </c>
      <c r="B394" t="s">
        <v>749</v>
      </c>
      <c r="C394" s="4">
        <v>299828.67486704665</v>
      </c>
      <c r="D394" s="4">
        <v>294934.0595009618</v>
      </c>
      <c r="E394" s="4">
        <f t="shared" si="11"/>
        <v>-4894.6153660848504</v>
      </c>
      <c r="F394" s="4">
        <v>-94825.843689198096</v>
      </c>
      <c r="G394" s="4">
        <v>249205.76029775752</v>
      </c>
      <c r="H394" s="4">
        <f t="shared" si="12"/>
        <v>149485.30124247458</v>
      </c>
    </row>
    <row r="395" spans="1:8" x14ac:dyDescent="0.25">
      <c r="A395" t="s">
        <v>750</v>
      </c>
      <c r="B395" t="s">
        <v>751</v>
      </c>
      <c r="C395" s="4">
        <v>-101925.12667887556</v>
      </c>
      <c r="D395" s="4">
        <v>-93810.132679282717</v>
      </c>
      <c r="E395" s="4">
        <f t="shared" ref="E395:E458" si="13">D395-C395</f>
        <v>8114.9939995928435</v>
      </c>
      <c r="F395" s="4">
        <v>15065.901926336897</v>
      </c>
      <c r="G395" s="4">
        <v>264707.72535587847</v>
      </c>
      <c r="H395" s="4">
        <f t="shared" ref="H395:H458" si="14">G395+F395+E395</f>
        <v>287888.62128180824</v>
      </c>
    </row>
    <row r="396" spans="1:8" x14ac:dyDescent="0.25">
      <c r="A396" t="s">
        <v>752</v>
      </c>
      <c r="B396" t="s">
        <v>753</v>
      </c>
      <c r="C396" s="4">
        <v>304959.66254110541</v>
      </c>
      <c r="D396" s="4">
        <v>296749.89108069666</v>
      </c>
      <c r="E396" s="4">
        <f t="shared" si="13"/>
        <v>-8209.7714604087523</v>
      </c>
      <c r="F396" s="4">
        <v>20959.679685736628</v>
      </c>
      <c r="G396" s="4">
        <v>78587.5863068896</v>
      </c>
      <c r="H396" s="4">
        <f t="shared" si="14"/>
        <v>91337.494532217475</v>
      </c>
    </row>
    <row r="397" spans="1:8" x14ac:dyDescent="0.25">
      <c r="A397" t="s">
        <v>754</v>
      </c>
      <c r="B397" t="s">
        <v>755</v>
      </c>
      <c r="C397" s="4">
        <v>698720.17907551618</v>
      </c>
      <c r="D397" s="4">
        <v>679387.40118739032</v>
      </c>
      <c r="E397" s="4">
        <f t="shared" si="13"/>
        <v>-19332.777888125856</v>
      </c>
      <c r="F397" s="4">
        <v>-94812.52607212482</v>
      </c>
      <c r="G397" s="4">
        <v>244828.13465774123</v>
      </c>
      <c r="H397" s="4">
        <f t="shared" si="14"/>
        <v>130682.83069749054</v>
      </c>
    </row>
    <row r="398" spans="1:8" x14ac:dyDescent="0.25">
      <c r="A398" t="s">
        <v>756</v>
      </c>
      <c r="B398" t="s">
        <v>757</v>
      </c>
      <c r="C398" s="4">
        <v>2105374.9650136591</v>
      </c>
      <c r="D398" s="4">
        <v>2058278.8376197512</v>
      </c>
      <c r="E398" s="4">
        <f t="shared" si="13"/>
        <v>-47096.127393907867</v>
      </c>
      <c r="F398" s="4">
        <v>215718.50525420165</v>
      </c>
      <c r="G398" s="4">
        <v>756676.56545208325</v>
      </c>
      <c r="H398" s="4">
        <f t="shared" si="14"/>
        <v>925298.94331237697</v>
      </c>
    </row>
    <row r="399" spans="1:8" x14ac:dyDescent="0.25">
      <c r="A399" t="s">
        <v>758</v>
      </c>
      <c r="B399" t="s">
        <v>759</v>
      </c>
      <c r="C399" s="4">
        <v>-186392.13657650803</v>
      </c>
      <c r="D399" s="4">
        <v>-176919.82220768646</v>
      </c>
      <c r="E399" s="4">
        <f t="shared" si="13"/>
        <v>9472.3143688215641</v>
      </c>
      <c r="F399" s="4">
        <v>71654.218453890804</v>
      </c>
      <c r="G399" s="4">
        <v>251102.77241325931</v>
      </c>
      <c r="H399" s="4">
        <f t="shared" si="14"/>
        <v>332229.3052359717</v>
      </c>
    </row>
    <row r="400" spans="1:8" x14ac:dyDescent="0.25">
      <c r="A400" t="s">
        <v>760</v>
      </c>
      <c r="B400" t="s">
        <v>761</v>
      </c>
      <c r="C400" s="4">
        <v>65956.212607435009</v>
      </c>
      <c r="D400" s="4">
        <v>63887.939886361157</v>
      </c>
      <c r="E400" s="4">
        <f t="shared" si="13"/>
        <v>-2068.2727210738522</v>
      </c>
      <c r="F400" s="4">
        <v>2942.6936841430174</v>
      </c>
      <c r="G400" s="4">
        <v>8961.9357735487938</v>
      </c>
      <c r="H400" s="4">
        <f t="shared" si="14"/>
        <v>9836.3567366179595</v>
      </c>
    </row>
    <row r="401" spans="1:8" x14ac:dyDescent="0.25">
      <c r="A401" t="s">
        <v>762</v>
      </c>
      <c r="B401" t="s">
        <v>763</v>
      </c>
      <c r="C401" s="4">
        <v>70888.146696699114</v>
      </c>
      <c r="D401" s="4">
        <v>69093.702872433525</v>
      </c>
      <c r="E401" s="4">
        <f t="shared" si="13"/>
        <v>-1794.4438242655888</v>
      </c>
      <c r="F401" s="4">
        <v>6956.5626293866753</v>
      </c>
      <c r="G401" s="4">
        <v>16065.179674818111</v>
      </c>
      <c r="H401" s="4">
        <f t="shared" si="14"/>
        <v>21227.2984799392</v>
      </c>
    </row>
    <row r="402" spans="1:8" x14ac:dyDescent="0.25">
      <c r="A402" t="s">
        <v>764</v>
      </c>
      <c r="B402" t="s">
        <v>765</v>
      </c>
      <c r="C402" s="4">
        <v>588274.02946132887</v>
      </c>
      <c r="D402" s="4">
        <v>579294.59698292858</v>
      </c>
      <c r="E402" s="4">
        <f t="shared" si="13"/>
        <v>-8979.4324784002965</v>
      </c>
      <c r="F402" s="4">
        <v>85115.177527695021</v>
      </c>
      <c r="G402" s="4">
        <v>280507.41163146327</v>
      </c>
      <c r="H402" s="4">
        <f t="shared" si="14"/>
        <v>356643.15668075799</v>
      </c>
    </row>
    <row r="403" spans="1:8" x14ac:dyDescent="0.25">
      <c r="A403" t="s">
        <v>766</v>
      </c>
      <c r="B403" t="s">
        <v>767</v>
      </c>
      <c r="C403" s="4">
        <v>126184.61307163196</v>
      </c>
      <c r="D403" s="4">
        <v>124184.08444743515</v>
      </c>
      <c r="E403" s="4">
        <f t="shared" si="13"/>
        <v>-2000.5286241968133</v>
      </c>
      <c r="F403" s="4">
        <v>25799.667273544004</v>
      </c>
      <c r="G403" s="4">
        <v>51345.820191543302</v>
      </c>
      <c r="H403" s="4">
        <f t="shared" si="14"/>
        <v>75144.958840890497</v>
      </c>
    </row>
    <row r="404" spans="1:8" x14ac:dyDescent="0.25">
      <c r="A404" t="s">
        <v>768</v>
      </c>
      <c r="B404" t="s">
        <v>769</v>
      </c>
      <c r="C404" s="4">
        <v>23338.732585948135</v>
      </c>
      <c r="D404" s="4">
        <v>22547.602639376782</v>
      </c>
      <c r="E404" s="4">
        <f t="shared" si="13"/>
        <v>-791.12994657135278</v>
      </c>
      <c r="F404" s="4">
        <v>-11394.923999597704</v>
      </c>
      <c r="G404" s="4">
        <v>29050.778521197015</v>
      </c>
      <c r="H404" s="4">
        <f t="shared" si="14"/>
        <v>16864.724575027958</v>
      </c>
    </row>
    <row r="405" spans="1:8" x14ac:dyDescent="0.25">
      <c r="A405" t="s">
        <v>770</v>
      </c>
      <c r="B405" t="s">
        <v>771</v>
      </c>
      <c r="C405" s="4">
        <v>-114142.67177660379</v>
      </c>
      <c r="D405" s="4">
        <v>-93336.253367721991</v>
      </c>
      <c r="E405" s="4">
        <f t="shared" si="13"/>
        <v>20806.4184088818</v>
      </c>
      <c r="F405" s="4">
        <v>-54968.942674765087</v>
      </c>
      <c r="G405" s="4">
        <v>139073.53553631678</v>
      </c>
      <c r="H405" s="4">
        <f t="shared" si="14"/>
        <v>104911.01127043349</v>
      </c>
    </row>
    <row r="406" spans="1:8" x14ac:dyDescent="0.25">
      <c r="A406" t="s">
        <v>772</v>
      </c>
      <c r="B406" t="s">
        <v>773</v>
      </c>
      <c r="C406" s="4">
        <v>211451.36128038395</v>
      </c>
      <c r="D406" s="4">
        <v>202193.05796727093</v>
      </c>
      <c r="E406" s="4">
        <f t="shared" si="13"/>
        <v>-9258.3033131130214</v>
      </c>
      <c r="F406" s="4">
        <v>109095.18333584638</v>
      </c>
      <c r="G406" s="4">
        <v>214733.77093332243</v>
      </c>
      <c r="H406" s="4">
        <f t="shared" si="14"/>
        <v>314570.65095605573</v>
      </c>
    </row>
    <row r="407" spans="1:8" x14ac:dyDescent="0.25">
      <c r="A407" t="s">
        <v>774</v>
      </c>
      <c r="B407" t="s">
        <v>775</v>
      </c>
      <c r="C407" s="4">
        <v>-62359.452530268027</v>
      </c>
      <c r="D407" s="4">
        <v>-60202.543979435766</v>
      </c>
      <c r="E407" s="4">
        <f t="shared" si="13"/>
        <v>2156.9085508322605</v>
      </c>
      <c r="F407" s="4">
        <v>3437.8528598132289</v>
      </c>
      <c r="G407" s="4">
        <v>56213.762448006397</v>
      </c>
      <c r="H407" s="4">
        <f t="shared" si="14"/>
        <v>61808.523858651883</v>
      </c>
    </row>
    <row r="408" spans="1:8" x14ac:dyDescent="0.25">
      <c r="A408" t="s">
        <v>776</v>
      </c>
      <c r="B408" t="s">
        <v>777</v>
      </c>
      <c r="C408" s="4">
        <v>151178.30567020571</v>
      </c>
      <c r="D408" s="4">
        <v>170028.32990809245</v>
      </c>
      <c r="E408" s="4">
        <f t="shared" si="13"/>
        <v>18850.024237886741</v>
      </c>
      <c r="F408" s="4">
        <v>59051.004706303167</v>
      </c>
      <c r="G408" s="4">
        <v>201251.65384286421</v>
      </c>
      <c r="H408" s="4">
        <f t="shared" si="14"/>
        <v>279152.6827870541</v>
      </c>
    </row>
    <row r="409" spans="1:8" x14ac:dyDescent="0.25">
      <c r="A409" t="s">
        <v>778</v>
      </c>
      <c r="B409" t="s">
        <v>779</v>
      </c>
      <c r="C409" s="4">
        <v>464665.90727919585</v>
      </c>
      <c r="D409" s="4">
        <v>455148.12386584503</v>
      </c>
      <c r="E409" s="4">
        <f t="shared" si="13"/>
        <v>-9517.783413350815</v>
      </c>
      <c r="F409" s="4">
        <v>48987.854067125008</v>
      </c>
      <c r="G409" s="4">
        <v>171001.71986309942</v>
      </c>
      <c r="H409" s="4">
        <f t="shared" si="14"/>
        <v>210471.79051687362</v>
      </c>
    </row>
    <row r="410" spans="1:8" x14ac:dyDescent="0.25">
      <c r="A410" t="s">
        <v>780</v>
      </c>
      <c r="B410" t="s">
        <v>781</v>
      </c>
      <c r="C410" s="4">
        <v>69710.84251832281</v>
      </c>
      <c r="D410" s="4">
        <v>70334.015541352332</v>
      </c>
      <c r="E410" s="4">
        <f t="shared" si="13"/>
        <v>623.17302302952157</v>
      </c>
      <c r="F410" s="4">
        <v>-119323.60430197265</v>
      </c>
      <c r="G410" s="4">
        <v>298847.11749826086</v>
      </c>
      <c r="H410" s="4">
        <f t="shared" si="14"/>
        <v>180146.68621931772</v>
      </c>
    </row>
    <row r="411" spans="1:8" x14ac:dyDescent="0.25">
      <c r="A411" t="s">
        <v>782</v>
      </c>
      <c r="B411" t="s">
        <v>783</v>
      </c>
      <c r="C411" s="4">
        <v>450222.39455769199</v>
      </c>
      <c r="D411" s="4">
        <v>292643.30008209188</v>
      </c>
      <c r="E411" s="4">
        <f t="shared" si="13"/>
        <v>-157579.09447560011</v>
      </c>
      <c r="F411" s="4">
        <v>81743.197555037666</v>
      </c>
      <c r="G411" s="4">
        <v>286043.79167816165</v>
      </c>
      <c r="H411" s="4">
        <f t="shared" si="14"/>
        <v>210207.89475759922</v>
      </c>
    </row>
    <row r="412" spans="1:8" x14ac:dyDescent="0.25">
      <c r="A412" t="s">
        <v>784</v>
      </c>
      <c r="B412" t="s">
        <v>785</v>
      </c>
      <c r="C412" s="4">
        <v>-86809.388908676643</v>
      </c>
      <c r="D412" s="4">
        <v>-107996.37239905565</v>
      </c>
      <c r="E412" s="4">
        <f t="shared" si="13"/>
        <v>-21186.983490379003</v>
      </c>
      <c r="F412" s="4">
        <v>8153.24046554698</v>
      </c>
      <c r="G412" s="4">
        <v>137950.48033486053</v>
      </c>
      <c r="H412" s="4">
        <f t="shared" si="14"/>
        <v>124916.73731002852</v>
      </c>
    </row>
    <row r="413" spans="1:8" x14ac:dyDescent="0.25">
      <c r="A413" t="s">
        <v>786</v>
      </c>
      <c r="B413" t="s">
        <v>787</v>
      </c>
      <c r="C413" s="4">
        <v>-166050.81710798791</v>
      </c>
      <c r="D413" s="4">
        <v>-157929.89171625697</v>
      </c>
      <c r="E413" s="4">
        <f t="shared" si="13"/>
        <v>8120.9253917309397</v>
      </c>
      <c r="F413" s="4">
        <v>-76530.349542637152</v>
      </c>
      <c r="G413" s="4">
        <v>191591.01549323479</v>
      </c>
      <c r="H413" s="4">
        <f t="shared" si="14"/>
        <v>123181.59134232858</v>
      </c>
    </row>
    <row r="414" spans="1:8" x14ac:dyDescent="0.25">
      <c r="A414" t="s">
        <v>788</v>
      </c>
      <c r="B414" t="s">
        <v>789</v>
      </c>
      <c r="C414" s="4">
        <v>87837.750631443341</v>
      </c>
      <c r="D414" s="4">
        <v>85708.120268474027</v>
      </c>
      <c r="E414" s="4">
        <f t="shared" si="13"/>
        <v>-2129.6303629693139</v>
      </c>
      <c r="F414" s="4">
        <v>0</v>
      </c>
      <c r="G414" s="4">
        <v>99939.728019125439</v>
      </c>
      <c r="H414" s="4">
        <f t="shared" si="14"/>
        <v>97810.097656156126</v>
      </c>
    </row>
    <row r="415" spans="1:8" x14ac:dyDescent="0.25">
      <c r="A415" t="s">
        <v>790</v>
      </c>
      <c r="B415" t="s">
        <v>791</v>
      </c>
      <c r="C415" s="4">
        <v>141794.44381842273</v>
      </c>
      <c r="D415" s="4">
        <v>139711.93836769552</v>
      </c>
      <c r="E415" s="4">
        <f t="shared" si="13"/>
        <v>-2082.5054507272143</v>
      </c>
      <c r="F415" s="4">
        <v>20411.06156924618</v>
      </c>
      <c r="G415" s="4">
        <v>70304.312670835803</v>
      </c>
      <c r="H415" s="4">
        <f t="shared" si="14"/>
        <v>88632.868789354776</v>
      </c>
    </row>
    <row r="416" spans="1:8" x14ac:dyDescent="0.25">
      <c r="A416" t="s">
        <v>792</v>
      </c>
      <c r="B416" t="s">
        <v>793</v>
      </c>
      <c r="C416" s="4">
        <v>-50486.42801475036</v>
      </c>
      <c r="D416" s="4">
        <v>-54601.439320770325</v>
      </c>
      <c r="E416" s="4">
        <f t="shared" si="13"/>
        <v>-4115.0113060199656</v>
      </c>
      <c r="F416" s="4">
        <v>-127123.19909768154</v>
      </c>
      <c r="G416" s="4">
        <v>268645.16399398708</v>
      </c>
      <c r="H416" s="4">
        <f t="shared" si="14"/>
        <v>137406.95359028556</v>
      </c>
    </row>
    <row r="417" spans="1:8" x14ac:dyDescent="0.25">
      <c r="A417" t="s">
        <v>794</v>
      </c>
      <c r="B417" t="s">
        <v>795</v>
      </c>
      <c r="C417" s="4">
        <v>-182939.27328102471</v>
      </c>
      <c r="D417" s="4">
        <v>-172740.69293782517</v>
      </c>
      <c r="E417" s="4">
        <f t="shared" si="13"/>
        <v>10198.580343199545</v>
      </c>
      <c r="F417" s="4">
        <v>-87806.950822614788</v>
      </c>
      <c r="G417" s="4">
        <v>223504.4788878836</v>
      </c>
      <c r="H417" s="4">
        <f t="shared" si="14"/>
        <v>145896.10840846837</v>
      </c>
    </row>
    <row r="418" spans="1:8" x14ac:dyDescent="0.25">
      <c r="A418" t="s">
        <v>796</v>
      </c>
      <c r="B418" t="s">
        <v>797</v>
      </c>
      <c r="C418" s="4">
        <v>496870.08095659199</v>
      </c>
      <c r="D418" s="4">
        <v>484936.43646205729</v>
      </c>
      <c r="E418" s="4">
        <f t="shared" si="13"/>
        <v>-11933.644494534703</v>
      </c>
      <c r="F418" s="4">
        <v>90080.329293164556</v>
      </c>
      <c r="G418" s="4">
        <v>318885.96156914311</v>
      </c>
      <c r="H418" s="4">
        <f t="shared" si="14"/>
        <v>397032.64636777295</v>
      </c>
    </row>
    <row r="419" spans="1:8" x14ac:dyDescent="0.25">
      <c r="A419" t="s">
        <v>798</v>
      </c>
      <c r="B419" t="s">
        <v>799</v>
      </c>
      <c r="C419" s="4">
        <v>-62172.622603418306</v>
      </c>
      <c r="D419" s="4">
        <v>-54033.0478301408</v>
      </c>
      <c r="E419" s="4">
        <f t="shared" si="13"/>
        <v>8139.5747732775053</v>
      </c>
      <c r="F419" s="4">
        <v>15896.103138076738</v>
      </c>
      <c r="G419" s="4">
        <v>251961.0837390135</v>
      </c>
      <c r="H419" s="4">
        <f t="shared" si="14"/>
        <v>275996.76165036776</v>
      </c>
    </row>
    <row r="420" spans="1:8" x14ac:dyDescent="0.25">
      <c r="A420" t="s">
        <v>800</v>
      </c>
      <c r="B420" t="s">
        <v>801</v>
      </c>
      <c r="C420" s="4">
        <v>209976.34457596848</v>
      </c>
      <c r="D420" s="4">
        <v>216769.60973715872</v>
      </c>
      <c r="E420" s="4">
        <f t="shared" si="13"/>
        <v>6793.2651611902402</v>
      </c>
      <c r="F420" s="4">
        <v>197786.56336681329</v>
      </c>
      <c r="G420" s="4">
        <v>386686.77373643126</v>
      </c>
      <c r="H420" s="4">
        <f t="shared" si="14"/>
        <v>591266.6022644348</v>
      </c>
    </row>
    <row r="421" spans="1:8" x14ac:dyDescent="0.25">
      <c r="A421" t="s">
        <v>802</v>
      </c>
      <c r="B421" t="s">
        <v>803</v>
      </c>
      <c r="C421" s="4">
        <v>831381.5674837745</v>
      </c>
      <c r="D421" s="4">
        <v>815427.10023689817</v>
      </c>
      <c r="E421" s="4">
        <f t="shared" si="13"/>
        <v>-15954.467246876331</v>
      </c>
      <c r="F421" s="4">
        <v>-125922.93062200872</v>
      </c>
      <c r="G421" s="4">
        <v>308873.68866022862</v>
      </c>
      <c r="H421" s="4">
        <f t="shared" si="14"/>
        <v>166996.29079134358</v>
      </c>
    </row>
    <row r="422" spans="1:8" x14ac:dyDescent="0.25">
      <c r="A422" t="s">
        <v>804</v>
      </c>
      <c r="B422" t="s">
        <v>805</v>
      </c>
      <c r="C422" s="4">
        <v>811015.43694174336</v>
      </c>
      <c r="D422" s="4">
        <v>796726.97633952321</v>
      </c>
      <c r="E422" s="4">
        <f t="shared" si="13"/>
        <v>-14288.460602220148</v>
      </c>
      <c r="F422" s="4">
        <v>25763.635910490149</v>
      </c>
      <c r="G422" s="4">
        <v>440553.56018297805</v>
      </c>
      <c r="H422" s="4">
        <f t="shared" si="14"/>
        <v>452028.73549124808</v>
      </c>
    </row>
    <row r="423" spans="1:8" x14ac:dyDescent="0.25">
      <c r="A423" t="s">
        <v>806</v>
      </c>
      <c r="B423" t="s">
        <v>807</v>
      </c>
      <c r="C423" s="4">
        <v>-7998.7417288378347</v>
      </c>
      <c r="D423" s="4">
        <v>-5009.9488066908671</v>
      </c>
      <c r="E423" s="4">
        <f t="shared" si="13"/>
        <v>2988.7929221469676</v>
      </c>
      <c r="F423" s="4">
        <v>-191573.21880609312</v>
      </c>
      <c r="G423" s="4">
        <v>493878.08638829633</v>
      </c>
      <c r="H423" s="4">
        <f t="shared" si="14"/>
        <v>305293.66050435021</v>
      </c>
    </row>
    <row r="424" spans="1:8" x14ac:dyDescent="0.25">
      <c r="A424" t="s">
        <v>808</v>
      </c>
      <c r="B424" t="s">
        <v>809</v>
      </c>
      <c r="C424" s="4">
        <v>-143956.78804687486</v>
      </c>
      <c r="D424" s="4">
        <v>-134675.03443583695</v>
      </c>
      <c r="E424" s="4">
        <f t="shared" si="13"/>
        <v>9281.7536110379151</v>
      </c>
      <c r="F424" s="4">
        <v>17715.720128971094</v>
      </c>
      <c r="G424" s="4">
        <v>294502.93385747465</v>
      </c>
      <c r="H424" s="4">
        <f t="shared" si="14"/>
        <v>321500.40759748366</v>
      </c>
    </row>
    <row r="425" spans="1:8" x14ac:dyDescent="0.25">
      <c r="A425" t="s">
        <v>810</v>
      </c>
      <c r="B425" t="s">
        <v>811</v>
      </c>
      <c r="C425" s="4">
        <v>-60635.459804372396</v>
      </c>
      <c r="D425" s="4">
        <v>-57466.871973796369</v>
      </c>
      <c r="E425" s="4">
        <f t="shared" si="13"/>
        <v>3168.587830576027</v>
      </c>
      <c r="F425" s="4">
        <v>-37560.527658299077</v>
      </c>
      <c r="G425" s="4">
        <v>103275.27001963279</v>
      </c>
      <c r="H425" s="4">
        <f t="shared" si="14"/>
        <v>68883.330191909743</v>
      </c>
    </row>
    <row r="426" spans="1:8" x14ac:dyDescent="0.25">
      <c r="A426" t="s">
        <v>812</v>
      </c>
      <c r="B426" t="s">
        <v>813</v>
      </c>
      <c r="C426" s="4">
        <v>539470.29421445075</v>
      </c>
      <c r="D426" s="4">
        <v>534466.04146760027</v>
      </c>
      <c r="E426" s="4">
        <f t="shared" si="13"/>
        <v>-5004.252746850485</v>
      </c>
      <c r="F426" s="4">
        <v>-130363.87204167387</v>
      </c>
      <c r="G426" s="4">
        <v>327006.83692850196</v>
      </c>
      <c r="H426" s="4">
        <f t="shared" si="14"/>
        <v>191638.71213997761</v>
      </c>
    </row>
    <row r="427" spans="1:8" x14ac:dyDescent="0.25">
      <c r="A427" t="s">
        <v>814</v>
      </c>
      <c r="B427" t="s">
        <v>815</v>
      </c>
      <c r="C427" s="4">
        <v>-85017.105365830561</v>
      </c>
      <c r="D427" s="4">
        <v>-71778.627507049852</v>
      </c>
      <c r="E427" s="4">
        <f t="shared" si="13"/>
        <v>13238.477858780709</v>
      </c>
      <c r="F427" s="4">
        <v>-93363.7714112135</v>
      </c>
      <c r="G427" s="4">
        <v>238302.52032725333</v>
      </c>
      <c r="H427" s="4">
        <f t="shared" si="14"/>
        <v>158177.22677482053</v>
      </c>
    </row>
    <row r="428" spans="1:8" x14ac:dyDescent="0.25">
      <c r="A428" t="s">
        <v>816</v>
      </c>
      <c r="B428" t="s">
        <v>817</v>
      </c>
      <c r="C428" s="4">
        <v>-85249.476327384647</v>
      </c>
      <c r="D428" s="4">
        <v>-80473.636807110088</v>
      </c>
      <c r="E428" s="4">
        <f t="shared" si="13"/>
        <v>4775.8395202745596</v>
      </c>
      <c r="F428" s="4">
        <v>-47990.470281066649</v>
      </c>
      <c r="G428" s="4">
        <v>125444.65571150229</v>
      </c>
      <c r="H428" s="4">
        <f t="shared" si="14"/>
        <v>82230.024950710198</v>
      </c>
    </row>
    <row r="429" spans="1:8" x14ac:dyDescent="0.25">
      <c r="A429" t="s">
        <v>818</v>
      </c>
      <c r="B429" t="s">
        <v>819</v>
      </c>
      <c r="C429" s="4">
        <v>99076.811992009229</v>
      </c>
      <c r="D429" s="4">
        <v>101115.09084295487</v>
      </c>
      <c r="E429" s="4">
        <f t="shared" si="13"/>
        <v>2038.2788509456441</v>
      </c>
      <c r="F429" s="4">
        <v>-30600.61476481624</v>
      </c>
      <c r="G429" s="4">
        <v>85403.586496947624</v>
      </c>
      <c r="H429" s="4">
        <f t="shared" si="14"/>
        <v>56841.250583077024</v>
      </c>
    </row>
    <row r="430" spans="1:8" x14ac:dyDescent="0.25">
      <c r="A430" t="s">
        <v>820</v>
      </c>
      <c r="B430" t="s">
        <v>821</v>
      </c>
      <c r="C430" s="4">
        <v>-193138.99704878041</v>
      </c>
      <c r="D430" s="4">
        <v>-156104.09753912507</v>
      </c>
      <c r="E430" s="4">
        <f t="shared" si="13"/>
        <v>37034.899509655341</v>
      </c>
      <c r="F430" s="4">
        <v>-76512.836030294027</v>
      </c>
      <c r="G430" s="4">
        <v>196107.92790235259</v>
      </c>
      <c r="H430" s="4">
        <f t="shared" si="14"/>
        <v>156629.99138171389</v>
      </c>
    </row>
    <row r="431" spans="1:8" x14ac:dyDescent="0.25">
      <c r="A431" t="s">
        <v>822</v>
      </c>
      <c r="B431" t="s">
        <v>823</v>
      </c>
      <c r="C431" s="4">
        <v>63397.747948655888</v>
      </c>
      <c r="D431" s="4">
        <v>63976.031270167659</v>
      </c>
      <c r="E431" s="4">
        <f t="shared" si="13"/>
        <v>578.28332151177165</v>
      </c>
      <c r="F431" s="4">
        <v>-82595.068565825204</v>
      </c>
      <c r="G431" s="4">
        <v>203242.21883376472</v>
      </c>
      <c r="H431" s="4">
        <f t="shared" si="14"/>
        <v>121225.43358945129</v>
      </c>
    </row>
    <row r="432" spans="1:8" x14ac:dyDescent="0.25">
      <c r="A432" t="s">
        <v>824</v>
      </c>
      <c r="B432" t="s">
        <v>825</v>
      </c>
      <c r="C432" s="4">
        <v>106207.45109794498</v>
      </c>
      <c r="D432" s="4">
        <v>220996.62308955699</v>
      </c>
      <c r="E432" s="4">
        <f t="shared" si="13"/>
        <v>114789.17199161201</v>
      </c>
      <c r="F432" s="4">
        <v>10045.620779827295</v>
      </c>
      <c r="G432" s="4">
        <v>170735.14731166203</v>
      </c>
      <c r="H432" s="4">
        <f t="shared" si="14"/>
        <v>295569.94008310133</v>
      </c>
    </row>
    <row r="433" spans="1:8" x14ac:dyDescent="0.25">
      <c r="A433" t="s">
        <v>826</v>
      </c>
      <c r="B433" t="s">
        <v>827</v>
      </c>
      <c r="C433" s="4">
        <v>298419.14627614024</v>
      </c>
      <c r="D433" s="4">
        <v>291516.46573424479</v>
      </c>
      <c r="E433" s="4">
        <f t="shared" si="13"/>
        <v>-6902.6805418954464</v>
      </c>
      <c r="F433" s="4">
        <v>53272.736775956815</v>
      </c>
      <c r="G433" s="4">
        <v>181169.66069410008</v>
      </c>
      <c r="H433" s="4">
        <f t="shared" si="14"/>
        <v>227539.71692816145</v>
      </c>
    </row>
    <row r="434" spans="1:8" x14ac:dyDescent="0.25">
      <c r="A434" t="s">
        <v>828</v>
      </c>
      <c r="B434" t="s">
        <v>829</v>
      </c>
      <c r="C434" s="4">
        <v>27242.723220597036</v>
      </c>
      <c r="D434" s="4">
        <v>28444.32743438481</v>
      </c>
      <c r="E434" s="4">
        <f t="shared" si="13"/>
        <v>1201.6042137877739</v>
      </c>
      <c r="F434" s="4">
        <v>-37721.421789513544</v>
      </c>
      <c r="G434" s="4">
        <v>94269.881108575064</v>
      </c>
      <c r="H434" s="4">
        <f t="shared" si="14"/>
        <v>57750.063532849294</v>
      </c>
    </row>
    <row r="435" spans="1:8" x14ac:dyDescent="0.25">
      <c r="A435" t="s">
        <v>830</v>
      </c>
      <c r="B435" t="s">
        <v>831</v>
      </c>
      <c r="C435" s="4">
        <v>-362.80920021198835</v>
      </c>
      <c r="D435" s="4">
        <v>-564.12030619930738</v>
      </c>
      <c r="E435" s="4">
        <f t="shared" si="13"/>
        <v>-201.31110598731902</v>
      </c>
      <c r="F435" s="4">
        <v>10877.15732875494</v>
      </c>
      <c r="G435" s="4">
        <v>42142.076504346645</v>
      </c>
      <c r="H435" s="4">
        <f t="shared" si="14"/>
        <v>52817.922727114266</v>
      </c>
    </row>
    <row r="436" spans="1:8" x14ac:dyDescent="0.25">
      <c r="A436" t="s">
        <v>832</v>
      </c>
      <c r="B436" t="s">
        <v>833</v>
      </c>
      <c r="C436" s="4">
        <v>-15661.243938347281</v>
      </c>
      <c r="D436" s="4">
        <v>-12218.505493354794</v>
      </c>
      <c r="E436" s="4">
        <f t="shared" si="13"/>
        <v>3442.7384449924866</v>
      </c>
      <c r="F436" s="4">
        <v>-44294.271621846106</v>
      </c>
      <c r="G436" s="4">
        <v>113180.27137434762</v>
      </c>
      <c r="H436" s="4">
        <f t="shared" si="14"/>
        <v>72328.738197494007</v>
      </c>
    </row>
    <row r="437" spans="1:8" x14ac:dyDescent="0.25">
      <c r="A437" t="s">
        <v>834</v>
      </c>
      <c r="B437" t="s">
        <v>835</v>
      </c>
      <c r="C437" s="4">
        <v>70870.558320205222</v>
      </c>
      <c r="D437" s="4">
        <v>67887.403361133533</v>
      </c>
      <c r="E437" s="4">
        <f t="shared" si="13"/>
        <v>-2983.1549590716895</v>
      </c>
      <c r="F437" s="4">
        <v>70229.388561137952</v>
      </c>
      <c r="G437" s="4">
        <v>257488.22909965276</v>
      </c>
      <c r="H437" s="4">
        <f t="shared" si="14"/>
        <v>324734.46270171902</v>
      </c>
    </row>
    <row r="438" spans="1:8" x14ac:dyDescent="0.25">
      <c r="A438" t="s">
        <v>836</v>
      </c>
      <c r="B438" t="s">
        <v>837</v>
      </c>
      <c r="C438" s="4">
        <v>-8179.800483021063</v>
      </c>
      <c r="D438" s="4">
        <v>-6603.3995555906586</v>
      </c>
      <c r="E438" s="4">
        <f t="shared" si="13"/>
        <v>1576.4009274304044</v>
      </c>
      <c r="F438" s="4">
        <v>-25487.070637934052</v>
      </c>
      <c r="G438" s="4">
        <v>63111.236772394841</v>
      </c>
      <c r="H438" s="4">
        <f t="shared" si="14"/>
        <v>39200.56706189119</v>
      </c>
    </row>
    <row r="439" spans="1:8" x14ac:dyDescent="0.25">
      <c r="A439" t="s">
        <v>838</v>
      </c>
      <c r="B439" t="s">
        <v>839</v>
      </c>
      <c r="C439" s="4">
        <v>-2440.3231148971536</v>
      </c>
      <c r="D439" s="4">
        <v>-642.42436662473483</v>
      </c>
      <c r="E439" s="4">
        <f t="shared" si="13"/>
        <v>1797.8987482724187</v>
      </c>
      <c r="F439" s="4">
        <v>-74258.086067115393</v>
      </c>
      <c r="G439" s="4">
        <v>188793.82876891637</v>
      </c>
      <c r="H439" s="4">
        <f t="shared" si="14"/>
        <v>116333.6414500734</v>
      </c>
    </row>
    <row r="440" spans="1:8" x14ac:dyDescent="0.25">
      <c r="A440" t="s">
        <v>840</v>
      </c>
      <c r="B440" t="s">
        <v>841</v>
      </c>
      <c r="C440" s="4">
        <v>213509.42715243355</v>
      </c>
      <c r="D440" s="4">
        <v>207076.42848384578</v>
      </c>
      <c r="E440" s="4">
        <f t="shared" si="13"/>
        <v>-6432.9986685877666</v>
      </c>
      <c r="F440" s="4">
        <v>35204.427437847582</v>
      </c>
      <c r="G440" s="4">
        <v>69729.567443833119</v>
      </c>
      <c r="H440" s="4">
        <f t="shared" si="14"/>
        <v>98500.996213092934</v>
      </c>
    </row>
    <row r="441" spans="1:8" x14ac:dyDescent="0.25">
      <c r="A441" t="s">
        <v>842</v>
      </c>
      <c r="B441" t="s">
        <v>843</v>
      </c>
      <c r="C441" s="4">
        <v>236998.95771074345</v>
      </c>
      <c r="D441" s="4">
        <v>231837.85596003424</v>
      </c>
      <c r="E441" s="4">
        <f t="shared" si="13"/>
        <v>-5161.1017507092038</v>
      </c>
      <c r="F441" s="4">
        <v>8877.1131388861832</v>
      </c>
      <c r="G441" s="4">
        <v>147587.40565946413</v>
      </c>
      <c r="H441" s="4">
        <f t="shared" si="14"/>
        <v>151303.41704764109</v>
      </c>
    </row>
    <row r="442" spans="1:8" x14ac:dyDescent="0.25">
      <c r="A442" t="s">
        <v>844</v>
      </c>
      <c r="B442" t="s">
        <v>845</v>
      </c>
      <c r="C442" s="4">
        <v>105061.73672340854</v>
      </c>
      <c r="D442" s="4">
        <v>104784.30242527655</v>
      </c>
      <c r="E442" s="4">
        <f t="shared" si="13"/>
        <v>-277.43429813199327</v>
      </c>
      <c r="F442" s="4">
        <v>25200.746081818121</v>
      </c>
      <c r="G442" s="4">
        <v>88964.378760039544</v>
      </c>
      <c r="H442" s="4">
        <f t="shared" si="14"/>
        <v>113887.69054372568</v>
      </c>
    </row>
    <row r="443" spans="1:8" x14ac:dyDescent="0.25">
      <c r="A443" t="s">
        <v>846</v>
      </c>
      <c r="B443" t="s">
        <v>847</v>
      </c>
      <c r="C443" s="4">
        <v>-45932.616863392541</v>
      </c>
      <c r="D443" s="4">
        <v>-61140.404027411569</v>
      </c>
      <c r="E443" s="4">
        <f t="shared" si="13"/>
        <v>-15207.787164019028</v>
      </c>
      <c r="F443" s="4">
        <v>-24047.681110038819</v>
      </c>
      <c r="G443" s="4">
        <v>63729.747299752344</v>
      </c>
      <c r="H443" s="4">
        <f t="shared" si="14"/>
        <v>24474.279025694501</v>
      </c>
    </row>
    <row r="444" spans="1:8" x14ac:dyDescent="0.25">
      <c r="A444" t="s">
        <v>848</v>
      </c>
      <c r="B444" t="s">
        <v>849</v>
      </c>
      <c r="C444" s="4">
        <v>107175.05566771782</v>
      </c>
      <c r="D444" s="4">
        <v>146683.39188739829</v>
      </c>
      <c r="E444" s="4">
        <f t="shared" si="13"/>
        <v>39508.336219680466</v>
      </c>
      <c r="F444" s="4">
        <v>-69730.470450241133</v>
      </c>
      <c r="G444" s="4">
        <v>172568.28265375219</v>
      </c>
      <c r="H444" s="4">
        <f t="shared" si="14"/>
        <v>142346.14842319151</v>
      </c>
    </row>
    <row r="445" spans="1:8" x14ac:dyDescent="0.25">
      <c r="A445" t="s">
        <v>850</v>
      </c>
      <c r="B445" t="s">
        <v>851</v>
      </c>
      <c r="C445" s="4">
        <v>1405981.7541100672</v>
      </c>
      <c r="D445" s="4">
        <v>1387687.5197022387</v>
      </c>
      <c r="E445" s="4">
        <f t="shared" si="13"/>
        <v>-18294.234407828422</v>
      </c>
      <c r="F445" s="4">
        <v>-288812.10405514122</v>
      </c>
      <c r="G445" s="4">
        <v>719960.96446082345</v>
      </c>
      <c r="H445" s="4">
        <f t="shared" si="14"/>
        <v>412854.62599785381</v>
      </c>
    </row>
    <row r="446" spans="1:8" x14ac:dyDescent="0.25">
      <c r="A446" t="s">
        <v>852</v>
      </c>
      <c r="B446" t="s">
        <v>853</v>
      </c>
      <c r="C446" s="4">
        <v>-32629.301436275215</v>
      </c>
      <c r="D446" s="4">
        <v>-33773.689980377152</v>
      </c>
      <c r="E446" s="4">
        <f t="shared" si="13"/>
        <v>-1144.3885441019374</v>
      </c>
      <c r="F446" s="4">
        <v>60894.198350056729</v>
      </c>
      <c r="G446" s="4">
        <v>209490.74512350745</v>
      </c>
      <c r="H446" s="4">
        <f t="shared" si="14"/>
        <v>269240.55492946226</v>
      </c>
    </row>
    <row r="447" spans="1:8" x14ac:dyDescent="0.25">
      <c r="A447" t="s">
        <v>854</v>
      </c>
      <c r="B447" t="s">
        <v>855</v>
      </c>
      <c r="C447" s="4">
        <v>192503.72884656559</v>
      </c>
      <c r="D447" s="4">
        <v>194463.52429009686</v>
      </c>
      <c r="E447" s="4">
        <f t="shared" si="13"/>
        <v>1959.7954435312713</v>
      </c>
      <c r="F447" s="4">
        <v>11667.407982562348</v>
      </c>
      <c r="G447" s="4">
        <v>202424.33669066016</v>
      </c>
      <c r="H447" s="4">
        <f t="shared" si="14"/>
        <v>216051.54011675378</v>
      </c>
    </row>
    <row r="448" spans="1:8" x14ac:dyDescent="0.25">
      <c r="A448" t="s">
        <v>856</v>
      </c>
      <c r="B448" t="s">
        <v>857</v>
      </c>
      <c r="C448" s="4">
        <v>168736.38005863599</v>
      </c>
      <c r="D448" s="4">
        <v>165518.34957328829</v>
      </c>
      <c r="E448" s="4">
        <f t="shared" si="13"/>
        <v>-3218.0304853476991</v>
      </c>
      <c r="F448" s="4">
        <v>-113878.02906300257</v>
      </c>
      <c r="G448" s="4">
        <v>285108.44341787678</v>
      </c>
      <c r="H448" s="4">
        <f t="shared" si="14"/>
        <v>168012.38386952653</v>
      </c>
    </row>
    <row r="449" spans="1:8" x14ac:dyDescent="0.25">
      <c r="A449" t="s">
        <v>858</v>
      </c>
      <c r="B449" t="s">
        <v>859</v>
      </c>
      <c r="C449" s="4">
        <v>417151.2863920767</v>
      </c>
      <c r="D449" s="4">
        <v>408992.31852785905</v>
      </c>
      <c r="E449" s="4">
        <f t="shared" si="13"/>
        <v>-8158.9678642176441</v>
      </c>
      <c r="F449" s="4">
        <v>52853.40834487605</v>
      </c>
      <c r="G449" s="4">
        <v>182367.10519092623</v>
      </c>
      <c r="H449" s="4">
        <f t="shared" si="14"/>
        <v>227061.54567158464</v>
      </c>
    </row>
    <row r="450" spans="1:8" x14ac:dyDescent="0.25">
      <c r="A450" t="s">
        <v>860</v>
      </c>
      <c r="B450" t="s">
        <v>861</v>
      </c>
      <c r="C450" s="4">
        <v>270852.31739736686</v>
      </c>
      <c r="D450" s="4">
        <v>264164.10077577556</v>
      </c>
      <c r="E450" s="4">
        <f t="shared" si="13"/>
        <v>-6688.2166215913021</v>
      </c>
      <c r="F450" s="4">
        <v>47439.620880084389</v>
      </c>
      <c r="G450" s="4">
        <v>104438.91614917526</v>
      </c>
      <c r="H450" s="4">
        <f t="shared" si="14"/>
        <v>145190.32040766836</v>
      </c>
    </row>
    <row r="451" spans="1:8" x14ac:dyDescent="0.25">
      <c r="A451" t="s">
        <v>862</v>
      </c>
      <c r="B451" t="s">
        <v>863</v>
      </c>
      <c r="C451" s="4">
        <v>416410.44979715138</v>
      </c>
      <c r="D451" s="4">
        <v>407825.06692147488</v>
      </c>
      <c r="E451" s="4">
        <f t="shared" si="13"/>
        <v>-8585.3828756764997</v>
      </c>
      <c r="F451" s="4">
        <v>-76452.751786698413</v>
      </c>
      <c r="G451" s="4">
        <v>199412.93804807935</v>
      </c>
      <c r="H451" s="4">
        <f t="shared" si="14"/>
        <v>114374.80338570444</v>
      </c>
    </row>
    <row r="452" spans="1:8" x14ac:dyDescent="0.25">
      <c r="A452" t="s">
        <v>864</v>
      </c>
      <c r="B452" t="s">
        <v>865</v>
      </c>
      <c r="C452" s="4">
        <v>48686.337507681979</v>
      </c>
      <c r="D452" s="4">
        <v>47478.457730878043</v>
      </c>
      <c r="E452" s="4">
        <f t="shared" si="13"/>
        <v>-1207.8797768039367</v>
      </c>
      <c r="F452" s="4">
        <v>-63014.576239122296</v>
      </c>
      <c r="G452" s="4">
        <v>151369.0753126684</v>
      </c>
      <c r="H452" s="4">
        <f t="shared" si="14"/>
        <v>87146.619296742167</v>
      </c>
    </row>
    <row r="453" spans="1:8" x14ac:dyDescent="0.25">
      <c r="A453" t="s">
        <v>866</v>
      </c>
      <c r="B453" t="s">
        <v>867</v>
      </c>
      <c r="C453" s="4">
        <v>242298.17284095904</v>
      </c>
      <c r="D453" s="4">
        <v>167357.87913134263</v>
      </c>
      <c r="E453" s="4">
        <f t="shared" si="13"/>
        <v>-74940.29370961641</v>
      </c>
      <c r="F453" s="4">
        <v>-85668.54559837612</v>
      </c>
      <c r="G453" s="4">
        <v>218793.03471869748</v>
      </c>
      <c r="H453" s="4">
        <f t="shared" si="14"/>
        <v>58184.195410704939</v>
      </c>
    </row>
    <row r="454" spans="1:8" x14ac:dyDescent="0.25">
      <c r="A454" s="11" t="s">
        <v>1329</v>
      </c>
      <c r="B454" s="11" t="s">
        <v>1330</v>
      </c>
      <c r="C454" s="4">
        <v>0</v>
      </c>
      <c r="D454" s="4">
        <v>16237.722571475331</v>
      </c>
      <c r="E454" s="4">
        <f t="shared" si="13"/>
        <v>16237.722571475331</v>
      </c>
      <c r="F454" s="4">
        <v>0</v>
      </c>
      <c r="G454" s="4">
        <v>0</v>
      </c>
      <c r="H454" s="4">
        <f t="shared" si="14"/>
        <v>16237.722571475331</v>
      </c>
    </row>
    <row r="455" spans="1:8" x14ac:dyDescent="0.25">
      <c r="A455" t="s">
        <v>868</v>
      </c>
      <c r="B455" t="s">
        <v>869</v>
      </c>
      <c r="C455" s="4">
        <v>-63839.092456228798</v>
      </c>
      <c r="D455" s="4">
        <v>-59039.037544895953</v>
      </c>
      <c r="E455" s="4">
        <f t="shared" si="13"/>
        <v>4800.0549113328452</v>
      </c>
      <c r="F455" s="4">
        <v>-67218.463560846736</v>
      </c>
      <c r="G455" s="4">
        <v>195285.72781887406</v>
      </c>
      <c r="H455" s="4">
        <f t="shared" si="14"/>
        <v>132867.31916936015</v>
      </c>
    </row>
    <row r="456" spans="1:8" x14ac:dyDescent="0.25">
      <c r="A456" t="s">
        <v>870</v>
      </c>
      <c r="B456" t="s">
        <v>871</v>
      </c>
      <c r="C456" s="4">
        <v>586206.33051431377</v>
      </c>
      <c r="D456" s="4">
        <v>571133.45258539706</v>
      </c>
      <c r="E456" s="4">
        <f t="shared" si="13"/>
        <v>-15072.877928916714</v>
      </c>
      <c r="F456" s="4">
        <v>98001.294612228347</v>
      </c>
      <c r="G456" s="4">
        <v>191580.60791826321</v>
      </c>
      <c r="H456" s="4">
        <f t="shared" si="14"/>
        <v>274509.02460157487</v>
      </c>
    </row>
    <row r="457" spans="1:8" x14ac:dyDescent="0.25">
      <c r="A457" t="s">
        <v>872</v>
      </c>
      <c r="B457" t="s">
        <v>873</v>
      </c>
      <c r="C457" s="4">
        <v>1610309.2079315567</v>
      </c>
      <c r="D457" s="4">
        <v>1717738.7217809432</v>
      </c>
      <c r="E457" s="4">
        <f t="shared" si="13"/>
        <v>107429.51384938648</v>
      </c>
      <c r="F457" s="4">
        <v>188582.4093149117</v>
      </c>
      <c r="G457" s="4">
        <v>647830.8167794816</v>
      </c>
      <c r="H457" s="4">
        <f t="shared" si="14"/>
        <v>943842.73994377977</v>
      </c>
    </row>
    <row r="458" spans="1:8" x14ac:dyDescent="0.25">
      <c r="A458" t="s">
        <v>874</v>
      </c>
      <c r="B458" t="s">
        <v>875</v>
      </c>
      <c r="C458" s="4">
        <v>181841.42428607412</v>
      </c>
      <c r="D458" s="4">
        <v>178318.48109185571</v>
      </c>
      <c r="E458" s="4">
        <f t="shared" si="13"/>
        <v>-3522.9431942184165</v>
      </c>
      <c r="F458" s="4">
        <v>-46843.845327828116</v>
      </c>
      <c r="G458" s="4">
        <v>121947.13553124611</v>
      </c>
      <c r="H458" s="4">
        <f t="shared" si="14"/>
        <v>71580.347009199584</v>
      </c>
    </row>
    <row r="459" spans="1:8" x14ac:dyDescent="0.25">
      <c r="A459" t="s">
        <v>876</v>
      </c>
      <c r="B459" t="s">
        <v>877</v>
      </c>
      <c r="C459" s="4">
        <v>515260.45710117655</v>
      </c>
      <c r="D459" s="4">
        <v>532867.69878707477</v>
      </c>
      <c r="E459" s="4">
        <f t="shared" ref="E459:E522" si="15">D459-C459</f>
        <v>17607.241685898218</v>
      </c>
      <c r="F459" s="4">
        <v>122102.24525502104</v>
      </c>
      <c r="G459" s="4">
        <v>244824.98260074278</v>
      </c>
      <c r="H459" s="4">
        <f t="shared" ref="H459:H522" si="16">G459+F459+E459</f>
        <v>384534.46954166202</v>
      </c>
    </row>
    <row r="460" spans="1:8" x14ac:dyDescent="0.25">
      <c r="A460" t="s">
        <v>878</v>
      </c>
      <c r="B460" t="s">
        <v>879</v>
      </c>
      <c r="C460" s="4">
        <v>371703.68630429369</v>
      </c>
      <c r="D460" s="4">
        <v>363369.30209131667</v>
      </c>
      <c r="E460" s="4">
        <f t="shared" si="15"/>
        <v>-8334.3842129770201</v>
      </c>
      <c r="F460" s="4">
        <v>68042.932739944576</v>
      </c>
      <c r="G460" s="4">
        <v>135694.06667608157</v>
      </c>
      <c r="H460" s="4">
        <f t="shared" si="16"/>
        <v>195402.61520304912</v>
      </c>
    </row>
    <row r="461" spans="1:8" x14ac:dyDescent="0.25">
      <c r="A461" t="s">
        <v>880</v>
      </c>
      <c r="B461" t="s">
        <v>881</v>
      </c>
      <c r="C461" s="4">
        <v>188787.93415437976</v>
      </c>
      <c r="D461" s="4">
        <v>185252.65799032673</v>
      </c>
      <c r="E461" s="4">
        <f t="shared" si="15"/>
        <v>-3535.2761640530371</v>
      </c>
      <c r="F461" s="4">
        <v>46338.79005253654</v>
      </c>
      <c r="G461" s="4">
        <v>82797.762092245466</v>
      </c>
      <c r="H461" s="4">
        <f t="shared" si="16"/>
        <v>125601.27598072897</v>
      </c>
    </row>
    <row r="462" spans="1:8" x14ac:dyDescent="0.25">
      <c r="A462" t="s">
        <v>882</v>
      </c>
      <c r="B462" t="s">
        <v>883</v>
      </c>
      <c r="C462" s="4">
        <v>1434453.0973155701</v>
      </c>
      <c r="D462" s="4">
        <v>1399991.8782664116</v>
      </c>
      <c r="E462" s="4">
        <f t="shared" si="15"/>
        <v>-34461.219049158506</v>
      </c>
      <c r="F462" s="4">
        <v>134045.37886731929</v>
      </c>
      <c r="G462" s="4">
        <v>475250.16205083125</v>
      </c>
      <c r="H462" s="4">
        <f t="shared" si="16"/>
        <v>574834.32186899206</v>
      </c>
    </row>
    <row r="463" spans="1:8" x14ac:dyDescent="0.25">
      <c r="A463" t="s">
        <v>884</v>
      </c>
      <c r="B463" t="s">
        <v>885</v>
      </c>
      <c r="C463" s="4">
        <v>11809.094421114394</v>
      </c>
      <c r="D463" s="4">
        <v>-64978.556405152864</v>
      </c>
      <c r="E463" s="4">
        <f t="shared" si="15"/>
        <v>-76787.650826267258</v>
      </c>
      <c r="F463" s="4">
        <v>-38210.693672413479</v>
      </c>
      <c r="G463" s="4">
        <v>95259.891395342318</v>
      </c>
      <c r="H463" s="4">
        <f t="shared" si="16"/>
        <v>-19738.453103338419</v>
      </c>
    </row>
    <row r="464" spans="1:8" x14ac:dyDescent="0.25">
      <c r="A464" t="s">
        <v>886</v>
      </c>
      <c r="B464" t="s">
        <v>887</v>
      </c>
      <c r="C464" s="4">
        <v>1617461.852314604</v>
      </c>
      <c r="D464" s="4">
        <v>1581313.3877008881</v>
      </c>
      <c r="E464" s="4">
        <f t="shared" si="15"/>
        <v>-36148.464613715885</v>
      </c>
      <c r="F464" s="4">
        <v>244411.75890375182</v>
      </c>
      <c r="G464" s="4">
        <v>467278.47738757916</v>
      </c>
      <c r="H464" s="4">
        <f t="shared" si="16"/>
        <v>675541.77167761512</v>
      </c>
    </row>
    <row r="465" spans="1:8" x14ac:dyDescent="0.25">
      <c r="A465" t="s">
        <v>888</v>
      </c>
      <c r="B465" t="s">
        <v>889</v>
      </c>
      <c r="C465" s="4">
        <v>600713.00329479924</v>
      </c>
      <c r="D465" s="4">
        <v>602055.66927601362</v>
      </c>
      <c r="E465" s="4">
        <f t="shared" si="15"/>
        <v>1342.6659812143771</v>
      </c>
      <c r="F465" s="4">
        <v>-191860.35188848022</v>
      </c>
      <c r="G465" s="4">
        <v>493905.48570723052</v>
      </c>
      <c r="H465" s="4">
        <f t="shared" si="16"/>
        <v>303387.79979996465</v>
      </c>
    </row>
    <row r="466" spans="1:8" x14ac:dyDescent="0.25">
      <c r="A466" t="s">
        <v>890</v>
      </c>
      <c r="B466" t="s">
        <v>891</v>
      </c>
      <c r="C466" s="4">
        <v>534895.22989936755</v>
      </c>
      <c r="D466" s="4">
        <v>522092.84921880218</v>
      </c>
      <c r="E466" s="4">
        <f t="shared" si="15"/>
        <v>-12802.380680565373</v>
      </c>
      <c r="F466" s="4">
        <v>80690.124808668363</v>
      </c>
      <c r="G466" s="4">
        <v>159023.60229148981</v>
      </c>
      <c r="H466" s="4">
        <f t="shared" si="16"/>
        <v>226911.3464195928</v>
      </c>
    </row>
    <row r="467" spans="1:8" x14ac:dyDescent="0.25">
      <c r="A467" t="s">
        <v>892</v>
      </c>
      <c r="B467" t="s">
        <v>893</v>
      </c>
      <c r="C467" s="4">
        <v>84632.658339755464</v>
      </c>
      <c r="D467" s="4">
        <v>83592.506447703723</v>
      </c>
      <c r="E467" s="4">
        <f t="shared" si="15"/>
        <v>-1040.151892051741</v>
      </c>
      <c r="F467" s="4">
        <v>-35435.805016765582</v>
      </c>
      <c r="G467" s="4">
        <v>85659.880443904869</v>
      </c>
      <c r="H467" s="4">
        <f t="shared" si="16"/>
        <v>49183.923535087546</v>
      </c>
    </row>
    <row r="468" spans="1:8" x14ac:dyDescent="0.25">
      <c r="A468" t="s">
        <v>894</v>
      </c>
      <c r="B468" t="s">
        <v>895</v>
      </c>
      <c r="C468" s="4">
        <v>-44069.278763970025</v>
      </c>
      <c r="D468" s="4">
        <v>-40312.855802181453</v>
      </c>
      <c r="E468" s="4">
        <f t="shared" si="15"/>
        <v>3756.4229617885721</v>
      </c>
      <c r="F468" s="4">
        <v>-34798.379916575024</v>
      </c>
      <c r="G468" s="4">
        <v>95444.416179510707</v>
      </c>
      <c r="H468" s="4">
        <f t="shared" si="16"/>
        <v>64402.459224724254</v>
      </c>
    </row>
    <row r="469" spans="1:8" x14ac:dyDescent="0.25">
      <c r="A469" t="s">
        <v>896</v>
      </c>
      <c r="B469" t="s">
        <v>897</v>
      </c>
      <c r="C469" s="4">
        <v>-296677.04869220278</v>
      </c>
      <c r="D469" s="4">
        <v>-279347.56108618999</v>
      </c>
      <c r="E469" s="4">
        <f t="shared" si="15"/>
        <v>17329.487606012786</v>
      </c>
      <c r="F469" s="4">
        <v>25339.284892904339</v>
      </c>
      <c r="G469" s="4">
        <v>424799.94108304346</v>
      </c>
      <c r="H469" s="4">
        <f t="shared" si="16"/>
        <v>467468.71358196059</v>
      </c>
    </row>
    <row r="470" spans="1:8" x14ac:dyDescent="0.25">
      <c r="A470" t="s">
        <v>898</v>
      </c>
      <c r="B470" t="s">
        <v>899</v>
      </c>
      <c r="C470" s="4">
        <v>110278.62544700337</v>
      </c>
      <c r="D470" s="4">
        <v>109338.93532957962</v>
      </c>
      <c r="E470" s="4">
        <f t="shared" si="15"/>
        <v>-939.69011742375733</v>
      </c>
      <c r="F470" s="4">
        <v>22069.004235902656</v>
      </c>
      <c r="G470" s="4">
        <v>73504.34862089614</v>
      </c>
      <c r="H470" s="4">
        <f t="shared" si="16"/>
        <v>94633.662739375039</v>
      </c>
    </row>
    <row r="471" spans="1:8" x14ac:dyDescent="0.25">
      <c r="A471" t="s">
        <v>900</v>
      </c>
      <c r="B471" t="s">
        <v>901</v>
      </c>
      <c r="C471" s="4">
        <v>7273.4663952236297</v>
      </c>
      <c r="D471" s="4">
        <v>8681.9813121601474</v>
      </c>
      <c r="E471" s="4">
        <f t="shared" si="15"/>
        <v>1408.5149169365177</v>
      </c>
      <c r="F471" s="4">
        <v>-89576.407844691174</v>
      </c>
      <c r="G471" s="4">
        <v>218150.25111084367</v>
      </c>
      <c r="H471" s="4">
        <f t="shared" si="16"/>
        <v>129982.35818308902</v>
      </c>
    </row>
    <row r="472" spans="1:8" x14ac:dyDescent="0.25">
      <c r="A472" t="s">
        <v>902</v>
      </c>
      <c r="B472" t="s">
        <v>903</v>
      </c>
      <c r="C472" s="4">
        <v>-79101.113389260776</v>
      </c>
      <c r="D472" s="4">
        <v>-75079.185071476561</v>
      </c>
      <c r="E472" s="4">
        <f t="shared" si="15"/>
        <v>4021.9283177842153</v>
      </c>
      <c r="F472" s="4">
        <v>-42486.207993980235</v>
      </c>
      <c r="G472" s="4">
        <v>106497.10950641657</v>
      </c>
      <c r="H472" s="4">
        <f t="shared" si="16"/>
        <v>68032.829830220551</v>
      </c>
    </row>
    <row r="473" spans="1:8" x14ac:dyDescent="0.25">
      <c r="A473" t="s">
        <v>904</v>
      </c>
      <c r="B473" t="s">
        <v>905</v>
      </c>
      <c r="C473" s="4">
        <v>320418.96988678526</v>
      </c>
      <c r="D473" s="4">
        <v>105087.62388413982</v>
      </c>
      <c r="E473" s="4">
        <f t="shared" si="15"/>
        <v>-215331.34600264544</v>
      </c>
      <c r="F473" s="4">
        <v>45265.047283448919</v>
      </c>
      <c r="G473" s="4">
        <v>753279.5392501147</v>
      </c>
      <c r="H473" s="4">
        <f t="shared" si="16"/>
        <v>583213.24053091824</v>
      </c>
    </row>
    <row r="474" spans="1:8" x14ac:dyDescent="0.25">
      <c r="A474" t="s">
        <v>906</v>
      </c>
      <c r="B474" t="s">
        <v>907</v>
      </c>
      <c r="C474" s="4">
        <v>103141.63282850967</v>
      </c>
      <c r="D474" s="4">
        <v>116364.12390372722</v>
      </c>
      <c r="E474" s="4">
        <f t="shared" si="15"/>
        <v>13222.491075217549</v>
      </c>
      <c r="F474" s="4">
        <v>-150670.67470135371</v>
      </c>
      <c r="G474" s="4">
        <v>384837.0400870067</v>
      </c>
      <c r="H474" s="4">
        <f t="shared" si="16"/>
        <v>247388.85646087053</v>
      </c>
    </row>
    <row r="475" spans="1:8" x14ac:dyDescent="0.25">
      <c r="A475" t="s">
        <v>908</v>
      </c>
      <c r="B475" t="s">
        <v>909</v>
      </c>
      <c r="C475" s="4">
        <v>-20411.623436369759</v>
      </c>
      <c r="D475" s="4">
        <v>-14697.19925567368</v>
      </c>
      <c r="E475" s="4">
        <f t="shared" si="15"/>
        <v>5714.4241806960781</v>
      </c>
      <c r="F475" s="4">
        <v>-95054.110566768853</v>
      </c>
      <c r="G475" s="4">
        <v>257988.36390895833</v>
      </c>
      <c r="H475" s="4">
        <f t="shared" si="16"/>
        <v>168648.67752288555</v>
      </c>
    </row>
    <row r="476" spans="1:8" x14ac:dyDescent="0.25">
      <c r="A476" t="s">
        <v>910</v>
      </c>
      <c r="B476" t="s">
        <v>911</v>
      </c>
      <c r="C476" s="4">
        <v>519021.84532207466</v>
      </c>
      <c r="D476" s="4">
        <v>513713.0741989236</v>
      </c>
      <c r="E476" s="4">
        <f t="shared" si="15"/>
        <v>-5308.7711231510621</v>
      </c>
      <c r="F476" s="4">
        <v>191523.57134476633</v>
      </c>
      <c r="G476" s="4">
        <v>368477.02417455276</v>
      </c>
      <c r="H476" s="4">
        <f t="shared" si="16"/>
        <v>554691.824396168</v>
      </c>
    </row>
    <row r="477" spans="1:8" x14ac:dyDescent="0.25">
      <c r="A477" t="s">
        <v>912</v>
      </c>
      <c r="B477" t="s">
        <v>913</v>
      </c>
      <c r="C477" s="4">
        <v>58951.866787000239</v>
      </c>
      <c r="D477" s="4">
        <v>60614.736865222454</v>
      </c>
      <c r="E477" s="4">
        <f t="shared" si="15"/>
        <v>1662.8700782222149</v>
      </c>
      <c r="F477" s="4">
        <v>-90972.610931915624</v>
      </c>
      <c r="G477" s="4">
        <v>243362.92738991859</v>
      </c>
      <c r="H477" s="4">
        <f t="shared" si="16"/>
        <v>154053.18653622517</v>
      </c>
    </row>
    <row r="478" spans="1:8" x14ac:dyDescent="0.25">
      <c r="A478" t="s">
        <v>914</v>
      </c>
      <c r="B478" t="s">
        <v>915</v>
      </c>
      <c r="C478" s="4">
        <v>578241.15467151417</v>
      </c>
      <c r="D478" s="4">
        <v>563372.76090635429</v>
      </c>
      <c r="E478" s="4">
        <f t="shared" si="15"/>
        <v>-14868.393765159883</v>
      </c>
      <c r="F478" s="4">
        <v>99404.300909478086</v>
      </c>
      <c r="G478" s="4">
        <v>197962.46336578613</v>
      </c>
      <c r="H478" s="4">
        <f t="shared" si="16"/>
        <v>282498.37051010435</v>
      </c>
    </row>
    <row r="479" spans="1:8" x14ac:dyDescent="0.25">
      <c r="A479" t="s">
        <v>916</v>
      </c>
      <c r="B479" t="s">
        <v>917</v>
      </c>
      <c r="C479" s="4">
        <v>62844.513051077112</v>
      </c>
      <c r="D479" s="4">
        <v>124169.8350763846</v>
      </c>
      <c r="E479" s="4">
        <f t="shared" si="15"/>
        <v>61325.322025307483</v>
      </c>
      <c r="F479" s="4">
        <v>-50208.787708789852</v>
      </c>
      <c r="G479" s="4">
        <v>118387.75854115974</v>
      </c>
      <c r="H479" s="4">
        <f t="shared" si="16"/>
        <v>129504.29285767737</v>
      </c>
    </row>
    <row r="480" spans="1:8" x14ac:dyDescent="0.25">
      <c r="A480" t="s">
        <v>918</v>
      </c>
      <c r="B480" t="s">
        <v>919</v>
      </c>
      <c r="C480" s="4">
        <v>108855.90663219102</v>
      </c>
      <c r="D480" s="4">
        <v>107583.19129620472</v>
      </c>
      <c r="E480" s="4">
        <f t="shared" si="15"/>
        <v>-1272.7153359863005</v>
      </c>
      <c r="F480" s="4">
        <v>-43302.614719510275</v>
      </c>
      <c r="G480" s="4">
        <v>113059.13174500925</v>
      </c>
      <c r="H480" s="4">
        <f t="shared" si="16"/>
        <v>68483.801689512664</v>
      </c>
    </row>
    <row r="481" spans="1:8" x14ac:dyDescent="0.25">
      <c r="A481" t="s">
        <v>920</v>
      </c>
      <c r="B481" t="s">
        <v>921</v>
      </c>
      <c r="C481" s="4">
        <v>99009.748442065786</v>
      </c>
      <c r="D481" s="4">
        <v>101773.17887903296</v>
      </c>
      <c r="E481" s="4">
        <f t="shared" si="15"/>
        <v>2763.4304369671736</v>
      </c>
      <c r="F481" s="4">
        <v>-163801.66544976269</v>
      </c>
      <c r="G481" s="4">
        <v>421483.70251431089</v>
      </c>
      <c r="H481" s="4">
        <f t="shared" si="16"/>
        <v>260445.46750151538</v>
      </c>
    </row>
    <row r="482" spans="1:8" x14ac:dyDescent="0.25">
      <c r="A482" t="s">
        <v>922</v>
      </c>
      <c r="B482" t="s">
        <v>923</v>
      </c>
      <c r="C482" s="4">
        <v>-39373.991237243579</v>
      </c>
      <c r="D482" s="4">
        <v>88871.072523387178</v>
      </c>
      <c r="E482" s="4">
        <f t="shared" si="15"/>
        <v>128245.06376063076</v>
      </c>
      <c r="F482" s="4">
        <v>145199.8885530277</v>
      </c>
      <c r="G482" s="4">
        <v>265025.98405173834</v>
      </c>
      <c r="H482" s="4">
        <f t="shared" si="16"/>
        <v>538470.93636539683</v>
      </c>
    </row>
    <row r="483" spans="1:8" x14ac:dyDescent="0.25">
      <c r="A483" t="s">
        <v>924</v>
      </c>
      <c r="B483" t="s">
        <v>925</v>
      </c>
      <c r="C483" s="4">
        <v>131213.29173352255</v>
      </c>
      <c r="D483" s="4">
        <v>154712.36793573946</v>
      </c>
      <c r="E483" s="4">
        <f t="shared" si="15"/>
        <v>23499.076202216907</v>
      </c>
      <c r="F483" s="4">
        <v>-35778.692117750208</v>
      </c>
      <c r="G483" s="4">
        <v>94076.94964821238</v>
      </c>
      <c r="H483" s="4">
        <f t="shared" si="16"/>
        <v>81797.333732679079</v>
      </c>
    </row>
    <row r="484" spans="1:8" x14ac:dyDescent="0.25">
      <c r="A484" t="s">
        <v>926</v>
      </c>
      <c r="B484" t="s">
        <v>927</v>
      </c>
      <c r="C484" s="4">
        <v>-139808.04465614428</v>
      </c>
      <c r="D484" s="4">
        <v>-131649.59096434223</v>
      </c>
      <c r="E484" s="4">
        <f t="shared" si="15"/>
        <v>8158.4536918020458</v>
      </c>
      <c r="F484" s="4">
        <v>-131910.66132441218</v>
      </c>
      <c r="G484" s="4">
        <v>332633.50179226918</v>
      </c>
      <c r="H484" s="4">
        <f t="shared" si="16"/>
        <v>208881.29415965904</v>
      </c>
    </row>
    <row r="485" spans="1:8" x14ac:dyDescent="0.25">
      <c r="A485" t="s">
        <v>928</v>
      </c>
      <c r="B485" t="s">
        <v>929</v>
      </c>
      <c r="C485" s="4">
        <v>-43696.729881444087</v>
      </c>
      <c r="D485" s="4">
        <v>-42753.514343392133</v>
      </c>
      <c r="E485" s="4">
        <f t="shared" si="15"/>
        <v>943.21553805195435</v>
      </c>
      <c r="F485" s="4">
        <v>-38325.72512470834</v>
      </c>
      <c r="G485" s="4">
        <v>100904.85267729785</v>
      </c>
      <c r="H485" s="4">
        <f t="shared" si="16"/>
        <v>63522.343090641465</v>
      </c>
    </row>
    <row r="486" spans="1:8" x14ac:dyDescent="0.25">
      <c r="A486" t="s">
        <v>930</v>
      </c>
      <c r="B486" t="s">
        <v>931</v>
      </c>
      <c r="C486" s="4">
        <v>96022.763680589938</v>
      </c>
      <c r="D486" s="4">
        <v>103804.2963711521</v>
      </c>
      <c r="E486" s="4">
        <f t="shared" si="15"/>
        <v>7781.5326905621623</v>
      </c>
      <c r="F486" s="4">
        <v>184868.05287247445</v>
      </c>
      <c r="G486" s="4">
        <v>356339.96398610529</v>
      </c>
      <c r="H486" s="4">
        <f t="shared" si="16"/>
        <v>548989.5495491419</v>
      </c>
    </row>
    <row r="487" spans="1:8" x14ac:dyDescent="0.25">
      <c r="A487" t="s">
        <v>932</v>
      </c>
      <c r="B487" t="s">
        <v>933</v>
      </c>
      <c r="C487" s="4">
        <v>171613.69406325655</v>
      </c>
      <c r="D487" s="4">
        <v>116644.28807459031</v>
      </c>
      <c r="E487" s="4">
        <f t="shared" si="15"/>
        <v>-54969.405988666244</v>
      </c>
      <c r="F487" s="4">
        <v>16245.336269332787</v>
      </c>
      <c r="G487" s="4">
        <v>54708.550822176163</v>
      </c>
      <c r="H487" s="4">
        <f t="shared" si="16"/>
        <v>15984.481102842707</v>
      </c>
    </row>
    <row r="488" spans="1:8" x14ac:dyDescent="0.25">
      <c r="A488" t="s">
        <v>934</v>
      </c>
      <c r="B488" t="s">
        <v>933</v>
      </c>
      <c r="C488" s="4">
        <v>919334.73952064035</v>
      </c>
      <c r="D488" s="4">
        <v>899245.29190074664</v>
      </c>
      <c r="E488" s="4">
        <f t="shared" si="15"/>
        <v>-20089.447619893705</v>
      </c>
      <c r="F488" s="4">
        <v>34005.017856466031</v>
      </c>
      <c r="G488" s="4">
        <v>546528.59739627759</v>
      </c>
      <c r="H488" s="4">
        <f t="shared" si="16"/>
        <v>560444.16763284989</v>
      </c>
    </row>
    <row r="489" spans="1:8" x14ac:dyDescent="0.25">
      <c r="A489" t="s">
        <v>935</v>
      </c>
      <c r="B489" t="s">
        <v>936</v>
      </c>
      <c r="C489" s="4">
        <v>14609.497949814104</v>
      </c>
      <c r="D489" s="4">
        <v>149461.90260212412</v>
      </c>
      <c r="E489" s="4">
        <f t="shared" si="15"/>
        <v>134852.40465231001</v>
      </c>
      <c r="F489" s="4">
        <v>-79485.457743505947</v>
      </c>
      <c r="G489" s="4">
        <v>198674.4899898931</v>
      </c>
      <c r="H489" s="4">
        <f t="shared" si="16"/>
        <v>254041.43689869717</v>
      </c>
    </row>
    <row r="490" spans="1:8" x14ac:dyDescent="0.25">
      <c r="A490" t="s">
        <v>937</v>
      </c>
      <c r="B490" t="s">
        <v>938</v>
      </c>
      <c r="C490" s="4">
        <v>380750.29698529525</v>
      </c>
      <c r="D490" s="4">
        <v>376565.68279939168</v>
      </c>
      <c r="E490" s="4">
        <f t="shared" si="15"/>
        <v>-4184.6141859035706</v>
      </c>
      <c r="F490" s="4">
        <v>28997.046862822812</v>
      </c>
      <c r="G490" s="4">
        <v>507927.10210875014</v>
      </c>
      <c r="H490" s="4">
        <f t="shared" si="16"/>
        <v>532739.53478566941</v>
      </c>
    </row>
    <row r="491" spans="1:8" x14ac:dyDescent="0.25">
      <c r="A491" t="s">
        <v>939</v>
      </c>
      <c r="B491" t="s">
        <v>940</v>
      </c>
      <c r="C491" s="4">
        <v>60514.599087477371</v>
      </c>
      <c r="D491" s="4">
        <v>64163.566688122897</v>
      </c>
      <c r="E491" s="4">
        <f t="shared" si="15"/>
        <v>3648.9676006455265</v>
      </c>
      <c r="F491" s="4">
        <v>62522.299197351633</v>
      </c>
      <c r="G491" s="4">
        <v>215123.87867885124</v>
      </c>
      <c r="H491" s="4">
        <f t="shared" si="16"/>
        <v>281295.14547684835</v>
      </c>
    </row>
    <row r="492" spans="1:8" x14ac:dyDescent="0.25">
      <c r="A492" t="s">
        <v>941</v>
      </c>
      <c r="B492" t="s">
        <v>942</v>
      </c>
      <c r="C492" s="4">
        <v>218083.65372092419</v>
      </c>
      <c r="D492" s="4">
        <v>213511.2870429008</v>
      </c>
      <c r="E492" s="4">
        <f t="shared" si="15"/>
        <v>-4572.3666780233907</v>
      </c>
      <c r="F492" s="4">
        <v>49205.356055777425</v>
      </c>
      <c r="G492" s="4">
        <v>94930.399835845863</v>
      </c>
      <c r="H492" s="4">
        <f t="shared" si="16"/>
        <v>139563.3892135999</v>
      </c>
    </row>
    <row r="493" spans="1:8" x14ac:dyDescent="0.25">
      <c r="A493" t="s">
        <v>943</v>
      </c>
      <c r="B493" t="s">
        <v>944</v>
      </c>
      <c r="C493" s="4">
        <v>371315.54139976308</v>
      </c>
      <c r="D493" s="4">
        <v>367271.00101945025</v>
      </c>
      <c r="E493" s="4">
        <f t="shared" si="15"/>
        <v>-4044.5403803128283</v>
      </c>
      <c r="F493" s="4">
        <v>55900.638307550456</v>
      </c>
      <c r="G493" s="4">
        <v>199108.72424911731</v>
      </c>
      <c r="H493" s="4">
        <f t="shared" si="16"/>
        <v>250964.82217635494</v>
      </c>
    </row>
    <row r="494" spans="1:8" x14ac:dyDescent="0.25">
      <c r="A494" t="s">
        <v>945</v>
      </c>
      <c r="B494" t="s">
        <v>946</v>
      </c>
      <c r="C494" s="4">
        <v>38424.985595044782</v>
      </c>
      <c r="D494" s="4">
        <v>65335.768913173219</v>
      </c>
      <c r="E494" s="4">
        <f t="shared" si="15"/>
        <v>26910.783318128437</v>
      </c>
      <c r="F494" s="4">
        <v>-32882.08228351119</v>
      </c>
      <c r="G494" s="4">
        <v>87826.819283067511</v>
      </c>
      <c r="H494" s="4">
        <f t="shared" si="16"/>
        <v>81855.520317684757</v>
      </c>
    </row>
    <row r="495" spans="1:8" x14ac:dyDescent="0.25">
      <c r="A495" t="s">
        <v>947</v>
      </c>
      <c r="B495" t="s">
        <v>948</v>
      </c>
      <c r="C495" s="4">
        <v>706061.11333379359</v>
      </c>
      <c r="D495" s="4">
        <v>689269.95432659169</v>
      </c>
      <c r="E495" s="4">
        <f t="shared" si="15"/>
        <v>-16791.159007201903</v>
      </c>
      <c r="F495" s="4">
        <v>94204.247957145955</v>
      </c>
      <c r="G495" s="4">
        <v>327365.10120226961</v>
      </c>
      <c r="H495" s="4">
        <f t="shared" si="16"/>
        <v>404778.19015221368</v>
      </c>
    </row>
    <row r="496" spans="1:8" x14ac:dyDescent="0.25">
      <c r="A496" t="s">
        <v>949</v>
      </c>
      <c r="B496" t="s">
        <v>950</v>
      </c>
      <c r="C496" s="4">
        <v>289124.57415743213</v>
      </c>
      <c r="D496" s="4">
        <v>277905.6840218447</v>
      </c>
      <c r="E496" s="4">
        <f t="shared" si="15"/>
        <v>-11218.890135587426</v>
      </c>
      <c r="F496" s="4">
        <v>-160832.43970093483</v>
      </c>
      <c r="G496" s="4">
        <v>408532.4944118631</v>
      </c>
      <c r="H496" s="4">
        <f t="shared" si="16"/>
        <v>236481.16457534084</v>
      </c>
    </row>
    <row r="497" spans="1:8" x14ac:dyDescent="0.25">
      <c r="A497" t="s">
        <v>951</v>
      </c>
      <c r="B497" t="s">
        <v>952</v>
      </c>
      <c r="C497" s="4">
        <v>-43436.450258047742</v>
      </c>
      <c r="D497" s="4">
        <v>-44290.315751412825</v>
      </c>
      <c r="E497" s="4">
        <f t="shared" si="15"/>
        <v>-853.86549336508324</v>
      </c>
      <c r="F497" s="4">
        <v>7660.2360159969685</v>
      </c>
      <c r="G497" s="4">
        <v>112033.98770602465</v>
      </c>
      <c r="H497" s="4">
        <f t="shared" si="16"/>
        <v>118840.35822865654</v>
      </c>
    </row>
    <row r="498" spans="1:8" x14ac:dyDescent="0.25">
      <c r="A498" t="s">
        <v>953</v>
      </c>
      <c r="B498" t="s">
        <v>954</v>
      </c>
      <c r="C498" s="4">
        <v>-54668.348408372607</v>
      </c>
      <c r="D498" s="4">
        <v>-52559.560502755994</v>
      </c>
      <c r="E498" s="4">
        <f t="shared" si="15"/>
        <v>2108.787905616613</v>
      </c>
      <c r="F498" s="4">
        <v>6401.5871619968384</v>
      </c>
      <c r="G498" s="4">
        <v>105417.20388896082</v>
      </c>
      <c r="H498" s="4">
        <f t="shared" si="16"/>
        <v>113927.57895657427</v>
      </c>
    </row>
    <row r="499" spans="1:8" x14ac:dyDescent="0.25">
      <c r="A499" t="s">
        <v>955</v>
      </c>
      <c r="B499" t="s">
        <v>956</v>
      </c>
      <c r="C499" s="4">
        <v>251520.76483870012</v>
      </c>
      <c r="D499" s="4">
        <v>245605.61171266803</v>
      </c>
      <c r="E499" s="4">
        <f t="shared" si="15"/>
        <v>-5915.1531260320917</v>
      </c>
      <c r="F499" s="4">
        <v>21521.436287222936</v>
      </c>
      <c r="G499" s="4">
        <v>77114.581508321877</v>
      </c>
      <c r="H499" s="4">
        <f t="shared" si="16"/>
        <v>92720.864669512725</v>
      </c>
    </row>
    <row r="500" spans="1:8" x14ac:dyDescent="0.25">
      <c r="A500" t="s">
        <v>957</v>
      </c>
      <c r="B500" t="s">
        <v>958</v>
      </c>
      <c r="C500" s="4">
        <v>271196.19029489369</v>
      </c>
      <c r="D500" s="4">
        <v>271320.93454496475</v>
      </c>
      <c r="E500" s="4">
        <f t="shared" si="15"/>
        <v>124.74425007106038</v>
      </c>
      <c r="F500" s="4">
        <v>-76588.173161290513</v>
      </c>
      <c r="G500" s="4">
        <v>228413.47218157508</v>
      </c>
      <c r="H500" s="4">
        <f t="shared" si="16"/>
        <v>151950.04327035561</v>
      </c>
    </row>
    <row r="501" spans="1:8" x14ac:dyDescent="0.25">
      <c r="A501" t="s">
        <v>959</v>
      </c>
      <c r="B501" t="s">
        <v>960</v>
      </c>
      <c r="C501" s="4">
        <v>84333.248955528485</v>
      </c>
      <c r="D501" s="4">
        <v>83739.566880219805</v>
      </c>
      <c r="E501" s="4">
        <f t="shared" si="15"/>
        <v>-593.68207530867949</v>
      </c>
      <c r="F501" s="4">
        <v>22402.372883439664</v>
      </c>
      <c r="G501" s="4">
        <v>78701.356968044594</v>
      </c>
      <c r="H501" s="4">
        <f t="shared" si="16"/>
        <v>100510.04777617558</v>
      </c>
    </row>
    <row r="502" spans="1:8" x14ac:dyDescent="0.25">
      <c r="A502" t="s">
        <v>961</v>
      </c>
      <c r="B502" t="s">
        <v>962</v>
      </c>
      <c r="C502" s="4">
        <v>224718.17638121863</v>
      </c>
      <c r="D502" s="4">
        <v>324515.48949362338</v>
      </c>
      <c r="E502" s="4">
        <f t="shared" si="15"/>
        <v>99797.31311240475</v>
      </c>
      <c r="F502" s="4">
        <v>87650.154990032475</v>
      </c>
      <c r="G502" s="4">
        <v>169270.93822238466</v>
      </c>
      <c r="H502" s="4">
        <f t="shared" si="16"/>
        <v>356718.40632482187</v>
      </c>
    </row>
    <row r="503" spans="1:8" x14ac:dyDescent="0.25">
      <c r="A503" t="s">
        <v>963</v>
      </c>
      <c r="B503" t="s">
        <v>964</v>
      </c>
      <c r="C503" s="4">
        <v>149588.50925539294</v>
      </c>
      <c r="D503" s="4">
        <v>219164.0164154224</v>
      </c>
      <c r="E503" s="4">
        <f t="shared" si="15"/>
        <v>69575.507160029461</v>
      </c>
      <c r="F503" s="4">
        <v>52710.46009660342</v>
      </c>
      <c r="G503" s="4">
        <v>186797.73041080975</v>
      </c>
      <c r="H503" s="4">
        <f t="shared" si="16"/>
        <v>309083.69766744261</v>
      </c>
    </row>
    <row r="504" spans="1:8" x14ac:dyDescent="0.25">
      <c r="A504" t="s">
        <v>965</v>
      </c>
      <c r="B504" t="s">
        <v>966</v>
      </c>
      <c r="C504" s="4">
        <v>723827.06490633718</v>
      </c>
      <c r="D504" s="4">
        <v>712804.04551155376</v>
      </c>
      <c r="E504" s="4">
        <f t="shared" si="15"/>
        <v>-11023.01939478342</v>
      </c>
      <c r="F504" s="4">
        <v>21971.775701455539</v>
      </c>
      <c r="G504" s="4">
        <v>356330.0162616212</v>
      </c>
      <c r="H504" s="4">
        <f t="shared" si="16"/>
        <v>367278.77256829332</v>
      </c>
    </row>
    <row r="505" spans="1:8" x14ac:dyDescent="0.25">
      <c r="A505" t="s">
        <v>967</v>
      </c>
      <c r="B505" t="s">
        <v>968</v>
      </c>
      <c r="C505" s="4">
        <v>110904.36988297798</v>
      </c>
      <c r="D505" s="4">
        <v>109136.67482542814</v>
      </c>
      <c r="E505" s="4">
        <f t="shared" si="15"/>
        <v>-1767.695057549834</v>
      </c>
      <c r="F505" s="4">
        <v>7049.6928675650415</v>
      </c>
      <c r="G505" s="4">
        <v>120603.81137404119</v>
      </c>
      <c r="H505" s="4">
        <f t="shared" si="16"/>
        <v>125885.8091840564</v>
      </c>
    </row>
    <row r="506" spans="1:8" x14ac:dyDescent="0.25">
      <c r="A506" t="s">
        <v>969</v>
      </c>
      <c r="B506" t="s">
        <v>970</v>
      </c>
      <c r="C506" s="4">
        <v>547131.99670523836</v>
      </c>
      <c r="D506" s="4">
        <v>532244.5610195992</v>
      </c>
      <c r="E506" s="4">
        <f t="shared" si="15"/>
        <v>-14887.435685639153</v>
      </c>
      <c r="F506" s="4">
        <v>93960.679978469401</v>
      </c>
      <c r="G506" s="4">
        <v>185323.90379338741</v>
      </c>
      <c r="H506" s="4">
        <f t="shared" si="16"/>
        <v>264397.14808621764</v>
      </c>
    </row>
    <row r="507" spans="1:8" x14ac:dyDescent="0.25">
      <c r="A507" t="s">
        <v>971</v>
      </c>
      <c r="B507" t="s">
        <v>972</v>
      </c>
      <c r="C507" s="4">
        <v>223176.18676990399</v>
      </c>
      <c r="D507" s="4">
        <v>224760.38585925536</v>
      </c>
      <c r="E507" s="4">
        <f t="shared" si="15"/>
        <v>1584.1990893513721</v>
      </c>
      <c r="F507" s="4">
        <v>-94558.6422054492</v>
      </c>
      <c r="G507" s="4">
        <v>244610.1694288475</v>
      </c>
      <c r="H507" s="4">
        <f t="shared" si="16"/>
        <v>151635.72631274967</v>
      </c>
    </row>
    <row r="508" spans="1:8" x14ac:dyDescent="0.25">
      <c r="A508" t="s">
        <v>973</v>
      </c>
      <c r="B508" t="s">
        <v>974</v>
      </c>
      <c r="C508" s="4">
        <v>20086.16315540862</v>
      </c>
      <c r="D508" s="4">
        <v>19455.101512721554</v>
      </c>
      <c r="E508" s="4">
        <f t="shared" si="15"/>
        <v>-631.06164268706561</v>
      </c>
      <c r="F508" s="4">
        <v>3452.1952957417225</v>
      </c>
      <c r="G508" s="4">
        <v>7049.4502697394191</v>
      </c>
      <c r="H508" s="4">
        <f t="shared" si="16"/>
        <v>9870.583922794076</v>
      </c>
    </row>
    <row r="509" spans="1:8" x14ac:dyDescent="0.25">
      <c r="A509" t="s">
        <v>975</v>
      </c>
      <c r="B509" t="s">
        <v>976</v>
      </c>
      <c r="C509" s="4">
        <v>76028.728016722627</v>
      </c>
      <c r="D509" s="4">
        <v>73677.413615598125</v>
      </c>
      <c r="E509" s="4">
        <f t="shared" si="15"/>
        <v>-2351.3144011245022</v>
      </c>
      <c r="F509" s="4">
        <v>-20638.466311548887</v>
      </c>
      <c r="G509" s="4">
        <v>50969.907281123291</v>
      </c>
      <c r="H509" s="4">
        <f t="shared" si="16"/>
        <v>27980.126568449901</v>
      </c>
    </row>
    <row r="510" spans="1:8" x14ac:dyDescent="0.25">
      <c r="A510" t="s">
        <v>977</v>
      </c>
      <c r="B510" t="s">
        <v>978</v>
      </c>
      <c r="C510" s="4">
        <v>341365.57283614285</v>
      </c>
      <c r="D510" s="4">
        <v>332381.13438082376</v>
      </c>
      <c r="E510" s="4">
        <f t="shared" si="15"/>
        <v>-8984.4384553190903</v>
      </c>
      <c r="F510" s="4">
        <v>35733.630621455595</v>
      </c>
      <c r="G510" s="4">
        <v>113787.5080313385</v>
      </c>
      <c r="H510" s="4">
        <f t="shared" si="16"/>
        <v>140536.700197475</v>
      </c>
    </row>
    <row r="511" spans="1:8" x14ac:dyDescent="0.25">
      <c r="A511" t="s">
        <v>979</v>
      </c>
      <c r="B511" t="s">
        <v>980</v>
      </c>
      <c r="C511" s="4">
        <v>-220421.18201729527</v>
      </c>
      <c r="D511" s="4">
        <v>-211032.92262250715</v>
      </c>
      <c r="E511" s="4">
        <f t="shared" si="15"/>
        <v>9388.2593947881251</v>
      </c>
      <c r="F511" s="4">
        <v>-189967.65864199784</v>
      </c>
      <c r="G511" s="4">
        <v>476507.21935486357</v>
      </c>
      <c r="H511" s="4">
        <f t="shared" si="16"/>
        <v>295927.82010765385</v>
      </c>
    </row>
    <row r="512" spans="1:8" x14ac:dyDescent="0.25">
      <c r="A512" t="s">
        <v>981</v>
      </c>
      <c r="B512" t="s">
        <v>982</v>
      </c>
      <c r="C512" s="4">
        <v>61971.351810799795</v>
      </c>
      <c r="D512" s="4">
        <v>35525.74363880296</v>
      </c>
      <c r="E512" s="4">
        <f t="shared" si="15"/>
        <v>-26445.608171996835</v>
      </c>
      <c r="F512" s="4">
        <v>-39613.593440540251</v>
      </c>
      <c r="G512" s="4">
        <v>101172.56655125128</v>
      </c>
      <c r="H512" s="4">
        <f t="shared" si="16"/>
        <v>35113.364938714192</v>
      </c>
    </row>
    <row r="513" spans="1:8" x14ac:dyDescent="0.25">
      <c r="A513" t="s">
        <v>983</v>
      </c>
      <c r="B513" t="s">
        <v>984</v>
      </c>
      <c r="C513" s="4">
        <v>-121159.37725488425</v>
      </c>
      <c r="D513" s="4">
        <v>-112485.64173228579</v>
      </c>
      <c r="E513" s="4">
        <f t="shared" si="15"/>
        <v>8673.7355225984647</v>
      </c>
      <c r="F513" s="4">
        <v>-44555.162405329851</v>
      </c>
      <c r="G513" s="4">
        <v>142116.52606736167</v>
      </c>
      <c r="H513" s="4">
        <f t="shared" si="16"/>
        <v>106235.09918463029</v>
      </c>
    </row>
    <row r="514" spans="1:8" x14ac:dyDescent="0.25">
      <c r="A514" t="s">
        <v>985</v>
      </c>
      <c r="B514" t="s">
        <v>986</v>
      </c>
      <c r="C514" s="4">
        <v>-123668.48833588907</v>
      </c>
      <c r="D514" s="4">
        <v>-116905.60403471469</v>
      </c>
      <c r="E514" s="4">
        <f t="shared" si="15"/>
        <v>6762.8843011743738</v>
      </c>
      <c r="F514" s="4">
        <v>67038.357694341743</v>
      </c>
      <c r="G514" s="4">
        <v>134671.52690223328</v>
      </c>
      <c r="H514" s="4">
        <f t="shared" si="16"/>
        <v>208472.7688977494</v>
      </c>
    </row>
    <row r="515" spans="1:8" x14ac:dyDescent="0.25">
      <c r="A515" s="11" t="s">
        <v>1339</v>
      </c>
      <c r="B515" s="11" t="s">
        <v>1340</v>
      </c>
      <c r="C515" s="4">
        <v>0</v>
      </c>
      <c r="D515" s="4">
        <v>201550.23158913822</v>
      </c>
      <c r="E515" s="4">
        <f t="shared" si="15"/>
        <v>201550.23158913822</v>
      </c>
      <c r="F515" s="4">
        <v>0</v>
      </c>
      <c r="G515" s="4">
        <v>0</v>
      </c>
      <c r="H515" s="4">
        <f t="shared" si="16"/>
        <v>201550.23158913822</v>
      </c>
    </row>
    <row r="516" spans="1:8" x14ac:dyDescent="0.25">
      <c r="A516" t="s">
        <v>987</v>
      </c>
      <c r="B516" t="s">
        <v>988</v>
      </c>
      <c r="C516" s="4">
        <v>-266041.60079977853</v>
      </c>
      <c r="D516" s="4">
        <v>-259466.99042603912</v>
      </c>
      <c r="E516" s="4">
        <f t="shared" si="15"/>
        <v>6574.6103737394151</v>
      </c>
      <c r="F516" s="4">
        <v>-73775.877267027026</v>
      </c>
      <c r="G516" s="4">
        <v>191953.98830943467</v>
      </c>
      <c r="H516" s="4">
        <f t="shared" si="16"/>
        <v>124752.72141614706</v>
      </c>
    </row>
    <row r="517" spans="1:8" x14ac:dyDescent="0.25">
      <c r="A517" t="s">
        <v>989</v>
      </c>
      <c r="B517" t="s">
        <v>990</v>
      </c>
      <c r="C517" s="4">
        <v>-20479.982850116139</v>
      </c>
      <c r="D517" s="4">
        <v>-19141.72288194557</v>
      </c>
      <c r="E517" s="4">
        <f t="shared" si="15"/>
        <v>1338.2599681705688</v>
      </c>
      <c r="F517" s="4">
        <v>-24044.299735208791</v>
      </c>
      <c r="G517" s="4">
        <v>58683.4164503395</v>
      </c>
      <c r="H517" s="4">
        <f t="shared" si="16"/>
        <v>35977.376683301278</v>
      </c>
    </row>
    <row r="518" spans="1:8" x14ac:dyDescent="0.25">
      <c r="A518" t="s">
        <v>991</v>
      </c>
      <c r="B518" t="s">
        <v>992</v>
      </c>
      <c r="C518" s="4">
        <v>-29129.687718735338</v>
      </c>
      <c r="D518" s="4">
        <v>-24954.456566858949</v>
      </c>
      <c r="E518" s="4">
        <f t="shared" si="15"/>
        <v>4175.231151876389</v>
      </c>
      <c r="F518" s="4">
        <v>-53544.650462756574</v>
      </c>
      <c r="G518" s="4">
        <v>128929.36949279357</v>
      </c>
      <c r="H518" s="4">
        <f t="shared" si="16"/>
        <v>79559.950181913387</v>
      </c>
    </row>
    <row r="519" spans="1:8" x14ac:dyDescent="0.25">
      <c r="A519" t="s">
        <v>993</v>
      </c>
      <c r="B519" t="s">
        <v>994</v>
      </c>
      <c r="C519" s="4">
        <v>-24307.09156541503</v>
      </c>
      <c r="D519" s="4">
        <v>-20185.016920171227</v>
      </c>
      <c r="E519" s="4">
        <f t="shared" si="15"/>
        <v>4122.0746452438034</v>
      </c>
      <c r="F519" s="4">
        <v>-37663.295191934631</v>
      </c>
      <c r="G519" s="4">
        <v>96053.753277163982</v>
      </c>
      <c r="H519" s="4">
        <f t="shared" si="16"/>
        <v>62512.532730473155</v>
      </c>
    </row>
    <row r="520" spans="1:8" x14ac:dyDescent="0.25">
      <c r="A520" t="s">
        <v>995</v>
      </c>
      <c r="B520" t="s">
        <v>996</v>
      </c>
      <c r="C520" s="4">
        <v>-71255.368029283374</v>
      </c>
      <c r="D520" s="4">
        <v>-64541.928984349797</v>
      </c>
      <c r="E520" s="4">
        <f t="shared" si="15"/>
        <v>6713.439044933577</v>
      </c>
      <c r="F520" s="4">
        <v>-34361.510990453877</v>
      </c>
      <c r="G520" s="4">
        <v>106602.94692072205</v>
      </c>
      <c r="H520" s="4">
        <f t="shared" si="16"/>
        <v>78954.874975201747</v>
      </c>
    </row>
    <row r="521" spans="1:8" x14ac:dyDescent="0.25">
      <c r="A521" t="s">
        <v>997</v>
      </c>
      <c r="B521" t="s">
        <v>998</v>
      </c>
      <c r="C521" s="4">
        <v>138630.37389499281</v>
      </c>
      <c r="D521" s="4">
        <v>136408.68551030441</v>
      </c>
      <c r="E521" s="4">
        <f t="shared" si="15"/>
        <v>-2221.6883846884011</v>
      </c>
      <c r="F521" s="4">
        <v>53457.381875117586</v>
      </c>
      <c r="G521" s="4">
        <v>110520.33218911015</v>
      </c>
      <c r="H521" s="4">
        <f t="shared" si="16"/>
        <v>161756.02567953934</v>
      </c>
    </row>
    <row r="522" spans="1:8" x14ac:dyDescent="0.25">
      <c r="A522" t="s">
        <v>999</v>
      </c>
      <c r="B522" t="s">
        <v>1000</v>
      </c>
      <c r="C522" s="4">
        <v>168338.83748007927</v>
      </c>
      <c r="D522" s="4">
        <v>166419.72719246114</v>
      </c>
      <c r="E522" s="4">
        <f t="shared" si="15"/>
        <v>-1919.1102876181249</v>
      </c>
      <c r="F522" s="4">
        <v>35748.398607256779</v>
      </c>
      <c r="G522" s="4">
        <v>72469.945646743116</v>
      </c>
      <c r="H522" s="4">
        <f t="shared" si="16"/>
        <v>106299.23396638177</v>
      </c>
    </row>
    <row r="523" spans="1:8" x14ac:dyDescent="0.25">
      <c r="A523" t="s">
        <v>1001</v>
      </c>
      <c r="B523" t="s">
        <v>1002</v>
      </c>
      <c r="C523" s="4">
        <v>-35007.080362179928</v>
      </c>
      <c r="D523" s="4">
        <v>-31647.067861475458</v>
      </c>
      <c r="E523" s="4">
        <f t="shared" ref="E523:E586" si="17">D523-C523</f>
        <v>3360.0125007044699</v>
      </c>
      <c r="F523" s="4">
        <v>9740.7020712513768</v>
      </c>
      <c r="G523" s="4">
        <v>160300.1978981751</v>
      </c>
      <c r="H523" s="4">
        <f t="shared" ref="H523:H586" si="18">G523+F523+E523</f>
        <v>173400.91247013095</v>
      </c>
    </row>
    <row r="524" spans="1:8" x14ac:dyDescent="0.25">
      <c r="A524" t="s">
        <v>1003</v>
      </c>
      <c r="B524" t="s">
        <v>1004</v>
      </c>
      <c r="C524" s="4">
        <v>323526.16298538935</v>
      </c>
      <c r="D524" s="4">
        <v>324708.31482155767</v>
      </c>
      <c r="E524" s="4">
        <f t="shared" si="17"/>
        <v>1182.151836168312</v>
      </c>
      <c r="F524" s="4">
        <v>17656.067748959962</v>
      </c>
      <c r="G524" s="4">
        <v>298413.87328704615</v>
      </c>
      <c r="H524" s="4">
        <f t="shared" si="18"/>
        <v>317252.0928721744</v>
      </c>
    </row>
    <row r="525" spans="1:8" x14ac:dyDescent="0.25">
      <c r="A525" t="s">
        <v>1005</v>
      </c>
      <c r="B525" t="s">
        <v>1006</v>
      </c>
      <c r="C525" s="4">
        <v>1436601.635820495</v>
      </c>
      <c r="D525" s="4">
        <v>1403237.7867918648</v>
      </c>
      <c r="E525" s="4">
        <f t="shared" si="17"/>
        <v>-33363.849028630182</v>
      </c>
      <c r="F525" s="4">
        <v>36288.884092625754</v>
      </c>
      <c r="G525" s="4">
        <v>595661.74301324785</v>
      </c>
      <c r="H525" s="4">
        <f t="shared" si="18"/>
        <v>598586.77807724336</v>
      </c>
    </row>
    <row r="526" spans="1:8" x14ac:dyDescent="0.25">
      <c r="A526" t="s">
        <v>1007</v>
      </c>
      <c r="B526" t="s">
        <v>1008</v>
      </c>
      <c r="C526" s="4">
        <v>559269.82253073645</v>
      </c>
      <c r="D526" s="4">
        <v>771122.0509932792</v>
      </c>
      <c r="E526" s="4">
        <f t="shared" si="17"/>
        <v>211852.22846254276</v>
      </c>
      <c r="F526" s="4">
        <v>-115612.6254417837</v>
      </c>
      <c r="G526" s="4">
        <v>308330.57710469671</v>
      </c>
      <c r="H526" s="4">
        <f t="shared" si="18"/>
        <v>404570.18012545578</v>
      </c>
    </row>
    <row r="527" spans="1:8" x14ac:dyDescent="0.25">
      <c r="A527" t="s">
        <v>1009</v>
      </c>
      <c r="B527" t="s">
        <v>1010</v>
      </c>
      <c r="C527" s="4">
        <v>-4746.2348421843781</v>
      </c>
      <c r="D527" s="4">
        <v>124769.22551166543</v>
      </c>
      <c r="E527" s="4">
        <f t="shared" si="17"/>
        <v>129515.4603538498</v>
      </c>
      <c r="F527" s="4">
        <v>-133481.44656829146</v>
      </c>
      <c r="G527" s="4">
        <v>343303.60746793199</v>
      </c>
      <c r="H527" s="4">
        <f t="shared" si="18"/>
        <v>339337.62125349033</v>
      </c>
    </row>
    <row r="528" spans="1:8" x14ac:dyDescent="0.25">
      <c r="A528" t="s">
        <v>1011</v>
      </c>
      <c r="B528" t="s">
        <v>1012</v>
      </c>
      <c r="C528" s="4">
        <v>222656.98266671348</v>
      </c>
      <c r="D528" s="4">
        <v>245780.98280504043</v>
      </c>
      <c r="E528" s="4">
        <f t="shared" si="17"/>
        <v>23124.000138326955</v>
      </c>
      <c r="F528" s="4">
        <v>-257096.57938181632</v>
      </c>
      <c r="G528" s="4">
        <v>653703.69737295283</v>
      </c>
      <c r="H528" s="4">
        <f t="shared" si="18"/>
        <v>419731.11812946346</v>
      </c>
    </row>
    <row r="529" spans="1:8" x14ac:dyDescent="0.25">
      <c r="A529" t="s">
        <v>1013</v>
      </c>
      <c r="B529" t="s">
        <v>1014</v>
      </c>
      <c r="C529" s="4">
        <v>363563.5267145214</v>
      </c>
      <c r="D529" s="4">
        <v>354583.32135953673</v>
      </c>
      <c r="E529" s="4">
        <f t="shared" si="17"/>
        <v>-8980.2053549846751</v>
      </c>
      <c r="F529" s="4">
        <v>6736.5439785045019</v>
      </c>
      <c r="G529" s="4">
        <v>110595.27221965182</v>
      </c>
      <c r="H529" s="4">
        <f t="shared" si="18"/>
        <v>108351.61084317164</v>
      </c>
    </row>
    <row r="530" spans="1:8" x14ac:dyDescent="0.25">
      <c r="A530" t="s">
        <v>1015</v>
      </c>
      <c r="B530" t="s">
        <v>1016</v>
      </c>
      <c r="C530" s="4">
        <v>-4040.0433292628586</v>
      </c>
      <c r="D530" s="4">
        <v>-3808.6616237825947</v>
      </c>
      <c r="E530" s="4">
        <f t="shared" si="17"/>
        <v>231.38170548026392</v>
      </c>
      <c r="F530" s="4">
        <v>-17178.318170374885</v>
      </c>
      <c r="G530" s="4">
        <v>43110.682832849096</v>
      </c>
      <c r="H530" s="4">
        <f t="shared" si="18"/>
        <v>26163.746367954474</v>
      </c>
    </row>
    <row r="531" spans="1:8" x14ac:dyDescent="0.25">
      <c r="A531" t="s">
        <v>1017</v>
      </c>
      <c r="B531" t="s">
        <v>1018</v>
      </c>
      <c r="C531" s="4">
        <v>389590.85341103241</v>
      </c>
      <c r="D531" s="4">
        <v>298873.52885142248</v>
      </c>
      <c r="E531" s="4">
        <f t="shared" si="17"/>
        <v>-90717.32455960993</v>
      </c>
      <c r="F531" s="4">
        <v>135054.19766537016</v>
      </c>
      <c r="G531" s="4">
        <v>260588.84657962801</v>
      </c>
      <c r="H531" s="4">
        <f t="shared" si="18"/>
        <v>304925.71968538821</v>
      </c>
    </row>
    <row r="532" spans="1:8" x14ac:dyDescent="0.25">
      <c r="A532" t="s">
        <v>1019</v>
      </c>
      <c r="B532" t="s">
        <v>1020</v>
      </c>
      <c r="C532" s="4">
        <v>167596.69031098636</v>
      </c>
      <c r="D532" s="4">
        <v>164370.98649784978</v>
      </c>
      <c r="E532" s="4">
        <f t="shared" si="17"/>
        <v>-3225.7038131365844</v>
      </c>
      <c r="F532" s="4">
        <v>3883.9700650883533</v>
      </c>
      <c r="G532" s="4">
        <v>66126.763242691159</v>
      </c>
      <c r="H532" s="4">
        <f t="shared" si="18"/>
        <v>66785.02949464292</v>
      </c>
    </row>
    <row r="533" spans="1:8" x14ac:dyDescent="0.25">
      <c r="A533" t="s">
        <v>1021</v>
      </c>
      <c r="B533" t="s">
        <v>1022</v>
      </c>
      <c r="C533" s="4">
        <v>105192.38277889806</v>
      </c>
      <c r="D533" s="4">
        <v>105963.59653354922</v>
      </c>
      <c r="E533" s="4">
        <f t="shared" si="17"/>
        <v>771.2137546511658</v>
      </c>
      <c r="F533" s="4">
        <v>7468.7930305066184</v>
      </c>
      <c r="G533" s="4">
        <v>120260.23531517055</v>
      </c>
      <c r="H533" s="4">
        <f t="shared" si="18"/>
        <v>128500.24210032832</v>
      </c>
    </row>
    <row r="534" spans="1:8" x14ac:dyDescent="0.25">
      <c r="A534" t="s">
        <v>1023</v>
      </c>
      <c r="B534" t="s">
        <v>1024</v>
      </c>
      <c r="C534" s="4">
        <v>140506.67645141477</v>
      </c>
      <c r="D534" s="4">
        <v>153918.19047779532</v>
      </c>
      <c r="E534" s="4">
        <f t="shared" si="17"/>
        <v>13411.514026380552</v>
      </c>
      <c r="F534" s="4">
        <v>-31073.892792394068</v>
      </c>
      <c r="G534" s="4">
        <v>82432.080249637671</v>
      </c>
      <c r="H534" s="4">
        <f t="shared" si="18"/>
        <v>64769.701483624158</v>
      </c>
    </row>
    <row r="535" spans="1:8" x14ac:dyDescent="0.25">
      <c r="A535" t="s">
        <v>1025</v>
      </c>
      <c r="B535" t="s">
        <v>1026</v>
      </c>
      <c r="C535" s="4">
        <v>-5325.4463209923269</v>
      </c>
      <c r="D535" s="4">
        <v>-21811.367051631038</v>
      </c>
      <c r="E535" s="4">
        <f t="shared" si="17"/>
        <v>-16485.920730638711</v>
      </c>
      <c r="F535" s="4">
        <v>-28786.910649048983</v>
      </c>
      <c r="G535" s="4">
        <v>71768.032701392804</v>
      </c>
      <c r="H535" s="4">
        <f t="shared" si="18"/>
        <v>26495.201321705114</v>
      </c>
    </row>
    <row r="536" spans="1:8" x14ac:dyDescent="0.25">
      <c r="A536" t="s">
        <v>1027</v>
      </c>
      <c r="B536" t="s">
        <v>1028</v>
      </c>
      <c r="C536" s="4">
        <v>425310.93729777768</v>
      </c>
      <c r="D536" s="4">
        <v>416168.23343759862</v>
      </c>
      <c r="E536" s="4">
        <f t="shared" si="17"/>
        <v>-9142.7038601790555</v>
      </c>
      <c r="F536" s="4">
        <v>32295.647299331402</v>
      </c>
      <c r="G536" s="4">
        <v>120638.94538984199</v>
      </c>
      <c r="H536" s="4">
        <f t="shared" si="18"/>
        <v>143791.88882899433</v>
      </c>
    </row>
    <row r="537" spans="1:8" x14ac:dyDescent="0.25">
      <c r="A537" t="s">
        <v>1029</v>
      </c>
      <c r="B537" t="s">
        <v>1030</v>
      </c>
      <c r="C537" s="4">
        <v>-99189.655628054432</v>
      </c>
      <c r="D537" s="4">
        <v>-94664.271662962856</v>
      </c>
      <c r="E537" s="4">
        <f t="shared" si="17"/>
        <v>4525.3839650915761</v>
      </c>
      <c r="F537" s="4">
        <v>84809.609570937377</v>
      </c>
      <c r="G537" s="4">
        <v>169613.98456770938</v>
      </c>
      <c r="H537" s="4">
        <f t="shared" si="18"/>
        <v>258948.97810373834</v>
      </c>
    </row>
    <row r="538" spans="1:8" x14ac:dyDescent="0.25">
      <c r="A538" t="s">
        <v>1031</v>
      </c>
      <c r="B538" t="s">
        <v>1032</v>
      </c>
      <c r="C538" s="4">
        <v>-197127.59822397341</v>
      </c>
      <c r="D538" s="4">
        <v>-178462.84798612888</v>
      </c>
      <c r="E538" s="4">
        <f t="shared" si="17"/>
        <v>18664.750237844535</v>
      </c>
      <c r="F538" s="4">
        <v>-154323.19503271068</v>
      </c>
      <c r="G538" s="4">
        <v>403625.74850310152</v>
      </c>
      <c r="H538" s="4">
        <f t="shared" si="18"/>
        <v>267967.30370823538</v>
      </c>
    </row>
    <row r="539" spans="1:8" x14ac:dyDescent="0.25">
      <c r="A539" t="s">
        <v>1033</v>
      </c>
      <c r="B539" t="s">
        <v>1034</v>
      </c>
      <c r="C539" s="4">
        <v>264016.83478234301</v>
      </c>
      <c r="D539" s="4">
        <v>257576.49966468615</v>
      </c>
      <c r="E539" s="4">
        <f t="shared" si="17"/>
        <v>-6440.335117656854</v>
      </c>
      <c r="F539" s="4">
        <v>21633.709183254559</v>
      </c>
      <c r="G539" s="4">
        <v>75937.02049785477</v>
      </c>
      <c r="H539" s="4">
        <f t="shared" si="18"/>
        <v>91130.394563452472</v>
      </c>
    </row>
    <row r="540" spans="1:8" x14ac:dyDescent="0.25">
      <c r="A540" t="s">
        <v>1035</v>
      </c>
      <c r="B540" t="s">
        <v>1036</v>
      </c>
      <c r="C540" s="4">
        <v>-39296.268616224115</v>
      </c>
      <c r="D540" s="4">
        <v>-34242.545048011452</v>
      </c>
      <c r="E540" s="4">
        <f t="shared" si="17"/>
        <v>5053.7235682126629</v>
      </c>
      <c r="F540" s="4">
        <v>-45152.107842890327</v>
      </c>
      <c r="G540" s="4">
        <v>119543.03675380712</v>
      </c>
      <c r="H540" s="4">
        <f t="shared" si="18"/>
        <v>79444.652479129451</v>
      </c>
    </row>
    <row r="541" spans="1:8" x14ac:dyDescent="0.25">
      <c r="A541" t="s">
        <v>1037</v>
      </c>
      <c r="B541" t="s">
        <v>1038</v>
      </c>
      <c r="C541" s="4">
        <v>48016.23419860797</v>
      </c>
      <c r="D541" s="4">
        <v>46961.305416451112</v>
      </c>
      <c r="E541" s="4">
        <f t="shared" si="17"/>
        <v>-1054.9287821568578</v>
      </c>
      <c r="F541" s="4">
        <v>46084.14018049388</v>
      </c>
      <c r="G541" s="4">
        <v>156596.66150713345</v>
      </c>
      <c r="H541" s="4">
        <f t="shared" si="18"/>
        <v>201625.87290547049</v>
      </c>
    </row>
    <row r="542" spans="1:8" x14ac:dyDescent="0.25">
      <c r="A542" t="s">
        <v>1039</v>
      </c>
      <c r="B542" t="s">
        <v>1040</v>
      </c>
      <c r="C542" s="4">
        <v>93077.064848288239</v>
      </c>
      <c r="D542" s="4">
        <v>102976.28108978449</v>
      </c>
      <c r="E542" s="4">
        <f t="shared" si="17"/>
        <v>9899.2162414962513</v>
      </c>
      <c r="F542" s="4">
        <v>-19740.599302340615</v>
      </c>
      <c r="G542" s="4">
        <v>49343.468104049069</v>
      </c>
      <c r="H542" s="4">
        <f t="shared" si="18"/>
        <v>39502.085043204701</v>
      </c>
    </row>
    <row r="543" spans="1:8" x14ac:dyDescent="0.25">
      <c r="A543" t="s">
        <v>1041</v>
      </c>
      <c r="B543" t="s">
        <v>1042</v>
      </c>
      <c r="C543" s="4">
        <v>-19360.259805400448</v>
      </c>
      <c r="D543" s="4">
        <v>-36407.626384137475</v>
      </c>
      <c r="E543" s="4">
        <f t="shared" si="17"/>
        <v>-17047.366578737026</v>
      </c>
      <c r="F543" s="4">
        <v>-20181.538336073889</v>
      </c>
      <c r="G543" s="4">
        <v>56758.573826831227</v>
      </c>
      <c r="H543" s="4">
        <f t="shared" si="18"/>
        <v>19529.668912020308</v>
      </c>
    </row>
    <row r="544" spans="1:8" x14ac:dyDescent="0.25">
      <c r="A544" t="s">
        <v>1043</v>
      </c>
      <c r="B544" t="s">
        <v>1044</v>
      </c>
      <c r="C544" s="4">
        <v>95155.372160284518</v>
      </c>
      <c r="D544" s="4">
        <v>95820.600585276581</v>
      </c>
      <c r="E544" s="4">
        <f t="shared" si="17"/>
        <v>665.22842499206308</v>
      </c>
      <c r="F544" s="4">
        <v>39770.247663588423</v>
      </c>
      <c r="G544" s="4">
        <v>136609.94744350069</v>
      </c>
      <c r="H544" s="4">
        <f t="shared" si="18"/>
        <v>177045.42353208119</v>
      </c>
    </row>
    <row r="545" spans="1:8" x14ac:dyDescent="0.25">
      <c r="A545" t="s">
        <v>1045</v>
      </c>
      <c r="B545" t="s">
        <v>1046</v>
      </c>
      <c r="C545" s="4">
        <v>140740.86534088102</v>
      </c>
      <c r="D545" s="4">
        <v>141120.34692285056</v>
      </c>
      <c r="E545" s="4">
        <f t="shared" si="17"/>
        <v>379.48158196953591</v>
      </c>
      <c r="F545" s="4">
        <v>-40591.559822848765</v>
      </c>
      <c r="G545" s="4">
        <v>101821.0270013524</v>
      </c>
      <c r="H545" s="4">
        <f t="shared" si="18"/>
        <v>61608.948760473169</v>
      </c>
    </row>
    <row r="546" spans="1:8" x14ac:dyDescent="0.25">
      <c r="A546" t="s">
        <v>1047</v>
      </c>
      <c r="B546" t="s">
        <v>1048</v>
      </c>
      <c r="C546" s="4">
        <v>-5773.2746003687498</v>
      </c>
      <c r="D546" s="4">
        <v>-2177.1703400053375</v>
      </c>
      <c r="E546" s="4">
        <f t="shared" si="17"/>
        <v>3596.1042603634123</v>
      </c>
      <c r="F546" s="4">
        <v>11598.898556779255</v>
      </c>
      <c r="G546" s="4">
        <v>189226.1005508533</v>
      </c>
      <c r="H546" s="4">
        <f t="shared" si="18"/>
        <v>204421.10336799597</v>
      </c>
    </row>
    <row r="547" spans="1:8" x14ac:dyDescent="0.25">
      <c r="A547" t="s">
        <v>1049</v>
      </c>
      <c r="B547" t="s">
        <v>1050</v>
      </c>
      <c r="C547" s="4">
        <v>35130.133789252213</v>
      </c>
      <c r="D547" s="4">
        <v>38712.961659800785</v>
      </c>
      <c r="E547" s="4">
        <f t="shared" si="17"/>
        <v>3582.8278705485718</v>
      </c>
      <c r="F547" s="4">
        <v>38126.706543893997</v>
      </c>
      <c r="G547" s="4">
        <v>125828.57582495763</v>
      </c>
      <c r="H547" s="4">
        <f t="shared" si="18"/>
        <v>167538.11023940018</v>
      </c>
    </row>
    <row r="548" spans="1:8" x14ac:dyDescent="0.25">
      <c r="A548" t="s">
        <v>1051</v>
      </c>
      <c r="B548" t="s">
        <v>1052</v>
      </c>
      <c r="C548" s="4">
        <v>326859.07764183392</v>
      </c>
      <c r="D548" s="4">
        <v>321749.30185897573</v>
      </c>
      <c r="E548" s="4">
        <f t="shared" si="17"/>
        <v>-5109.7757828581962</v>
      </c>
      <c r="F548" s="4">
        <v>66288.581742271475</v>
      </c>
      <c r="G548" s="4">
        <v>132612.45539088937</v>
      </c>
      <c r="H548" s="4">
        <f t="shared" si="18"/>
        <v>193791.26135030267</v>
      </c>
    </row>
    <row r="549" spans="1:8" x14ac:dyDescent="0.25">
      <c r="A549" t="s">
        <v>1053</v>
      </c>
      <c r="B549" t="s">
        <v>1054</v>
      </c>
      <c r="C549" s="4">
        <v>33081.615195182996</v>
      </c>
      <c r="D549" s="4">
        <v>34293.186360357038</v>
      </c>
      <c r="E549" s="4">
        <f t="shared" si="17"/>
        <v>1211.5711651740421</v>
      </c>
      <c r="F549" s="4">
        <v>-50152.78007385118</v>
      </c>
      <c r="G549" s="4">
        <v>127699.31743214473</v>
      </c>
      <c r="H549" s="4">
        <f t="shared" si="18"/>
        <v>78758.108523467585</v>
      </c>
    </row>
    <row r="550" spans="1:8" x14ac:dyDescent="0.25">
      <c r="A550" t="s">
        <v>1055</v>
      </c>
      <c r="B550" t="s">
        <v>1056</v>
      </c>
      <c r="C550" s="4">
        <v>-318669.88811925368</v>
      </c>
      <c r="D550" s="4">
        <v>-295729.0777447084</v>
      </c>
      <c r="E550" s="4">
        <f t="shared" si="17"/>
        <v>22940.810374545283</v>
      </c>
      <c r="F550" s="4">
        <v>-314736.34327200608</v>
      </c>
      <c r="G550" s="4">
        <v>793523.57423159108</v>
      </c>
      <c r="H550" s="4">
        <f t="shared" si="18"/>
        <v>501728.04133413028</v>
      </c>
    </row>
    <row r="551" spans="1:8" x14ac:dyDescent="0.25">
      <c r="A551" t="s">
        <v>1057</v>
      </c>
      <c r="B551" t="s">
        <v>1058</v>
      </c>
      <c r="C551" s="4">
        <v>147593.58779768099</v>
      </c>
      <c r="D551" s="4">
        <v>150905.21425380005</v>
      </c>
      <c r="E551" s="4">
        <f t="shared" si="17"/>
        <v>3311.6264561190619</v>
      </c>
      <c r="F551" s="4">
        <v>-82524.535706943076</v>
      </c>
      <c r="G551" s="4">
        <v>217157.37565897807</v>
      </c>
      <c r="H551" s="4">
        <f t="shared" si="18"/>
        <v>137944.46640815405</v>
      </c>
    </row>
    <row r="552" spans="1:8" x14ac:dyDescent="0.25">
      <c r="A552" t="s">
        <v>1059</v>
      </c>
      <c r="B552" t="s">
        <v>1060</v>
      </c>
      <c r="C552" s="4">
        <v>2370.5585433118831</v>
      </c>
      <c r="D552" s="4">
        <v>-11734.926083683342</v>
      </c>
      <c r="E552" s="4">
        <f t="shared" si="17"/>
        <v>-14105.484626995225</v>
      </c>
      <c r="F552" s="4">
        <v>2955.6829817828948</v>
      </c>
      <c r="G552" s="4">
        <v>48677.862342620952</v>
      </c>
      <c r="H552" s="4">
        <f t="shared" si="18"/>
        <v>37528.060697408626</v>
      </c>
    </row>
    <row r="553" spans="1:8" x14ac:dyDescent="0.25">
      <c r="A553" t="s">
        <v>1061</v>
      </c>
      <c r="B553" t="s">
        <v>1062</v>
      </c>
      <c r="C553" s="4">
        <v>32242.969145583251</v>
      </c>
      <c r="D553" s="4">
        <v>33460.092074255721</v>
      </c>
      <c r="E553" s="4">
        <f t="shared" si="17"/>
        <v>1217.1229286724702</v>
      </c>
      <c r="F553" s="4">
        <v>17380.589017153183</v>
      </c>
      <c r="G553" s="4">
        <v>64726.760363836744</v>
      </c>
      <c r="H553" s="4">
        <f t="shared" si="18"/>
        <v>83324.472309662393</v>
      </c>
    </row>
    <row r="554" spans="1:8" x14ac:dyDescent="0.25">
      <c r="A554" t="s">
        <v>1063</v>
      </c>
      <c r="B554" t="s">
        <v>1064</v>
      </c>
      <c r="C554" s="4">
        <v>948418.93027873244</v>
      </c>
      <c r="D554" s="4">
        <v>930883.46539145312</v>
      </c>
      <c r="E554" s="4">
        <f t="shared" si="17"/>
        <v>-17535.464887279319</v>
      </c>
      <c r="F554" s="4">
        <v>-199314.2236913901</v>
      </c>
      <c r="G554" s="4">
        <v>507106.65891893639</v>
      </c>
      <c r="H554" s="4">
        <f t="shared" si="18"/>
        <v>290256.97034026694</v>
      </c>
    </row>
    <row r="555" spans="1:8" x14ac:dyDescent="0.25">
      <c r="A555" t="s">
        <v>1065</v>
      </c>
      <c r="B555" t="s">
        <v>1066</v>
      </c>
      <c r="C555" s="4">
        <v>-51951.793321169869</v>
      </c>
      <c r="D555" s="4">
        <v>-54383.913331698292</v>
      </c>
      <c r="E555" s="4">
        <f t="shared" si="17"/>
        <v>-2432.1200105284224</v>
      </c>
      <c r="F555" s="4">
        <v>-29851.461574623117</v>
      </c>
      <c r="G555" s="4">
        <v>81726.136001095671</v>
      </c>
      <c r="H555" s="4">
        <f t="shared" si="18"/>
        <v>49442.554415944134</v>
      </c>
    </row>
    <row r="556" spans="1:8" x14ac:dyDescent="0.25">
      <c r="A556" t="s">
        <v>1067</v>
      </c>
      <c r="B556" t="s">
        <v>1068</v>
      </c>
      <c r="C556" s="4">
        <v>719866.99769673031</v>
      </c>
      <c r="D556" s="4">
        <v>705354.56536243786</v>
      </c>
      <c r="E556" s="4">
        <f t="shared" si="17"/>
        <v>-14512.432334292447</v>
      </c>
      <c r="F556" s="4">
        <v>122136.84647081437</v>
      </c>
      <c r="G556" s="4">
        <v>226239.90285671459</v>
      </c>
      <c r="H556" s="4">
        <f t="shared" si="18"/>
        <v>333864.31699323654</v>
      </c>
    </row>
    <row r="557" spans="1:8" x14ac:dyDescent="0.25">
      <c r="A557" t="s">
        <v>1069</v>
      </c>
      <c r="B557" t="s">
        <v>1070</v>
      </c>
      <c r="C557" s="4">
        <v>493793.80131383857</v>
      </c>
      <c r="D557" s="4">
        <v>483587.42001910676</v>
      </c>
      <c r="E557" s="4">
        <f t="shared" si="17"/>
        <v>-10206.381294731807</v>
      </c>
      <c r="F557" s="4">
        <v>127910.51129911091</v>
      </c>
      <c r="G557" s="4">
        <v>253598.6986191179</v>
      </c>
      <c r="H557" s="4">
        <f t="shared" si="18"/>
        <v>371302.82862349699</v>
      </c>
    </row>
    <row r="558" spans="1:8" x14ac:dyDescent="0.25">
      <c r="A558" s="11" t="s">
        <v>1331</v>
      </c>
      <c r="B558" s="11" t="s">
        <v>1358</v>
      </c>
      <c r="C558" s="4">
        <v>0</v>
      </c>
      <c r="D558" s="4">
        <v>7312.2155970755493</v>
      </c>
      <c r="E558" s="4">
        <f t="shared" si="17"/>
        <v>7312.2155970755493</v>
      </c>
      <c r="F558" s="4">
        <v>0</v>
      </c>
      <c r="G558" s="4">
        <v>599.32999021554315</v>
      </c>
      <c r="H558" s="4">
        <f t="shared" si="18"/>
        <v>7911.5455872910925</v>
      </c>
    </row>
    <row r="559" spans="1:8" x14ac:dyDescent="0.25">
      <c r="A559" t="s">
        <v>1071</v>
      </c>
      <c r="B559" t="s">
        <v>1072</v>
      </c>
      <c r="C559" s="4">
        <v>30055.825328390201</v>
      </c>
      <c r="D559" s="4">
        <v>31033.392207815406</v>
      </c>
      <c r="E559" s="4">
        <f t="shared" si="17"/>
        <v>977.56687942520512</v>
      </c>
      <c r="F559" s="4">
        <v>-31627.840017209059</v>
      </c>
      <c r="G559" s="4">
        <v>77659.124254694761</v>
      </c>
      <c r="H559" s="4">
        <f t="shared" si="18"/>
        <v>47008.851116910904</v>
      </c>
    </row>
    <row r="560" spans="1:8" x14ac:dyDescent="0.25">
      <c r="A560" t="s">
        <v>1073</v>
      </c>
      <c r="B560" t="s">
        <v>1074</v>
      </c>
      <c r="C560" s="4">
        <v>-290732.14775517926</v>
      </c>
      <c r="D560" s="4">
        <v>-278986.38532585464</v>
      </c>
      <c r="E560" s="4">
        <f t="shared" si="17"/>
        <v>11745.762429324619</v>
      </c>
      <c r="F560" s="4">
        <v>-112775.59254286453</v>
      </c>
      <c r="G560" s="4">
        <v>304146.5153590659</v>
      </c>
      <c r="H560" s="4">
        <f t="shared" si="18"/>
        <v>203116.68524552599</v>
      </c>
    </row>
    <row r="561" spans="1:8" x14ac:dyDescent="0.25">
      <c r="A561" t="s">
        <v>1075</v>
      </c>
      <c r="B561" t="s">
        <v>1076</v>
      </c>
      <c r="C561" s="4">
        <v>37037.760150835828</v>
      </c>
      <c r="D561" s="4">
        <v>77654.209127800452</v>
      </c>
      <c r="E561" s="4">
        <f t="shared" si="17"/>
        <v>40616.448976964624</v>
      </c>
      <c r="F561" s="4">
        <v>-30693.944368852553</v>
      </c>
      <c r="G561" s="4">
        <v>73835.338599719122</v>
      </c>
      <c r="H561" s="4">
        <f t="shared" si="18"/>
        <v>83757.843207831203</v>
      </c>
    </row>
    <row r="562" spans="1:8" x14ac:dyDescent="0.25">
      <c r="A562" t="s">
        <v>1077</v>
      </c>
      <c r="B562" t="s">
        <v>1078</v>
      </c>
      <c r="C562" s="4">
        <v>1069326.8611598394</v>
      </c>
      <c r="D562" s="4">
        <v>1042786.7865825942</v>
      </c>
      <c r="E562" s="4">
        <f t="shared" si="17"/>
        <v>-26540.074577245279</v>
      </c>
      <c r="F562" s="4">
        <v>132460.60841699303</v>
      </c>
      <c r="G562" s="4">
        <v>473699.11302319035</v>
      </c>
      <c r="H562" s="4">
        <f t="shared" si="18"/>
        <v>579619.64686293807</v>
      </c>
    </row>
    <row r="563" spans="1:8" x14ac:dyDescent="0.25">
      <c r="A563" t="s">
        <v>1079</v>
      </c>
      <c r="B563" t="s">
        <v>1080</v>
      </c>
      <c r="C563" s="4">
        <v>1320937.9305277478</v>
      </c>
      <c r="D563" s="4">
        <v>1293154.8273780306</v>
      </c>
      <c r="E563" s="4">
        <f t="shared" si="17"/>
        <v>-27783.103149717208</v>
      </c>
      <c r="F563" s="4">
        <v>-149246.81057558654</v>
      </c>
      <c r="G563" s="4">
        <v>389650.98508735246</v>
      </c>
      <c r="H563" s="4">
        <f t="shared" si="18"/>
        <v>212621.07136204871</v>
      </c>
    </row>
    <row r="564" spans="1:8" x14ac:dyDescent="0.25">
      <c r="A564" t="s">
        <v>1081</v>
      </c>
      <c r="B564" t="s">
        <v>1082</v>
      </c>
      <c r="C564" s="4">
        <v>-129470.76003964408</v>
      </c>
      <c r="D564" s="4">
        <v>-122389.25547990255</v>
      </c>
      <c r="E564" s="4">
        <f t="shared" si="17"/>
        <v>7081.5045597415301</v>
      </c>
      <c r="F564" s="4">
        <v>-53762.545301301157</v>
      </c>
      <c r="G564" s="4">
        <v>141411.93858828538</v>
      </c>
      <c r="H564" s="4">
        <f t="shared" si="18"/>
        <v>94730.897846725755</v>
      </c>
    </row>
    <row r="565" spans="1:8" x14ac:dyDescent="0.25">
      <c r="A565" t="s">
        <v>1083</v>
      </c>
      <c r="B565" t="s">
        <v>1084</v>
      </c>
      <c r="C565" s="4">
        <v>228165.39009372331</v>
      </c>
      <c r="D565" s="4">
        <v>223042.18921375493</v>
      </c>
      <c r="E565" s="4">
        <f t="shared" si="17"/>
        <v>-5123.2008799683827</v>
      </c>
      <c r="F565" s="4">
        <v>-23427.052819797893</v>
      </c>
      <c r="G565" s="4">
        <v>67566.165064640751</v>
      </c>
      <c r="H565" s="4">
        <f t="shared" si="18"/>
        <v>39015.911364874475</v>
      </c>
    </row>
    <row r="566" spans="1:8" x14ac:dyDescent="0.25">
      <c r="A566" t="s">
        <v>1085</v>
      </c>
      <c r="B566" t="s">
        <v>1086</v>
      </c>
      <c r="C566" s="4">
        <v>228695.22297070542</v>
      </c>
      <c r="D566" s="4">
        <v>227320.03748491185</v>
      </c>
      <c r="E566" s="4">
        <f t="shared" si="17"/>
        <v>-1375.1854857935687</v>
      </c>
      <c r="F566" s="4">
        <v>37635.819381128844</v>
      </c>
      <c r="G566" s="4">
        <v>131145.27748937087</v>
      </c>
      <c r="H566" s="4">
        <f t="shared" si="18"/>
        <v>167405.91138470615</v>
      </c>
    </row>
    <row r="567" spans="1:8" x14ac:dyDescent="0.25">
      <c r="A567" t="s">
        <v>1087</v>
      </c>
      <c r="B567" t="s">
        <v>1088</v>
      </c>
      <c r="C567" s="4">
        <v>-60299.153988189937</v>
      </c>
      <c r="D567" s="4">
        <v>-55459.281856594243</v>
      </c>
      <c r="E567" s="4">
        <f t="shared" si="17"/>
        <v>4839.8721315956936</v>
      </c>
      <c r="F567" s="4">
        <v>-34087.268421614805</v>
      </c>
      <c r="G567" s="4">
        <v>87031.301817177315</v>
      </c>
      <c r="H567" s="4">
        <f t="shared" si="18"/>
        <v>57783.905527158204</v>
      </c>
    </row>
    <row r="568" spans="1:8" x14ac:dyDescent="0.25">
      <c r="A568" t="s">
        <v>1089</v>
      </c>
      <c r="B568" t="s">
        <v>1090</v>
      </c>
      <c r="C568" s="4">
        <v>-126554.41730979155</v>
      </c>
      <c r="D568" s="4">
        <v>-111531.38498286915</v>
      </c>
      <c r="E568" s="4">
        <f t="shared" si="17"/>
        <v>15023.032326922403</v>
      </c>
      <c r="F568" s="4">
        <v>-249379.14736059288</v>
      </c>
      <c r="G568" s="4">
        <v>632073.79012026102</v>
      </c>
      <c r="H568" s="4">
        <f t="shared" si="18"/>
        <v>397717.67508659058</v>
      </c>
    </row>
    <row r="569" spans="1:8" x14ac:dyDescent="0.25">
      <c r="A569" t="s">
        <v>1091</v>
      </c>
      <c r="B569" t="s">
        <v>1092</v>
      </c>
      <c r="C569" s="4">
        <v>940728.82777440711</v>
      </c>
      <c r="D569" s="4">
        <v>923580.08362682303</v>
      </c>
      <c r="E569" s="4">
        <f t="shared" si="17"/>
        <v>-17148.744147584075</v>
      </c>
      <c r="F569" s="4">
        <v>140872.79689731143</v>
      </c>
      <c r="G569" s="4">
        <v>492749.91869847279</v>
      </c>
      <c r="H569" s="4">
        <f t="shared" si="18"/>
        <v>616473.97144820017</v>
      </c>
    </row>
    <row r="570" spans="1:8" x14ac:dyDescent="0.25">
      <c r="A570" t="s">
        <v>1093</v>
      </c>
      <c r="B570" t="s">
        <v>1094</v>
      </c>
      <c r="C570" s="4">
        <v>481872.34008401074</v>
      </c>
      <c r="D570" s="4">
        <v>470360.43760722649</v>
      </c>
      <c r="E570" s="4">
        <f t="shared" si="17"/>
        <v>-11511.902476784249</v>
      </c>
      <c r="F570" s="4">
        <v>76548.964274233411</v>
      </c>
      <c r="G570" s="4">
        <v>150082.92130069502</v>
      </c>
      <c r="H570" s="4">
        <f t="shared" si="18"/>
        <v>215119.98309814418</v>
      </c>
    </row>
    <row r="571" spans="1:8" x14ac:dyDescent="0.25">
      <c r="A571" t="s">
        <v>1095</v>
      </c>
      <c r="B571" t="s">
        <v>1096</v>
      </c>
      <c r="C571" s="4">
        <v>-88773.000042339932</v>
      </c>
      <c r="D571" s="4">
        <v>-83084.401012810355</v>
      </c>
      <c r="E571" s="4">
        <f t="shared" si="17"/>
        <v>5688.5990295295778</v>
      </c>
      <c r="F571" s="4">
        <v>-70669.105435857433</v>
      </c>
      <c r="G571" s="4">
        <v>171537.77173179848</v>
      </c>
      <c r="H571" s="4">
        <f t="shared" si="18"/>
        <v>106557.26532547062</v>
      </c>
    </row>
    <row r="572" spans="1:8" x14ac:dyDescent="0.25">
      <c r="A572" t="s">
        <v>1097</v>
      </c>
      <c r="B572" t="s">
        <v>1098</v>
      </c>
      <c r="C572" s="4">
        <v>187138.99657119217</v>
      </c>
      <c r="D572" s="4">
        <v>182851.77489334211</v>
      </c>
      <c r="E572" s="4">
        <f t="shared" si="17"/>
        <v>-4287.2216778500588</v>
      </c>
      <c r="F572" s="4">
        <v>14350.772751177647</v>
      </c>
      <c r="G572" s="4">
        <v>50261.832110824151</v>
      </c>
      <c r="H572" s="4">
        <f t="shared" si="18"/>
        <v>60325.383184151739</v>
      </c>
    </row>
    <row r="573" spans="1:8" x14ac:dyDescent="0.25">
      <c r="A573" t="s">
        <v>1099</v>
      </c>
      <c r="B573" t="s">
        <v>1100</v>
      </c>
      <c r="C573" s="4">
        <v>25303.471792121767</v>
      </c>
      <c r="D573" s="4">
        <v>25305.156058980436</v>
      </c>
      <c r="E573" s="4">
        <f t="shared" si="17"/>
        <v>1.6842668586687068</v>
      </c>
      <c r="F573" s="4">
        <v>0</v>
      </c>
      <c r="G573" s="4">
        <v>19971.495474860036</v>
      </c>
      <c r="H573" s="4">
        <f t="shared" si="18"/>
        <v>19973.179741718704</v>
      </c>
    </row>
    <row r="574" spans="1:8" x14ac:dyDescent="0.25">
      <c r="A574" t="s">
        <v>1101</v>
      </c>
      <c r="B574" t="s">
        <v>1102</v>
      </c>
      <c r="C574" s="4">
        <v>-18429.926757299472</v>
      </c>
      <c r="D574" s="4">
        <v>-18325.677733000295</v>
      </c>
      <c r="E574" s="4">
        <f t="shared" si="17"/>
        <v>104.24902429917711</v>
      </c>
      <c r="F574" s="4">
        <v>-36289.287200845298</v>
      </c>
      <c r="G574" s="4">
        <v>100150.0398210986</v>
      </c>
      <c r="H574" s="4">
        <f t="shared" si="18"/>
        <v>63965.001644552482</v>
      </c>
    </row>
    <row r="575" spans="1:8" x14ac:dyDescent="0.25">
      <c r="A575" t="s">
        <v>1103</v>
      </c>
      <c r="B575" t="s">
        <v>1104</v>
      </c>
      <c r="C575" s="4">
        <v>-14957.439210199926</v>
      </c>
      <c r="D575" s="4">
        <v>-14404.738256718527</v>
      </c>
      <c r="E575" s="4">
        <f t="shared" si="17"/>
        <v>552.70095348139876</v>
      </c>
      <c r="F575" s="4">
        <v>-49018.979640996469</v>
      </c>
      <c r="G575" s="4">
        <v>137947.43549165491</v>
      </c>
      <c r="H575" s="4">
        <f t="shared" si="18"/>
        <v>89481.156804139842</v>
      </c>
    </row>
    <row r="576" spans="1:8" x14ac:dyDescent="0.25">
      <c r="A576" t="s">
        <v>1105</v>
      </c>
      <c r="B576" t="s">
        <v>1106</v>
      </c>
      <c r="C576" s="4">
        <v>-102742.99290401718</v>
      </c>
      <c r="D576" s="4">
        <v>-96171.687440269714</v>
      </c>
      <c r="E576" s="4">
        <f t="shared" si="17"/>
        <v>6571.3054637474706</v>
      </c>
      <c r="F576" s="4">
        <v>-59410.865147448101</v>
      </c>
      <c r="G576" s="4">
        <v>155946.76950367988</v>
      </c>
      <c r="H576" s="4">
        <f t="shared" si="18"/>
        <v>103107.20981997925</v>
      </c>
    </row>
    <row r="577" spans="1:8" x14ac:dyDescent="0.25">
      <c r="A577" t="s">
        <v>1107</v>
      </c>
      <c r="B577" t="s">
        <v>1108</v>
      </c>
      <c r="C577" s="4">
        <v>364045.94881639304</v>
      </c>
      <c r="D577" s="4">
        <v>358108.37605499709</v>
      </c>
      <c r="E577" s="4">
        <f t="shared" si="17"/>
        <v>-5937.5727613959461</v>
      </c>
      <c r="F577" s="4">
        <v>69346.355540605393</v>
      </c>
      <c r="G577" s="4">
        <v>142606.83795781207</v>
      </c>
      <c r="H577" s="4">
        <f t="shared" si="18"/>
        <v>206015.6207370215</v>
      </c>
    </row>
    <row r="578" spans="1:8" x14ac:dyDescent="0.25">
      <c r="A578" t="s">
        <v>1109</v>
      </c>
      <c r="B578" t="s">
        <v>1110</v>
      </c>
      <c r="C578" s="4">
        <v>463938.64487597247</v>
      </c>
      <c r="D578" s="4">
        <v>458733.50868189306</v>
      </c>
      <c r="E578" s="4">
        <f t="shared" si="17"/>
        <v>-5205.1361940794159</v>
      </c>
      <c r="F578" s="4">
        <v>17152.971562452396</v>
      </c>
      <c r="G578" s="4">
        <v>282992.05426931719</v>
      </c>
      <c r="H578" s="4">
        <f t="shared" si="18"/>
        <v>294939.88963769015</v>
      </c>
    </row>
    <row r="579" spans="1:8" x14ac:dyDescent="0.25">
      <c r="A579" t="s">
        <v>1111</v>
      </c>
      <c r="B579" t="s">
        <v>1112</v>
      </c>
      <c r="C579" s="4">
        <v>124082.88376030367</v>
      </c>
      <c r="D579" s="4">
        <v>127170.69139855675</v>
      </c>
      <c r="E579" s="4">
        <f t="shared" si="17"/>
        <v>3087.8076382530853</v>
      </c>
      <c r="F579" s="4">
        <v>94578.6607824768</v>
      </c>
      <c r="G579" s="4">
        <v>322018.55976890831</v>
      </c>
      <c r="H579" s="4">
        <f t="shared" si="18"/>
        <v>419685.02818963816</v>
      </c>
    </row>
    <row r="580" spans="1:8" x14ac:dyDescent="0.25">
      <c r="A580" t="s">
        <v>1113</v>
      </c>
      <c r="B580" t="s">
        <v>1114</v>
      </c>
      <c r="C580" s="4">
        <v>450298.27237056912</v>
      </c>
      <c r="D580" s="4">
        <v>441960.00454917364</v>
      </c>
      <c r="E580" s="4">
        <f t="shared" si="17"/>
        <v>-8338.2678213954787</v>
      </c>
      <c r="F580" s="4">
        <v>12988.724417718564</v>
      </c>
      <c r="G580" s="4">
        <v>215695.28641711519</v>
      </c>
      <c r="H580" s="4">
        <f t="shared" si="18"/>
        <v>220345.74301343827</v>
      </c>
    </row>
    <row r="581" spans="1:8" x14ac:dyDescent="0.25">
      <c r="A581" t="s">
        <v>1115</v>
      </c>
      <c r="B581" t="s">
        <v>1116</v>
      </c>
      <c r="C581" s="4">
        <v>130411.27470533764</v>
      </c>
      <c r="D581" s="4">
        <v>127295.63345074741</v>
      </c>
      <c r="E581" s="4">
        <f t="shared" si="17"/>
        <v>-3115.6412545902276</v>
      </c>
      <c r="F581" s="4">
        <v>-73351.40968862873</v>
      </c>
      <c r="G581" s="4">
        <v>167931.9066478509</v>
      </c>
      <c r="H581" s="4">
        <f t="shared" si="18"/>
        <v>91464.855704631947</v>
      </c>
    </row>
    <row r="582" spans="1:8" x14ac:dyDescent="0.25">
      <c r="A582" t="s">
        <v>1117</v>
      </c>
      <c r="B582" t="s">
        <v>1118</v>
      </c>
      <c r="C582" s="4">
        <v>40450.809854295643</v>
      </c>
      <c r="D582" s="4">
        <v>45784.683058801034</v>
      </c>
      <c r="E582" s="4">
        <f t="shared" si="17"/>
        <v>5333.8732045053912</v>
      </c>
      <c r="F582" s="4">
        <v>11900.272188254159</v>
      </c>
      <c r="G582" s="4">
        <v>20112.440699685223</v>
      </c>
      <c r="H582" s="4">
        <f t="shared" si="18"/>
        <v>37346.586092444777</v>
      </c>
    </row>
    <row r="583" spans="1:8" x14ac:dyDescent="0.25">
      <c r="A583" t="s">
        <v>1119</v>
      </c>
      <c r="B583" t="s">
        <v>1120</v>
      </c>
      <c r="C583" s="4">
        <v>96320.765434517365</v>
      </c>
      <c r="D583" s="4">
        <v>92523.492847818779</v>
      </c>
      <c r="E583" s="4">
        <f t="shared" si="17"/>
        <v>-3797.2725866985857</v>
      </c>
      <c r="F583" s="4">
        <v>-34646.922051901813</v>
      </c>
      <c r="G583" s="4">
        <v>74827.190450519876</v>
      </c>
      <c r="H583" s="4">
        <f t="shared" si="18"/>
        <v>36382.995811919478</v>
      </c>
    </row>
    <row r="584" spans="1:8" x14ac:dyDescent="0.25">
      <c r="A584" t="s">
        <v>1121</v>
      </c>
      <c r="B584" t="s">
        <v>1122</v>
      </c>
      <c r="C584" s="4">
        <v>181598.85912858834</v>
      </c>
      <c r="D584" s="4">
        <v>177448.74810796959</v>
      </c>
      <c r="E584" s="4">
        <f t="shared" si="17"/>
        <v>-4150.1110206187586</v>
      </c>
      <c r="F584" s="4">
        <v>6319.1194998562423</v>
      </c>
      <c r="G584" s="4">
        <v>104384.45180265309</v>
      </c>
      <c r="H584" s="4">
        <f t="shared" si="18"/>
        <v>106553.46028189057</v>
      </c>
    </row>
    <row r="585" spans="1:8" x14ac:dyDescent="0.25">
      <c r="A585" t="s">
        <v>1123</v>
      </c>
      <c r="B585" t="s">
        <v>1124</v>
      </c>
      <c r="C585" s="4">
        <v>-165653.50504310426</v>
      </c>
      <c r="D585" s="4">
        <v>-156526.95198666136</v>
      </c>
      <c r="E585" s="4">
        <f t="shared" si="17"/>
        <v>9126.5530564429064</v>
      </c>
      <c r="F585" s="4">
        <v>-68311.458522895438</v>
      </c>
      <c r="G585" s="4">
        <v>179846.21621730604</v>
      </c>
      <c r="H585" s="4">
        <f t="shared" si="18"/>
        <v>120661.3107508535</v>
      </c>
    </row>
    <row r="586" spans="1:8" x14ac:dyDescent="0.25">
      <c r="A586" t="s">
        <v>1125</v>
      </c>
      <c r="B586" t="s">
        <v>1126</v>
      </c>
      <c r="C586" s="4">
        <v>727700.96932867332</v>
      </c>
      <c r="D586" s="4">
        <v>889125.95608636329</v>
      </c>
      <c r="E586" s="4">
        <f t="shared" si="17"/>
        <v>161424.98675768997</v>
      </c>
      <c r="F586" s="4">
        <v>114929.72531299895</v>
      </c>
      <c r="G586" s="4">
        <v>411398.00863536319</v>
      </c>
      <c r="H586" s="4">
        <f t="shared" si="18"/>
        <v>687752.72070605215</v>
      </c>
    </row>
    <row r="587" spans="1:8" x14ac:dyDescent="0.25">
      <c r="A587" t="s">
        <v>1127</v>
      </c>
      <c r="B587" t="s">
        <v>1128</v>
      </c>
      <c r="C587" s="4">
        <v>75329.30992071837</v>
      </c>
      <c r="D587" s="4">
        <v>-58866.282768191013</v>
      </c>
      <c r="E587" s="4">
        <f t="shared" ref="E587:E610" si="19">D587-C587</f>
        <v>-134195.59268890938</v>
      </c>
      <c r="F587" s="4">
        <v>-142029.24011010316</v>
      </c>
      <c r="G587" s="4">
        <v>356564.70048595377</v>
      </c>
      <c r="H587" s="4">
        <f t="shared" ref="H587:H610" si="20">G587+F587+E587</f>
        <v>80339.86768694123</v>
      </c>
    </row>
    <row r="588" spans="1:8" x14ac:dyDescent="0.25">
      <c r="A588" t="s">
        <v>1129</v>
      </c>
      <c r="B588" t="s">
        <v>1130</v>
      </c>
      <c r="C588" s="4">
        <v>109774.2570520867</v>
      </c>
      <c r="D588" s="4">
        <v>131873.94844027131</v>
      </c>
      <c r="E588" s="4">
        <f t="shared" si="19"/>
        <v>22099.691388184612</v>
      </c>
      <c r="F588" s="4">
        <v>35837.473844125452</v>
      </c>
      <c r="G588" s="4">
        <v>125757.33861658073</v>
      </c>
      <c r="H588" s="4">
        <f t="shared" si="20"/>
        <v>183694.5038488908</v>
      </c>
    </row>
    <row r="589" spans="1:8" x14ac:dyDescent="0.25">
      <c r="A589" t="s">
        <v>1131</v>
      </c>
      <c r="B589" t="s">
        <v>1132</v>
      </c>
      <c r="C589" s="4">
        <v>556039.66344480228</v>
      </c>
      <c r="D589" s="4">
        <v>554539.47843806306</v>
      </c>
      <c r="E589" s="4">
        <f t="shared" si="19"/>
        <v>-1500.1850067392224</v>
      </c>
      <c r="F589" s="4">
        <v>106635.87517672026</v>
      </c>
      <c r="G589" s="4">
        <v>385524.09123609541</v>
      </c>
      <c r="H589" s="4">
        <f t="shared" si="20"/>
        <v>490659.78140607645</v>
      </c>
    </row>
    <row r="590" spans="1:8" x14ac:dyDescent="0.25">
      <c r="A590" t="s">
        <v>1133</v>
      </c>
      <c r="B590" t="s">
        <v>1134</v>
      </c>
      <c r="C590" s="4">
        <v>363935.63293568132</v>
      </c>
      <c r="D590" s="4">
        <v>342803.57698238187</v>
      </c>
      <c r="E590" s="4">
        <f t="shared" si="19"/>
        <v>-21132.055953299452</v>
      </c>
      <c r="F590" s="4">
        <v>58446.414398935623</v>
      </c>
      <c r="G590" s="4">
        <v>114228.02540275201</v>
      </c>
      <c r="H590" s="4">
        <f t="shared" si="20"/>
        <v>151542.38384838818</v>
      </c>
    </row>
    <row r="591" spans="1:8" x14ac:dyDescent="0.25">
      <c r="A591" t="s">
        <v>1135</v>
      </c>
      <c r="B591" t="s">
        <v>1136</v>
      </c>
      <c r="C591" s="4">
        <v>-75319.2474221593</v>
      </c>
      <c r="D591" s="4">
        <v>-40972.458444467527</v>
      </c>
      <c r="E591" s="4">
        <f t="shared" si="19"/>
        <v>34346.788977691773</v>
      </c>
      <c r="F591" s="4">
        <v>-29152.568717789178</v>
      </c>
      <c r="G591" s="4">
        <v>95912.200611762848</v>
      </c>
      <c r="H591" s="4">
        <f t="shared" si="20"/>
        <v>101106.42087166544</v>
      </c>
    </row>
    <row r="592" spans="1:8" x14ac:dyDescent="0.25">
      <c r="A592" t="s">
        <v>1137</v>
      </c>
      <c r="B592" t="s">
        <v>1138</v>
      </c>
      <c r="C592" s="4">
        <v>130573.22559227655</v>
      </c>
      <c r="D592" s="4">
        <v>124352.47866335289</v>
      </c>
      <c r="E592" s="4">
        <f t="shared" si="19"/>
        <v>-6220.7469289236615</v>
      </c>
      <c r="F592" s="4">
        <v>50387.409682850324</v>
      </c>
      <c r="G592" s="4">
        <v>185438.89486413851</v>
      </c>
      <c r="H592" s="4">
        <f t="shared" si="20"/>
        <v>229605.55761806516</v>
      </c>
    </row>
    <row r="593" spans="1:8" x14ac:dyDescent="0.25">
      <c r="A593" t="s">
        <v>1139</v>
      </c>
      <c r="B593" t="s">
        <v>1140</v>
      </c>
      <c r="C593" s="4">
        <v>106521.83749849064</v>
      </c>
      <c r="D593" s="4">
        <v>103510.29982290145</v>
      </c>
      <c r="E593" s="4">
        <f t="shared" si="19"/>
        <v>-3011.5376755891921</v>
      </c>
      <c r="F593" s="4">
        <v>-16875.966066494777</v>
      </c>
      <c r="G593" s="4">
        <v>46202.361814569529</v>
      </c>
      <c r="H593" s="4">
        <f t="shared" si="20"/>
        <v>26314.85807248556</v>
      </c>
    </row>
    <row r="594" spans="1:8" x14ac:dyDescent="0.25">
      <c r="A594" t="s">
        <v>1141</v>
      </c>
      <c r="B594" t="s">
        <v>1142</v>
      </c>
      <c r="C594" s="4">
        <v>551870.7711583483</v>
      </c>
      <c r="D594" s="4">
        <v>544039.60505224159</v>
      </c>
      <c r="E594" s="4">
        <f t="shared" si="19"/>
        <v>-7831.1661061067134</v>
      </c>
      <c r="F594" s="4">
        <v>13679.766527914224</v>
      </c>
      <c r="G594" s="4">
        <v>232157.09499426157</v>
      </c>
      <c r="H594" s="4">
        <f t="shared" si="20"/>
        <v>238005.69541606907</v>
      </c>
    </row>
    <row r="595" spans="1:8" x14ac:dyDescent="0.25">
      <c r="A595" t="s">
        <v>1143</v>
      </c>
      <c r="B595" t="s">
        <v>1144</v>
      </c>
      <c r="C595" s="4">
        <v>-6226.5247767486726</v>
      </c>
      <c r="D595" s="4">
        <v>-4882.679154821235</v>
      </c>
      <c r="E595" s="4">
        <f t="shared" si="19"/>
        <v>1343.8456219274376</v>
      </c>
      <c r="F595" s="4">
        <v>-38851.802899578986</v>
      </c>
      <c r="G595" s="4">
        <v>100229.72318187615</v>
      </c>
      <c r="H595" s="4">
        <f t="shared" si="20"/>
        <v>62721.765904224601</v>
      </c>
    </row>
    <row r="596" spans="1:8" x14ac:dyDescent="0.25">
      <c r="A596" t="s">
        <v>1145</v>
      </c>
      <c r="B596" t="s">
        <v>1146</v>
      </c>
      <c r="C596" s="4">
        <v>-104393.29368191323</v>
      </c>
      <c r="D596" s="4">
        <v>-45032.728948233824</v>
      </c>
      <c r="E596" s="4">
        <f t="shared" si="19"/>
        <v>59360.564733679406</v>
      </c>
      <c r="F596" s="4">
        <v>-49526.619243290115</v>
      </c>
      <c r="G596" s="4">
        <v>126723.21073222678</v>
      </c>
      <c r="H596" s="4">
        <f t="shared" si="20"/>
        <v>136557.15622261609</v>
      </c>
    </row>
    <row r="597" spans="1:8" x14ac:dyDescent="0.25">
      <c r="A597" t="s">
        <v>1147</v>
      </c>
      <c r="B597" t="s">
        <v>1148</v>
      </c>
      <c r="C597" s="4">
        <v>279560.81097307795</v>
      </c>
      <c r="D597" s="4">
        <v>297234.79783092986</v>
      </c>
      <c r="E597" s="4">
        <f t="shared" si="19"/>
        <v>17673.986857851909</v>
      </c>
      <c r="F597" s="4">
        <v>-62923.937765263006</v>
      </c>
      <c r="G597" s="4">
        <v>161076.98013359896</v>
      </c>
      <c r="H597" s="4">
        <f t="shared" si="20"/>
        <v>115827.02922618786</v>
      </c>
    </row>
    <row r="598" spans="1:8" x14ac:dyDescent="0.25">
      <c r="A598" t="s">
        <v>1149</v>
      </c>
      <c r="B598" t="s">
        <v>1150</v>
      </c>
      <c r="C598" s="4">
        <v>260242.41291650617</v>
      </c>
      <c r="D598" s="4">
        <v>254738.11079585471</v>
      </c>
      <c r="E598" s="4">
        <f t="shared" si="19"/>
        <v>-5504.3021206514677</v>
      </c>
      <c r="F598" s="4">
        <v>22369.542019133318</v>
      </c>
      <c r="G598" s="4">
        <v>94577.788516124609</v>
      </c>
      <c r="H598" s="4">
        <f t="shared" si="20"/>
        <v>111443.02841460647</v>
      </c>
    </row>
    <row r="599" spans="1:8" x14ac:dyDescent="0.25">
      <c r="A599" t="s">
        <v>1151</v>
      </c>
      <c r="B599" t="s">
        <v>1152</v>
      </c>
      <c r="C599" s="4">
        <v>-87008.068584307446</v>
      </c>
      <c r="D599" s="4">
        <v>-80794.295926570921</v>
      </c>
      <c r="E599" s="4">
        <f t="shared" si="19"/>
        <v>6213.7726577365247</v>
      </c>
      <c r="F599" s="4">
        <v>-89415.681455551501</v>
      </c>
      <c r="G599" s="4">
        <v>226200.82218928167</v>
      </c>
      <c r="H599" s="4">
        <f t="shared" si="20"/>
        <v>142998.91339146669</v>
      </c>
    </row>
    <row r="600" spans="1:8" x14ac:dyDescent="0.25">
      <c r="A600" t="s">
        <v>1153</v>
      </c>
      <c r="B600" t="s">
        <v>1154</v>
      </c>
      <c r="C600" s="4">
        <v>-223056.8357699074</v>
      </c>
      <c r="D600" s="4">
        <v>-206993.91796949442</v>
      </c>
      <c r="E600" s="4">
        <f t="shared" si="19"/>
        <v>16062.917800412979</v>
      </c>
      <c r="F600" s="4">
        <v>98993.746421130374</v>
      </c>
      <c r="G600" s="4">
        <v>345958.72087125777</v>
      </c>
      <c r="H600" s="4">
        <f t="shared" si="20"/>
        <v>461015.38509280112</v>
      </c>
    </row>
    <row r="601" spans="1:8" x14ac:dyDescent="0.25">
      <c r="A601" t="s">
        <v>1155</v>
      </c>
      <c r="B601" t="s">
        <v>1156</v>
      </c>
      <c r="C601" s="4">
        <v>148219.42610933559</v>
      </c>
      <c r="D601" s="4">
        <v>144468.21533903619</v>
      </c>
      <c r="E601" s="4">
        <f t="shared" si="19"/>
        <v>-3751.2107702993962</v>
      </c>
      <c r="F601" s="4">
        <v>29634.059310976692</v>
      </c>
      <c r="G601" s="4">
        <v>102236.13153446661</v>
      </c>
      <c r="H601" s="4">
        <f t="shared" si="20"/>
        <v>128118.98007514389</v>
      </c>
    </row>
    <row r="602" spans="1:8" x14ac:dyDescent="0.25">
      <c r="A602" t="s">
        <v>1157</v>
      </c>
      <c r="B602" t="s">
        <v>1158</v>
      </c>
      <c r="C602" s="4">
        <v>-19449.109806395194</v>
      </c>
      <c r="D602" s="4">
        <v>-19613.625519869529</v>
      </c>
      <c r="E602" s="4">
        <f t="shared" si="19"/>
        <v>-164.51571347433492</v>
      </c>
      <c r="F602" s="4">
        <v>-46977.303311294163</v>
      </c>
      <c r="G602" s="4">
        <v>123726.21987670442</v>
      </c>
      <c r="H602" s="4">
        <f t="shared" si="20"/>
        <v>76584.400851935919</v>
      </c>
    </row>
    <row r="603" spans="1:8" x14ac:dyDescent="0.25">
      <c r="A603" t="s">
        <v>1159</v>
      </c>
      <c r="B603" t="s">
        <v>1160</v>
      </c>
      <c r="C603" s="4">
        <v>-96037.729302426276</v>
      </c>
      <c r="D603" s="4">
        <v>-88914.398024032242</v>
      </c>
      <c r="E603" s="4">
        <f t="shared" si="19"/>
        <v>7123.3312783940346</v>
      </c>
      <c r="F603" s="4">
        <v>-45558.977092988789</v>
      </c>
      <c r="G603" s="4">
        <v>133243.00805961003</v>
      </c>
      <c r="H603" s="4">
        <f t="shared" si="20"/>
        <v>94807.362245015276</v>
      </c>
    </row>
    <row r="604" spans="1:8" x14ac:dyDescent="0.25">
      <c r="A604" t="s">
        <v>1161</v>
      </c>
      <c r="B604" t="s">
        <v>1162</v>
      </c>
      <c r="C604" s="4">
        <v>-25321.704581081969</v>
      </c>
      <c r="D604" s="4">
        <v>-21408.073600832722</v>
      </c>
      <c r="E604" s="4">
        <f t="shared" si="19"/>
        <v>3913.6309802492469</v>
      </c>
      <c r="F604" s="4">
        <v>-29076.296721430335</v>
      </c>
      <c r="G604" s="4">
        <v>90965.04362915532</v>
      </c>
      <c r="H604" s="4">
        <f t="shared" si="20"/>
        <v>65802.377887974231</v>
      </c>
    </row>
    <row r="605" spans="1:8" x14ac:dyDescent="0.25">
      <c r="A605" t="s">
        <v>1163</v>
      </c>
      <c r="B605" t="s">
        <v>1164</v>
      </c>
      <c r="C605" s="4">
        <v>-179018.65310698998</v>
      </c>
      <c r="D605" s="4">
        <v>-167927.34905081801</v>
      </c>
      <c r="E605" s="4">
        <f t="shared" si="19"/>
        <v>11091.304056171968</v>
      </c>
      <c r="F605" s="4">
        <v>-110032.76507478589</v>
      </c>
      <c r="G605" s="4">
        <v>279273.7736750443</v>
      </c>
      <c r="H605" s="4">
        <f t="shared" si="20"/>
        <v>180332.31265643038</v>
      </c>
    </row>
    <row r="606" spans="1:8" x14ac:dyDescent="0.25">
      <c r="A606" t="s">
        <v>1165</v>
      </c>
      <c r="B606" t="s">
        <v>1166</v>
      </c>
      <c r="C606" s="4">
        <v>-39029.491581660608</v>
      </c>
      <c r="D606" s="4">
        <v>-37752.525276547938</v>
      </c>
      <c r="E606" s="4">
        <f t="shared" si="19"/>
        <v>1276.9663051126699</v>
      </c>
      <c r="F606" s="4">
        <v>8819.6168118903661</v>
      </c>
      <c r="G606" s="4">
        <v>133549.69805521308</v>
      </c>
      <c r="H606" s="4">
        <f t="shared" si="20"/>
        <v>143646.28117221611</v>
      </c>
    </row>
    <row r="607" spans="1:8" x14ac:dyDescent="0.25">
      <c r="A607" t="s">
        <v>1167</v>
      </c>
      <c r="B607" t="s">
        <v>1168</v>
      </c>
      <c r="C607" s="4">
        <v>-375180.71535956126</v>
      </c>
      <c r="D607" s="4">
        <v>-361004.89508925984</v>
      </c>
      <c r="E607" s="4">
        <f t="shared" si="19"/>
        <v>14175.820270301425</v>
      </c>
      <c r="F607" s="4">
        <v>20690.852495142753</v>
      </c>
      <c r="G607" s="4">
        <v>295862.67755385721</v>
      </c>
      <c r="H607" s="4">
        <f t="shared" si="20"/>
        <v>330729.35031930136</v>
      </c>
    </row>
    <row r="608" spans="1:8" x14ac:dyDescent="0.25">
      <c r="A608" t="s">
        <v>1169</v>
      </c>
      <c r="B608" t="s">
        <v>1170</v>
      </c>
      <c r="C608" s="4">
        <v>75411.950806920693</v>
      </c>
      <c r="D608" s="4">
        <v>73400.6912584128</v>
      </c>
      <c r="E608" s="4">
        <f t="shared" si="19"/>
        <v>-2011.2595485078928</v>
      </c>
      <c r="F608" s="4">
        <v>2891.2218993542228</v>
      </c>
      <c r="G608" s="4">
        <v>47135.838912254621</v>
      </c>
      <c r="H608" s="4">
        <f t="shared" si="20"/>
        <v>48015.801263100948</v>
      </c>
    </row>
    <row r="609" spans="1:8" x14ac:dyDescent="0.25">
      <c r="A609" t="s">
        <v>1171</v>
      </c>
      <c r="B609" t="s">
        <v>1172</v>
      </c>
      <c r="C609" s="4">
        <v>2239711.5278832149</v>
      </c>
      <c r="D609" s="4">
        <v>2391784.9829846164</v>
      </c>
      <c r="E609" s="4">
        <f t="shared" si="19"/>
        <v>152073.45510140155</v>
      </c>
      <c r="F609" s="4">
        <v>388375.90129388188</v>
      </c>
      <c r="G609" s="4">
        <v>772432.90241965896</v>
      </c>
      <c r="H609" s="4">
        <f t="shared" si="20"/>
        <v>1312882.2588149423</v>
      </c>
    </row>
    <row r="610" spans="1:8" x14ac:dyDescent="0.25">
      <c r="A610" t="s">
        <v>1173</v>
      </c>
      <c r="B610" t="s">
        <v>1174</v>
      </c>
      <c r="C610" s="4">
        <v>139567.46323580533</v>
      </c>
      <c r="D610" s="4">
        <v>138762.0819655559</v>
      </c>
      <c r="E610" s="4">
        <f t="shared" si="19"/>
        <v>-805.38127024943242</v>
      </c>
      <c r="F610" s="4">
        <v>-64758.366531541666</v>
      </c>
      <c r="G610" s="4">
        <v>166342.80489681332</v>
      </c>
      <c r="H610" s="4">
        <f t="shared" si="20"/>
        <v>100779.05709502223</v>
      </c>
    </row>
    <row r="611" spans="1:8" x14ac:dyDescent="0.25">
      <c r="G611" s="4"/>
    </row>
    <row r="612" spans="1:8" ht="15.75" thickBot="1" x14ac:dyDescent="0.3">
      <c r="A612" s="9" t="s">
        <v>1175</v>
      </c>
      <c r="B612" s="9"/>
      <c r="G612" s="4"/>
    </row>
    <row r="613" spans="1:8" ht="15.75" thickTop="1" x14ac:dyDescent="0.25">
      <c r="A613" t="s">
        <v>1288</v>
      </c>
      <c r="B613" t="s">
        <v>3</v>
      </c>
      <c r="C613" s="4">
        <v>67785.17795430329</v>
      </c>
      <c r="D613" s="4">
        <v>59802.206246018286</v>
      </c>
      <c r="E613" s="4">
        <f t="shared" ref="E613:E644" si="21">D613-C613</f>
        <v>-7982.9717082850038</v>
      </c>
      <c r="G613" s="4">
        <v>63994.951649737704</v>
      </c>
      <c r="H613" s="4">
        <f t="shared" ref="H613:H644" si="22">G613+F613+E613</f>
        <v>56011.979941452701</v>
      </c>
    </row>
    <row r="614" spans="1:8" x14ac:dyDescent="0.25">
      <c r="A614" t="s">
        <v>1289</v>
      </c>
      <c r="B614" t="s">
        <v>3</v>
      </c>
      <c r="C614" s="4">
        <v>86251.020847266802</v>
      </c>
      <c r="D614" s="4">
        <v>82376.606741624462</v>
      </c>
      <c r="E614" s="4">
        <f t="shared" si="21"/>
        <v>-3874.4141056423396</v>
      </c>
      <c r="G614" s="4">
        <v>70098.696537541517</v>
      </c>
      <c r="H614" s="4">
        <f t="shared" si="22"/>
        <v>66224.282431899177</v>
      </c>
    </row>
    <row r="615" spans="1:8" x14ac:dyDescent="0.25">
      <c r="A615" t="s">
        <v>1199</v>
      </c>
      <c r="B615" t="s">
        <v>1200</v>
      </c>
      <c r="C615" s="4">
        <v>24927.558392667426</v>
      </c>
      <c r="D615" s="4">
        <v>26370.124924571326</v>
      </c>
      <c r="E615" s="4">
        <f t="shared" si="21"/>
        <v>1442.5665319038999</v>
      </c>
      <c r="G615" s="4">
        <v>13675.166948004557</v>
      </c>
      <c r="H615" s="4">
        <f t="shared" si="22"/>
        <v>15117.733479908457</v>
      </c>
    </row>
    <row r="616" spans="1:8" x14ac:dyDescent="0.25">
      <c r="A616" t="s">
        <v>1352</v>
      </c>
      <c r="B616" t="s">
        <v>33</v>
      </c>
      <c r="C616" s="4">
        <v>0</v>
      </c>
      <c r="D616" s="4">
        <v>24175.494882605944</v>
      </c>
      <c r="E616" s="4">
        <f t="shared" si="21"/>
        <v>24175.494882605944</v>
      </c>
      <c r="G616" s="4">
        <v>32362.377172838027</v>
      </c>
      <c r="H616" s="4">
        <f t="shared" si="22"/>
        <v>56537.872055443971</v>
      </c>
    </row>
    <row r="617" spans="1:8" x14ac:dyDescent="0.25">
      <c r="A617" t="s">
        <v>1201</v>
      </c>
      <c r="B617" t="s">
        <v>1202</v>
      </c>
      <c r="C617" s="4">
        <v>0</v>
      </c>
      <c r="D617" s="4">
        <v>0</v>
      </c>
      <c r="E617" s="4">
        <f t="shared" si="21"/>
        <v>0</v>
      </c>
      <c r="G617" s="4">
        <v>0</v>
      </c>
      <c r="H617" s="4">
        <f t="shared" si="22"/>
        <v>0</v>
      </c>
    </row>
    <row r="618" spans="1:8" x14ac:dyDescent="0.25">
      <c r="A618" t="s">
        <v>1203</v>
      </c>
      <c r="B618" t="s">
        <v>1204</v>
      </c>
      <c r="C618" s="4">
        <v>22808.793387363243</v>
      </c>
      <c r="D618" s="4">
        <v>23756.220514812467</v>
      </c>
      <c r="E618" s="4">
        <f t="shared" si="21"/>
        <v>947.42712744922392</v>
      </c>
      <c r="G618" s="4">
        <v>25883.495167140383</v>
      </c>
      <c r="H618" s="4">
        <f t="shared" si="22"/>
        <v>26830.922294589607</v>
      </c>
    </row>
    <row r="619" spans="1:8" x14ac:dyDescent="0.25">
      <c r="A619" t="s">
        <v>1182</v>
      </c>
      <c r="B619" t="s">
        <v>1183</v>
      </c>
      <c r="C619" s="4">
        <v>53165.780288064132</v>
      </c>
      <c r="D619" s="4">
        <v>109170.01367913542</v>
      </c>
      <c r="E619" s="4">
        <f t="shared" si="21"/>
        <v>56004.233391071284</v>
      </c>
      <c r="G619" s="4">
        <v>85587.187287070381</v>
      </c>
      <c r="H619" s="4">
        <f t="shared" si="22"/>
        <v>141591.42067814167</v>
      </c>
    </row>
    <row r="620" spans="1:8" x14ac:dyDescent="0.25">
      <c r="A620" t="s">
        <v>1205</v>
      </c>
      <c r="B620" t="s">
        <v>1183</v>
      </c>
      <c r="C620" s="4">
        <v>36842.780213843289</v>
      </c>
      <c r="D620" s="4">
        <v>75882.805575310587</v>
      </c>
      <c r="E620" s="4">
        <f t="shared" si="21"/>
        <v>39040.025361467298</v>
      </c>
      <c r="G620" s="4">
        <v>90369.206773055717</v>
      </c>
      <c r="H620" s="4">
        <f t="shared" si="22"/>
        <v>129409.23213452302</v>
      </c>
    </row>
    <row r="621" spans="1:8" x14ac:dyDescent="0.25">
      <c r="A621" t="s">
        <v>1184</v>
      </c>
      <c r="B621" t="s">
        <v>1185</v>
      </c>
      <c r="C621" s="4">
        <v>406623.20406819211</v>
      </c>
      <c r="D621" s="4">
        <v>371425.56175093842</v>
      </c>
      <c r="E621" s="4">
        <f t="shared" si="21"/>
        <v>-35197.642317253689</v>
      </c>
      <c r="G621" s="4">
        <v>361979.29150913947</v>
      </c>
      <c r="H621" s="4">
        <f t="shared" si="22"/>
        <v>326781.64919188578</v>
      </c>
    </row>
    <row r="622" spans="1:8" x14ac:dyDescent="0.25">
      <c r="A622" t="s">
        <v>1272</v>
      </c>
      <c r="B622" t="s">
        <v>1273</v>
      </c>
      <c r="C622" s="4">
        <v>233524.67103728931</v>
      </c>
      <c r="D622" s="4">
        <v>142688.43417882122</v>
      </c>
      <c r="E622" s="4">
        <f t="shared" si="21"/>
        <v>-90836.236858468095</v>
      </c>
      <c r="G622" s="4">
        <v>134519.81787253331</v>
      </c>
      <c r="H622" s="4">
        <f t="shared" si="22"/>
        <v>43683.581014065217</v>
      </c>
    </row>
    <row r="623" spans="1:8" x14ac:dyDescent="0.25">
      <c r="A623" t="s">
        <v>1311</v>
      </c>
      <c r="B623" t="s">
        <v>1312</v>
      </c>
      <c r="C623" s="4">
        <v>7011.140769084016</v>
      </c>
      <c r="D623" s="4">
        <v>6733.5524047260005</v>
      </c>
      <c r="E623" s="4">
        <f t="shared" si="21"/>
        <v>-277.5883643580155</v>
      </c>
      <c r="G623" s="4">
        <v>2269.3891535220118</v>
      </c>
      <c r="H623" s="4">
        <f t="shared" si="22"/>
        <v>1991.8007891639963</v>
      </c>
    </row>
    <row r="624" spans="1:8" x14ac:dyDescent="0.25">
      <c r="A624" t="s">
        <v>1186</v>
      </c>
      <c r="B624" t="s">
        <v>1187</v>
      </c>
      <c r="C624" s="4">
        <v>336363.36041633482</v>
      </c>
      <c r="D624" s="4">
        <v>305312.54179393733</v>
      </c>
      <c r="E624" s="4">
        <f t="shared" si="21"/>
        <v>-31050.818622397492</v>
      </c>
      <c r="G624" s="4">
        <v>287819.27458125609</v>
      </c>
      <c r="H624" s="4">
        <f t="shared" si="22"/>
        <v>256768.4559588586</v>
      </c>
    </row>
    <row r="625" spans="1:8" x14ac:dyDescent="0.25">
      <c r="A625" t="s">
        <v>1359</v>
      </c>
      <c r="B625" t="s">
        <v>180</v>
      </c>
      <c r="C625" s="4">
        <v>0</v>
      </c>
      <c r="D625" s="4">
        <v>3910.5277870880946</v>
      </c>
      <c r="E625" s="4">
        <f t="shared" si="21"/>
        <v>3910.5277870880946</v>
      </c>
      <c r="G625" s="4">
        <v>32176.268673734296</v>
      </c>
      <c r="H625" s="4">
        <f t="shared" si="22"/>
        <v>36086.796460822392</v>
      </c>
    </row>
    <row r="626" spans="1:8" x14ac:dyDescent="0.25">
      <c r="A626" t="s">
        <v>1206</v>
      </c>
      <c r="B626" t="s">
        <v>1207</v>
      </c>
      <c r="C626" s="4">
        <v>106421.82346523237</v>
      </c>
      <c r="D626" s="4">
        <v>107536.11365477243</v>
      </c>
      <c r="E626" s="4">
        <f t="shared" si="21"/>
        <v>1114.2901895400573</v>
      </c>
      <c r="G626" s="4">
        <v>101163.65811360773</v>
      </c>
      <c r="H626" s="4">
        <f t="shared" si="22"/>
        <v>102277.94830314779</v>
      </c>
    </row>
    <row r="627" spans="1:8" x14ac:dyDescent="0.25">
      <c r="A627" t="s">
        <v>1290</v>
      </c>
      <c r="B627" t="s">
        <v>1291</v>
      </c>
      <c r="C627" s="4">
        <v>22246.190573183027</v>
      </c>
      <c r="D627" s="4">
        <v>23041.861723017126</v>
      </c>
      <c r="E627" s="4">
        <f t="shared" si="21"/>
        <v>795.6711498340992</v>
      </c>
      <c r="G627" s="4">
        <v>25887.75824137569</v>
      </c>
      <c r="H627" s="4">
        <f t="shared" si="22"/>
        <v>26683.429391209789</v>
      </c>
    </row>
    <row r="628" spans="1:8" x14ac:dyDescent="0.25">
      <c r="A628" t="s">
        <v>1208</v>
      </c>
      <c r="B628" t="s">
        <v>206</v>
      </c>
      <c r="C628" s="4">
        <v>89814.16382224836</v>
      </c>
      <c r="D628" s="4">
        <v>118512.58161601897</v>
      </c>
      <c r="E628" s="4">
        <f t="shared" si="21"/>
        <v>28698.417793770612</v>
      </c>
      <c r="G628" s="4">
        <v>102031.9954934883</v>
      </c>
      <c r="H628" s="4">
        <f t="shared" si="22"/>
        <v>130730.41328725891</v>
      </c>
    </row>
    <row r="629" spans="1:8" x14ac:dyDescent="0.25">
      <c r="A629" t="s">
        <v>1209</v>
      </c>
      <c r="B629" t="s">
        <v>1210</v>
      </c>
      <c r="C629" s="4">
        <v>30096.522932769123</v>
      </c>
      <c r="D629" s="4">
        <v>30004.425045772034</v>
      </c>
      <c r="E629" s="4">
        <f t="shared" si="21"/>
        <v>-92.097886997089518</v>
      </c>
      <c r="G629" s="4">
        <v>32108.019640073006</v>
      </c>
      <c r="H629" s="4">
        <f t="shared" si="22"/>
        <v>32015.921753075916</v>
      </c>
    </row>
    <row r="630" spans="1:8" x14ac:dyDescent="0.25">
      <c r="A630" t="s">
        <v>1211</v>
      </c>
      <c r="B630" t="s">
        <v>1212</v>
      </c>
      <c r="C630" s="4">
        <v>84385.761697276088</v>
      </c>
      <c r="D630" s="4">
        <v>82971.102568594535</v>
      </c>
      <c r="E630" s="4">
        <f t="shared" si="21"/>
        <v>-1414.6591286815528</v>
      </c>
      <c r="G630" s="4">
        <v>87073.06731989565</v>
      </c>
      <c r="H630" s="4">
        <f t="shared" si="22"/>
        <v>85658.408191214097</v>
      </c>
    </row>
    <row r="631" spans="1:8" x14ac:dyDescent="0.25">
      <c r="A631" t="s">
        <v>1213</v>
      </c>
      <c r="B631" t="s">
        <v>260</v>
      </c>
      <c r="C631" s="4">
        <v>55394.148050392054</v>
      </c>
      <c r="D631" s="4">
        <v>53571.94096228409</v>
      </c>
      <c r="E631" s="4">
        <f t="shared" si="21"/>
        <v>-1822.2070881079635</v>
      </c>
      <c r="G631" s="4">
        <v>45399.495022794581</v>
      </c>
      <c r="H631" s="4">
        <f t="shared" si="22"/>
        <v>43577.287934686618</v>
      </c>
    </row>
    <row r="632" spans="1:8" x14ac:dyDescent="0.25">
      <c r="A632" t="s">
        <v>1214</v>
      </c>
      <c r="B632" t="s">
        <v>270</v>
      </c>
      <c r="C632" s="4">
        <v>91413.084570460647</v>
      </c>
      <c r="D632" s="4">
        <v>84452.027324676994</v>
      </c>
      <c r="E632" s="4">
        <f t="shared" si="21"/>
        <v>-6961.0572457836533</v>
      </c>
      <c r="G632" s="4">
        <v>88661.876548879518</v>
      </c>
      <c r="H632" s="4">
        <f t="shared" si="22"/>
        <v>81700.819303095865</v>
      </c>
    </row>
    <row r="633" spans="1:8" x14ac:dyDescent="0.25">
      <c r="A633" t="s">
        <v>1292</v>
      </c>
      <c r="B633" t="s">
        <v>1293</v>
      </c>
      <c r="C633" s="4">
        <v>0</v>
      </c>
      <c r="D633" s="4">
        <v>0</v>
      </c>
      <c r="E633" s="4">
        <f t="shared" si="21"/>
        <v>0</v>
      </c>
      <c r="G633" s="4">
        <v>0</v>
      </c>
      <c r="H633" s="4">
        <f t="shared" si="22"/>
        <v>0</v>
      </c>
    </row>
    <row r="634" spans="1:8" x14ac:dyDescent="0.25">
      <c r="A634" t="s">
        <v>1215</v>
      </c>
      <c r="B634" t="s">
        <v>310</v>
      </c>
      <c r="C634" s="4">
        <v>46106.891886563011</v>
      </c>
      <c r="D634" s="4">
        <v>45755.16678042015</v>
      </c>
      <c r="E634" s="4">
        <f t="shared" si="21"/>
        <v>-351.72510614286148</v>
      </c>
      <c r="G634" s="4">
        <v>45105.869658275391</v>
      </c>
      <c r="H634" s="4">
        <f t="shared" si="22"/>
        <v>44754.144552132529</v>
      </c>
    </row>
    <row r="635" spans="1:8" x14ac:dyDescent="0.25">
      <c r="A635" t="s">
        <v>1274</v>
      </c>
      <c r="B635" t="s">
        <v>1275</v>
      </c>
      <c r="C635" s="4">
        <v>1815344.4878162805</v>
      </c>
      <c r="D635" s="4">
        <v>1143797.9861516424</v>
      </c>
      <c r="E635" s="4">
        <f t="shared" si="21"/>
        <v>-671546.50166463805</v>
      </c>
      <c r="G635" s="4">
        <v>1497328.9056432378</v>
      </c>
      <c r="H635" s="4">
        <f t="shared" si="22"/>
        <v>825782.4039785997</v>
      </c>
    </row>
    <row r="636" spans="1:8" x14ac:dyDescent="0.25">
      <c r="A636" t="s">
        <v>1360</v>
      </c>
      <c r="B636" t="s">
        <v>336</v>
      </c>
      <c r="C636" s="4">
        <v>0</v>
      </c>
      <c r="D636" s="4">
        <v>12209.509314899155</v>
      </c>
      <c r="E636" s="4">
        <f t="shared" si="21"/>
        <v>12209.509314899155</v>
      </c>
      <c r="G636" s="4">
        <v>87878.196153445489</v>
      </c>
      <c r="H636" s="4">
        <f t="shared" si="22"/>
        <v>100087.70546834465</v>
      </c>
    </row>
    <row r="637" spans="1:8" x14ac:dyDescent="0.25">
      <c r="A637" t="s">
        <v>1216</v>
      </c>
      <c r="B637" t="s">
        <v>342</v>
      </c>
      <c r="C637" s="4">
        <v>45488.81069861383</v>
      </c>
      <c r="D637" s="4">
        <v>44761.501770205767</v>
      </c>
      <c r="E637" s="4">
        <f t="shared" si="21"/>
        <v>-727.30892840806337</v>
      </c>
      <c r="G637" s="4">
        <v>53411.435201003129</v>
      </c>
      <c r="H637" s="4">
        <f t="shared" si="22"/>
        <v>52684.126272595066</v>
      </c>
    </row>
    <row r="638" spans="1:8" x14ac:dyDescent="0.25">
      <c r="A638" t="s">
        <v>1217</v>
      </c>
      <c r="B638" t="s">
        <v>360</v>
      </c>
      <c r="C638" s="4">
        <v>90378.3021600059</v>
      </c>
      <c r="D638" s="4">
        <v>87918.331832578086</v>
      </c>
      <c r="E638" s="4">
        <f t="shared" si="21"/>
        <v>-2459.9703274278145</v>
      </c>
      <c r="G638" s="4">
        <v>85936.038089276262</v>
      </c>
      <c r="H638" s="4">
        <f t="shared" si="22"/>
        <v>83476.067761848448</v>
      </c>
    </row>
    <row r="639" spans="1:8" x14ac:dyDescent="0.25">
      <c r="A639" t="s">
        <v>1309</v>
      </c>
      <c r="B639" t="s">
        <v>1310</v>
      </c>
      <c r="C639" s="4">
        <v>4850.1784744497472</v>
      </c>
      <c r="D639" s="4">
        <v>5359.796214702119</v>
      </c>
      <c r="E639" s="4">
        <f t="shared" si="21"/>
        <v>509.61774025237173</v>
      </c>
      <c r="G639" s="4">
        <v>14656.967041768035</v>
      </c>
      <c r="H639" s="4">
        <f t="shared" si="22"/>
        <v>15166.584782020407</v>
      </c>
    </row>
    <row r="640" spans="1:8" x14ac:dyDescent="0.25">
      <c r="A640" t="s">
        <v>1218</v>
      </c>
      <c r="B640" t="s">
        <v>362</v>
      </c>
      <c r="C640" s="4">
        <v>44039.601121700325</v>
      </c>
      <c r="D640" s="4">
        <v>42543.360234501088</v>
      </c>
      <c r="E640" s="4">
        <f t="shared" si="21"/>
        <v>-1496.2408871992375</v>
      </c>
      <c r="G640" s="4">
        <v>33949.507931339569</v>
      </c>
      <c r="H640" s="4">
        <f t="shared" si="22"/>
        <v>32453.267044140332</v>
      </c>
    </row>
    <row r="641" spans="1:8" x14ac:dyDescent="0.25">
      <c r="A641" t="s">
        <v>1219</v>
      </c>
      <c r="B641" t="s">
        <v>1220</v>
      </c>
      <c r="C641" s="4">
        <v>48694.662537249264</v>
      </c>
      <c r="D641" s="4">
        <v>41918.007236046382</v>
      </c>
      <c r="E641" s="4">
        <f t="shared" si="21"/>
        <v>-6776.6553012028817</v>
      </c>
      <c r="G641" s="4">
        <v>28837.503899634106</v>
      </c>
      <c r="H641" s="4">
        <f t="shared" si="22"/>
        <v>22060.848598431225</v>
      </c>
    </row>
    <row r="642" spans="1:8" x14ac:dyDescent="0.25">
      <c r="A642" t="s">
        <v>1305</v>
      </c>
      <c r="B642" t="s">
        <v>1306</v>
      </c>
      <c r="C642" s="4">
        <v>8654.6415947738024</v>
      </c>
      <c r="D642" s="4">
        <v>8863.9125842984904</v>
      </c>
      <c r="E642" s="4">
        <f t="shared" si="21"/>
        <v>209.27098952468805</v>
      </c>
      <c r="G642" s="4">
        <v>10686.401275846412</v>
      </c>
      <c r="H642" s="4">
        <f t="shared" si="22"/>
        <v>10895.6722653711</v>
      </c>
    </row>
    <row r="643" spans="1:8" x14ac:dyDescent="0.25">
      <c r="A643" t="s">
        <v>1284</v>
      </c>
      <c r="B643" t="s">
        <v>1285</v>
      </c>
      <c r="C643" s="4">
        <v>8655.7623766347333</v>
      </c>
      <c r="D643" s="4">
        <v>8660.3105229339853</v>
      </c>
      <c r="E643" s="4">
        <f t="shared" si="21"/>
        <v>4.5481462992520392</v>
      </c>
      <c r="G643" s="4">
        <v>8217.2113416187822</v>
      </c>
      <c r="H643" s="4">
        <f t="shared" si="22"/>
        <v>8221.7594879180342</v>
      </c>
    </row>
    <row r="644" spans="1:8" x14ac:dyDescent="0.25">
      <c r="A644" t="s">
        <v>1221</v>
      </c>
      <c r="B644" t="s">
        <v>410</v>
      </c>
      <c r="C644" s="4">
        <v>76708.987278743341</v>
      </c>
      <c r="D644" s="4">
        <v>76622.916530342802</v>
      </c>
      <c r="E644" s="4">
        <f t="shared" si="21"/>
        <v>-86.070748400539742</v>
      </c>
      <c r="G644" s="4">
        <v>74498.768704108865</v>
      </c>
      <c r="H644" s="4">
        <f t="shared" si="22"/>
        <v>74412.697955708325</v>
      </c>
    </row>
    <row r="645" spans="1:8" x14ac:dyDescent="0.25">
      <c r="A645" t="s">
        <v>1176</v>
      </c>
      <c r="B645" t="s">
        <v>1177</v>
      </c>
      <c r="C645" s="4">
        <v>0</v>
      </c>
      <c r="D645" s="4">
        <v>0</v>
      </c>
      <c r="E645" s="4">
        <f t="shared" ref="E645:E676" si="23">D645-C645</f>
        <v>0</v>
      </c>
      <c r="G645" s="4">
        <v>401.64149276218274</v>
      </c>
      <c r="H645" s="4">
        <f t="shared" ref="H645:H676" si="24">G645+F645+E645</f>
        <v>401.64149276218274</v>
      </c>
    </row>
    <row r="646" spans="1:8" x14ac:dyDescent="0.25">
      <c r="A646" t="s">
        <v>1294</v>
      </c>
      <c r="B646" t="s">
        <v>1295</v>
      </c>
      <c r="C646" s="4">
        <v>43446.832002954448</v>
      </c>
      <c r="D646" s="4">
        <v>124277.75762416027</v>
      </c>
      <c r="E646" s="4">
        <f t="shared" si="23"/>
        <v>80830.925621205824</v>
      </c>
      <c r="G646" s="4">
        <v>147801.25915592306</v>
      </c>
      <c r="H646" s="4">
        <f t="shared" si="24"/>
        <v>228632.18477712889</v>
      </c>
    </row>
    <row r="647" spans="1:8" x14ac:dyDescent="0.25">
      <c r="A647" t="s">
        <v>1197</v>
      </c>
      <c r="B647" t="s">
        <v>1198</v>
      </c>
      <c r="C647" s="4">
        <v>323333.49123508018</v>
      </c>
      <c r="D647" s="4">
        <v>277166.26145862025</v>
      </c>
      <c r="E647" s="4">
        <f t="shared" si="23"/>
        <v>-46167.229776459921</v>
      </c>
      <c r="G647" s="4">
        <v>215843.08656586829</v>
      </c>
      <c r="H647" s="4">
        <f t="shared" si="24"/>
        <v>169675.85678940837</v>
      </c>
    </row>
    <row r="648" spans="1:8" x14ac:dyDescent="0.25">
      <c r="A648" t="s">
        <v>1296</v>
      </c>
      <c r="B648" t="s">
        <v>457</v>
      </c>
      <c r="C648" s="4">
        <v>38685.530056238749</v>
      </c>
      <c r="D648" s="4">
        <v>38867.781868853301</v>
      </c>
      <c r="E648" s="4">
        <f t="shared" si="23"/>
        <v>182.25181261455145</v>
      </c>
      <c r="G648" s="4">
        <v>41650.415582815564</v>
      </c>
      <c r="H648" s="4">
        <f t="shared" si="24"/>
        <v>41832.667395430115</v>
      </c>
    </row>
    <row r="649" spans="1:8" x14ac:dyDescent="0.25">
      <c r="A649" t="s">
        <v>1304</v>
      </c>
      <c r="B649" t="s">
        <v>457</v>
      </c>
      <c r="C649" s="4">
        <v>130891.7384632499</v>
      </c>
      <c r="D649" s="4">
        <v>81659.606740983421</v>
      </c>
      <c r="E649" s="4">
        <f t="shared" si="23"/>
        <v>-49232.13172226648</v>
      </c>
      <c r="G649" s="4">
        <v>87183.664938700123</v>
      </c>
      <c r="H649" s="4">
        <f t="shared" si="24"/>
        <v>37951.533216433643</v>
      </c>
    </row>
    <row r="650" spans="1:8" x14ac:dyDescent="0.25">
      <c r="A650" t="s">
        <v>1188</v>
      </c>
      <c r="B650" t="s">
        <v>1189</v>
      </c>
      <c r="C650" s="4">
        <v>157415.17815945233</v>
      </c>
      <c r="D650" s="4">
        <v>183714.43856143544</v>
      </c>
      <c r="E650" s="4">
        <f t="shared" si="23"/>
        <v>26299.260401983105</v>
      </c>
      <c r="G650" s="4">
        <v>172665.29630261363</v>
      </c>
      <c r="H650" s="4">
        <f t="shared" si="24"/>
        <v>198964.55670459673</v>
      </c>
    </row>
    <row r="651" spans="1:8" x14ac:dyDescent="0.25">
      <c r="A651" t="s">
        <v>1276</v>
      </c>
      <c r="B651" t="s">
        <v>1277</v>
      </c>
      <c r="C651" s="4">
        <v>199128.56251027211</v>
      </c>
      <c r="D651" s="4">
        <v>132320.05362040494</v>
      </c>
      <c r="E651" s="4">
        <f t="shared" si="23"/>
        <v>-66808.508889867167</v>
      </c>
      <c r="G651" s="4">
        <v>132430.5606066123</v>
      </c>
      <c r="H651" s="4">
        <f t="shared" si="24"/>
        <v>65622.051716745133</v>
      </c>
    </row>
    <row r="652" spans="1:8" x14ac:dyDescent="0.25">
      <c r="A652" t="s">
        <v>1222</v>
      </c>
      <c r="B652" t="s">
        <v>493</v>
      </c>
      <c r="C652" s="4">
        <v>105256.93173750647</v>
      </c>
      <c r="D652" s="4">
        <v>105297.28216600968</v>
      </c>
      <c r="E652" s="4">
        <f t="shared" si="23"/>
        <v>40.350428503210424</v>
      </c>
      <c r="G652" s="4">
        <v>110171.06903687185</v>
      </c>
      <c r="H652" s="4">
        <f t="shared" si="24"/>
        <v>110211.41946537506</v>
      </c>
    </row>
    <row r="653" spans="1:8" x14ac:dyDescent="0.25">
      <c r="A653" t="s">
        <v>1315</v>
      </c>
      <c r="B653" t="s">
        <v>1316</v>
      </c>
      <c r="C653" s="4">
        <v>8399.485145426208</v>
      </c>
      <c r="D653" s="4">
        <v>9089.7084002216707</v>
      </c>
      <c r="E653" s="4">
        <f t="shared" si="23"/>
        <v>690.22325479546271</v>
      </c>
      <c r="G653" s="4">
        <v>17821.700088143007</v>
      </c>
      <c r="H653" s="4">
        <f t="shared" si="24"/>
        <v>18511.923342938469</v>
      </c>
    </row>
    <row r="654" spans="1:8" x14ac:dyDescent="0.25">
      <c r="A654" t="s">
        <v>1317</v>
      </c>
      <c r="B654" t="s">
        <v>1318</v>
      </c>
      <c r="C654" s="4">
        <v>56.772741158393863</v>
      </c>
      <c r="D654" s="4">
        <v>463.39618177808768</v>
      </c>
      <c r="E654" s="4">
        <f t="shared" si="23"/>
        <v>406.62344061969384</v>
      </c>
      <c r="G654" s="4">
        <v>3759.223430474769</v>
      </c>
      <c r="H654" s="4">
        <f t="shared" si="24"/>
        <v>4165.8468710944626</v>
      </c>
    </row>
    <row r="655" spans="1:8" x14ac:dyDescent="0.25">
      <c r="A655" t="s">
        <v>1178</v>
      </c>
      <c r="B655" t="s">
        <v>1179</v>
      </c>
      <c r="C655" s="4">
        <v>1521.4494016753465</v>
      </c>
      <c r="D655" s="4">
        <v>1307.1924976271478</v>
      </c>
      <c r="E655" s="4">
        <f t="shared" si="23"/>
        <v>-214.25690404819875</v>
      </c>
      <c r="G655" s="4">
        <v>1656.4388007947327</v>
      </c>
      <c r="H655" s="4">
        <f t="shared" si="24"/>
        <v>1442.181896746534</v>
      </c>
    </row>
    <row r="656" spans="1:8" x14ac:dyDescent="0.25">
      <c r="A656" t="s">
        <v>1223</v>
      </c>
      <c r="B656" t="s">
        <v>565</v>
      </c>
      <c r="C656" s="4">
        <v>46657.616955364276</v>
      </c>
      <c r="D656" s="4">
        <v>46028.588623124342</v>
      </c>
      <c r="E656" s="4">
        <f t="shared" si="23"/>
        <v>-629.02833223993366</v>
      </c>
      <c r="G656" s="4">
        <v>41806.06058202211</v>
      </c>
      <c r="H656" s="4">
        <f t="shared" si="24"/>
        <v>41177.032249782176</v>
      </c>
    </row>
    <row r="657" spans="1:8" x14ac:dyDescent="0.25">
      <c r="A657" t="s">
        <v>1224</v>
      </c>
      <c r="B657" t="s">
        <v>1225</v>
      </c>
      <c r="C657" s="4">
        <v>24631.052021391813</v>
      </c>
      <c r="D657" s="4">
        <v>24455.652418194619</v>
      </c>
      <c r="E657" s="4">
        <f t="shared" si="23"/>
        <v>-175.39960319719466</v>
      </c>
      <c r="G657" s="4">
        <v>20138.062753044615</v>
      </c>
      <c r="H657" s="4">
        <f t="shared" si="24"/>
        <v>19962.66314984742</v>
      </c>
    </row>
    <row r="658" spans="1:8" x14ac:dyDescent="0.25">
      <c r="A658" t="s">
        <v>1226</v>
      </c>
      <c r="B658" t="s">
        <v>607</v>
      </c>
      <c r="C658" s="4">
        <v>133844.59705313586</v>
      </c>
      <c r="D658" s="4">
        <v>92479.852071766276</v>
      </c>
      <c r="E658" s="4">
        <f t="shared" si="23"/>
        <v>-41364.744981369586</v>
      </c>
      <c r="G658" s="4">
        <v>92140.379798951428</v>
      </c>
      <c r="H658" s="4">
        <f t="shared" si="24"/>
        <v>50775.634817581842</v>
      </c>
    </row>
    <row r="659" spans="1:8" x14ac:dyDescent="0.25">
      <c r="A659" t="s">
        <v>1227</v>
      </c>
      <c r="B659" t="s">
        <v>1228</v>
      </c>
      <c r="C659" s="4">
        <v>89882.124104934395</v>
      </c>
      <c r="D659" s="4">
        <v>82598.09253800736</v>
      </c>
      <c r="E659" s="4">
        <f t="shared" si="23"/>
        <v>-7284.0315669270349</v>
      </c>
      <c r="G659" s="4">
        <v>88058.512169289112</v>
      </c>
      <c r="H659" s="4">
        <f t="shared" si="24"/>
        <v>80774.480602362077</v>
      </c>
    </row>
    <row r="660" spans="1:8" x14ac:dyDescent="0.25">
      <c r="A660" t="s">
        <v>1229</v>
      </c>
      <c r="B660" t="s">
        <v>681</v>
      </c>
      <c r="C660" s="4">
        <v>81816.805337164144</v>
      </c>
      <c r="D660" s="4">
        <v>80708.400134359181</v>
      </c>
      <c r="E660" s="4">
        <f t="shared" si="23"/>
        <v>-1108.4052028049628</v>
      </c>
      <c r="G660" s="4">
        <v>87984.540077505211</v>
      </c>
      <c r="H660" s="4">
        <f t="shared" si="24"/>
        <v>86876.134874700248</v>
      </c>
    </row>
    <row r="661" spans="1:8" x14ac:dyDescent="0.25">
      <c r="A661" t="s">
        <v>1260</v>
      </c>
      <c r="B661" t="s">
        <v>681</v>
      </c>
      <c r="C661" s="4">
        <v>41990.335444790369</v>
      </c>
      <c r="D661" s="4">
        <v>40264.93885957123</v>
      </c>
      <c r="E661" s="4">
        <f t="shared" si="23"/>
        <v>-1725.3965852191395</v>
      </c>
      <c r="G661" s="4">
        <v>40390.694331385683</v>
      </c>
      <c r="H661" s="4">
        <f t="shared" si="24"/>
        <v>38665.297746166543</v>
      </c>
    </row>
    <row r="662" spans="1:8" x14ac:dyDescent="0.25">
      <c r="A662" t="s">
        <v>1263</v>
      </c>
      <c r="B662" t="s">
        <v>681</v>
      </c>
      <c r="C662" s="4">
        <v>385204.77305990993</v>
      </c>
      <c r="D662" s="4">
        <v>342531.52727356344</v>
      </c>
      <c r="E662" s="4">
        <f t="shared" si="23"/>
        <v>-42673.245786346495</v>
      </c>
      <c r="G662" s="4">
        <v>371245.69442065171</v>
      </c>
      <c r="H662" s="4">
        <f t="shared" si="24"/>
        <v>328572.44863430521</v>
      </c>
    </row>
    <row r="663" spans="1:8" x14ac:dyDescent="0.25">
      <c r="A663" t="s">
        <v>1230</v>
      </c>
      <c r="B663" t="s">
        <v>687</v>
      </c>
      <c r="C663" s="4">
        <v>73818.321050177241</v>
      </c>
      <c r="D663" s="4">
        <v>71208.069785403422</v>
      </c>
      <c r="E663" s="4">
        <f t="shared" si="23"/>
        <v>-2610.2512647738185</v>
      </c>
      <c r="G663" s="4">
        <v>62323.130407081248</v>
      </c>
      <c r="H663" s="4">
        <f t="shared" si="24"/>
        <v>59712.879142307429</v>
      </c>
    </row>
    <row r="664" spans="1:8" x14ac:dyDescent="0.25">
      <c r="A664" t="s">
        <v>1231</v>
      </c>
      <c r="B664" t="s">
        <v>721</v>
      </c>
      <c r="C664" s="4">
        <v>39573.76702223163</v>
      </c>
      <c r="D664" s="4">
        <v>36457.920276978519</v>
      </c>
      <c r="E664" s="4">
        <f t="shared" si="23"/>
        <v>-3115.8467452531113</v>
      </c>
      <c r="G664" s="4">
        <v>33423.322821398455</v>
      </c>
      <c r="H664" s="4">
        <f t="shared" si="24"/>
        <v>30307.476076145344</v>
      </c>
    </row>
    <row r="665" spans="1:8" x14ac:dyDescent="0.25">
      <c r="A665" t="s">
        <v>1232</v>
      </c>
      <c r="B665" t="s">
        <v>745</v>
      </c>
      <c r="C665" s="4">
        <v>114208.61816000548</v>
      </c>
      <c r="D665" s="4">
        <v>119823.14804434311</v>
      </c>
      <c r="E665" s="4">
        <f t="shared" si="23"/>
        <v>5614.5298843376222</v>
      </c>
      <c r="G665" s="4">
        <v>130497.61916881555</v>
      </c>
      <c r="H665" s="4">
        <f t="shared" si="24"/>
        <v>136112.14905315317</v>
      </c>
    </row>
    <row r="666" spans="1:8" x14ac:dyDescent="0.25">
      <c r="A666" t="s">
        <v>1264</v>
      </c>
      <c r="B666" t="s">
        <v>755</v>
      </c>
      <c r="C666" s="4">
        <v>62879.493284324133</v>
      </c>
      <c r="D666" s="4">
        <v>73783.843828726196</v>
      </c>
      <c r="E666" s="4">
        <f t="shared" si="23"/>
        <v>10904.350544402063</v>
      </c>
      <c r="G666" s="4">
        <v>76680.333477578213</v>
      </c>
      <c r="H666" s="4">
        <f t="shared" si="24"/>
        <v>87584.684021980269</v>
      </c>
    </row>
    <row r="667" spans="1:8" x14ac:dyDescent="0.25">
      <c r="A667" t="s">
        <v>1233</v>
      </c>
      <c r="B667" t="s">
        <v>761</v>
      </c>
      <c r="C667" s="4">
        <v>44559.168293206705</v>
      </c>
      <c r="D667" s="4">
        <v>27850.985160869186</v>
      </c>
      <c r="E667" s="4">
        <f t="shared" si="23"/>
        <v>-16708.183132337519</v>
      </c>
      <c r="G667" s="4">
        <v>45741.510449236339</v>
      </c>
      <c r="H667" s="4">
        <f t="shared" si="24"/>
        <v>29033.32731689882</v>
      </c>
    </row>
    <row r="668" spans="1:8" x14ac:dyDescent="0.25">
      <c r="A668" t="s">
        <v>1265</v>
      </c>
      <c r="B668" t="s">
        <v>761</v>
      </c>
      <c r="C668" s="4">
        <v>195800.41140720295</v>
      </c>
      <c r="D668" s="4">
        <v>119327.90008075121</v>
      </c>
      <c r="E668" s="4">
        <f t="shared" si="23"/>
        <v>-76472.511326451742</v>
      </c>
      <c r="G668" s="4">
        <v>93513.65615913205</v>
      </c>
      <c r="H668" s="4">
        <f t="shared" si="24"/>
        <v>17041.144832680307</v>
      </c>
    </row>
    <row r="669" spans="1:8" x14ac:dyDescent="0.25">
      <c r="A669" t="s">
        <v>1278</v>
      </c>
      <c r="B669" t="s">
        <v>761</v>
      </c>
      <c r="C669" s="4">
        <v>279029.41229742294</v>
      </c>
      <c r="D669" s="4">
        <v>171570.87844467771</v>
      </c>
      <c r="E669" s="4">
        <f t="shared" si="23"/>
        <v>-107458.53385274523</v>
      </c>
      <c r="G669" s="4">
        <v>176944.82301683311</v>
      </c>
      <c r="H669" s="4">
        <f t="shared" si="24"/>
        <v>69486.289164087881</v>
      </c>
    </row>
    <row r="670" spans="1:8" x14ac:dyDescent="0.25">
      <c r="A670" t="s">
        <v>1286</v>
      </c>
      <c r="B670" t="s">
        <v>1287</v>
      </c>
      <c r="C670" s="4">
        <v>6484.3934699374349</v>
      </c>
      <c r="D670" s="4">
        <v>6578.1133127655348</v>
      </c>
      <c r="E670" s="4">
        <f t="shared" si="23"/>
        <v>93.7198428280999</v>
      </c>
      <c r="G670" s="4">
        <v>8866.6396067464448</v>
      </c>
      <c r="H670" s="4">
        <f t="shared" si="24"/>
        <v>8960.3594495745456</v>
      </c>
    </row>
    <row r="671" spans="1:8" x14ac:dyDescent="0.25">
      <c r="A671" t="s">
        <v>1234</v>
      </c>
      <c r="B671" t="s">
        <v>781</v>
      </c>
      <c r="C671" s="4">
        <v>38569.825286023086</v>
      </c>
      <c r="D671" s="4">
        <v>36582.194795825744</v>
      </c>
      <c r="E671" s="4">
        <f t="shared" si="23"/>
        <v>-1987.6304901973417</v>
      </c>
      <c r="G671" s="4">
        <v>30657.957384738002</v>
      </c>
      <c r="H671" s="4">
        <f t="shared" si="24"/>
        <v>28670.32689454066</v>
      </c>
    </row>
    <row r="672" spans="1:8" x14ac:dyDescent="0.25">
      <c r="A672" t="s">
        <v>1266</v>
      </c>
      <c r="B672" t="s">
        <v>797</v>
      </c>
      <c r="C672" s="4">
        <v>52456.04727391716</v>
      </c>
      <c r="D672" s="4">
        <v>45684.853108173222</v>
      </c>
      <c r="E672" s="4">
        <f t="shared" si="23"/>
        <v>-6771.1941657439384</v>
      </c>
      <c r="G672" s="4">
        <v>41499.282515417421</v>
      </c>
      <c r="H672" s="4">
        <f t="shared" si="24"/>
        <v>34728.088349673482</v>
      </c>
    </row>
    <row r="673" spans="1:8" x14ac:dyDescent="0.25">
      <c r="A673" t="s">
        <v>1235</v>
      </c>
      <c r="B673" t="s">
        <v>813</v>
      </c>
      <c r="C673" s="4">
        <v>46235.96042215528</v>
      </c>
      <c r="D673" s="4">
        <v>43038.044456588468</v>
      </c>
      <c r="E673" s="4">
        <f t="shared" si="23"/>
        <v>-3197.9159655668118</v>
      </c>
      <c r="G673" s="4">
        <v>36781.842534741387</v>
      </c>
      <c r="H673" s="4">
        <f t="shared" si="24"/>
        <v>33583.926569174575</v>
      </c>
    </row>
    <row r="674" spans="1:8" x14ac:dyDescent="0.25">
      <c r="A674" t="s">
        <v>1190</v>
      </c>
      <c r="B674" t="s">
        <v>815</v>
      </c>
      <c r="C674" s="4">
        <v>287964.73246066261</v>
      </c>
      <c r="D674" s="4">
        <v>252928.04971168342</v>
      </c>
      <c r="E674" s="4">
        <f t="shared" si="23"/>
        <v>-35036.68274897919</v>
      </c>
      <c r="G674" s="4">
        <v>245620.43485095369</v>
      </c>
      <c r="H674" s="4">
        <f t="shared" si="24"/>
        <v>210583.7521019745</v>
      </c>
    </row>
    <row r="675" spans="1:8" x14ac:dyDescent="0.25">
      <c r="A675" t="s">
        <v>1236</v>
      </c>
      <c r="B675" t="s">
        <v>815</v>
      </c>
      <c r="C675" s="4">
        <v>105071.13073060178</v>
      </c>
      <c r="D675" s="4">
        <v>101220.87053725397</v>
      </c>
      <c r="E675" s="4">
        <f t="shared" si="23"/>
        <v>-3850.2601933478145</v>
      </c>
      <c r="G675" s="4">
        <v>104835.08905450739</v>
      </c>
      <c r="H675" s="4">
        <f t="shared" si="24"/>
        <v>100984.82886115958</v>
      </c>
    </row>
    <row r="676" spans="1:8" x14ac:dyDescent="0.25">
      <c r="A676" t="s">
        <v>1261</v>
      </c>
      <c r="B676" t="s">
        <v>815</v>
      </c>
      <c r="C676" s="4">
        <v>277068.03415663831</v>
      </c>
      <c r="D676" s="4">
        <v>207696.9674564414</v>
      </c>
      <c r="E676" s="4">
        <f t="shared" si="23"/>
        <v>-69371.066700196912</v>
      </c>
      <c r="G676" s="4">
        <v>175382.4474026493</v>
      </c>
      <c r="H676" s="4">
        <f t="shared" si="24"/>
        <v>106011.38070245238</v>
      </c>
    </row>
    <row r="677" spans="1:8" x14ac:dyDescent="0.25">
      <c r="A677" t="s">
        <v>1237</v>
      </c>
      <c r="B677" t="s">
        <v>835</v>
      </c>
      <c r="C677" s="4">
        <v>36547.779570107217</v>
      </c>
      <c r="D677" s="4">
        <v>28599.828425859421</v>
      </c>
      <c r="E677" s="4">
        <f t="shared" ref="E677:E708" si="25">D677-C677</f>
        <v>-7947.951144247796</v>
      </c>
      <c r="G677" s="4">
        <v>23487.224151707949</v>
      </c>
      <c r="H677" s="4">
        <f t="shared" ref="H677:H708" si="26">G677+F677+E677</f>
        <v>15539.273007460153</v>
      </c>
    </row>
    <row r="678" spans="1:8" x14ac:dyDescent="0.25">
      <c r="A678" t="s">
        <v>1238</v>
      </c>
      <c r="B678" t="s">
        <v>851</v>
      </c>
      <c r="C678" s="4">
        <v>76606.418685480952</v>
      </c>
      <c r="D678" s="4">
        <v>72457.70099864433</v>
      </c>
      <c r="E678" s="4">
        <f t="shared" si="25"/>
        <v>-4148.7176868366223</v>
      </c>
      <c r="G678" s="4">
        <v>76038.366920849643</v>
      </c>
      <c r="H678" s="4">
        <f t="shared" si="26"/>
        <v>71889.649234013021</v>
      </c>
    </row>
    <row r="679" spans="1:8" x14ac:dyDescent="0.25">
      <c r="A679" t="s">
        <v>1191</v>
      </c>
      <c r="B679" t="s">
        <v>1192</v>
      </c>
      <c r="C679" s="4">
        <v>499270.57919547125</v>
      </c>
      <c r="D679" s="4">
        <v>398213.37458889041</v>
      </c>
      <c r="E679" s="4">
        <f t="shared" si="25"/>
        <v>-101057.20460658084</v>
      </c>
      <c r="G679" s="4">
        <v>374283.2420272216</v>
      </c>
      <c r="H679" s="4">
        <f t="shared" si="26"/>
        <v>273226.03742064076</v>
      </c>
    </row>
    <row r="680" spans="1:8" x14ac:dyDescent="0.25">
      <c r="A680" t="s">
        <v>1239</v>
      </c>
      <c r="B680" t="s">
        <v>1192</v>
      </c>
      <c r="C680" s="4">
        <v>123587.40126940212</v>
      </c>
      <c r="D680" s="4">
        <v>116789.9963180316</v>
      </c>
      <c r="E680" s="4">
        <f t="shared" si="25"/>
        <v>-6797.4049513705249</v>
      </c>
      <c r="G680" s="4">
        <v>118918.73451730417</v>
      </c>
      <c r="H680" s="4">
        <f t="shared" si="26"/>
        <v>112121.32956593364</v>
      </c>
    </row>
    <row r="681" spans="1:8" x14ac:dyDescent="0.25">
      <c r="A681" t="s">
        <v>1267</v>
      </c>
      <c r="B681" t="s">
        <v>1268</v>
      </c>
      <c r="C681" s="4">
        <v>3639.8341500557399</v>
      </c>
      <c r="D681" s="4">
        <v>2978.5026891270131</v>
      </c>
      <c r="E681" s="4">
        <f t="shared" si="25"/>
        <v>-661.33146092872676</v>
      </c>
      <c r="G681" s="4">
        <v>3738.4485277969338</v>
      </c>
      <c r="H681" s="4">
        <f t="shared" si="26"/>
        <v>3077.1170668682071</v>
      </c>
    </row>
    <row r="682" spans="1:8" x14ac:dyDescent="0.25">
      <c r="A682" t="s">
        <v>1240</v>
      </c>
      <c r="B682" t="s">
        <v>1241</v>
      </c>
      <c r="C682" s="4">
        <v>117034.60049182153</v>
      </c>
      <c r="D682" s="4">
        <v>115155.62289103014</v>
      </c>
      <c r="E682" s="4">
        <f t="shared" si="25"/>
        <v>-1878.9776007913897</v>
      </c>
      <c r="G682" s="4">
        <v>88151.433206697111</v>
      </c>
      <c r="H682" s="4">
        <f t="shared" si="26"/>
        <v>86272.455605905721</v>
      </c>
    </row>
    <row r="683" spans="1:8" x14ac:dyDescent="0.25">
      <c r="A683" t="s">
        <v>1242</v>
      </c>
      <c r="B683" t="s">
        <v>911</v>
      </c>
      <c r="C683" s="4">
        <v>323633.72003342595</v>
      </c>
      <c r="D683" s="4">
        <v>321177.04950753204</v>
      </c>
      <c r="E683" s="4">
        <f t="shared" si="25"/>
        <v>-2456.6705258939182</v>
      </c>
      <c r="G683" s="4">
        <v>350387.82542524231</v>
      </c>
      <c r="H683" s="4">
        <f t="shared" si="26"/>
        <v>347931.15489934839</v>
      </c>
    </row>
    <row r="684" spans="1:8" x14ac:dyDescent="0.25">
      <c r="A684" t="s">
        <v>1300</v>
      </c>
      <c r="B684" t="s">
        <v>1301</v>
      </c>
      <c r="C684" s="4">
        <v>43240.629373392047</v>
      </c>
      <c r="D684" s="4">
        <v>43438.159668643377</v>
      </c>
      <c r="E684" s="4">
        <f t="shared" si="25"/>
        <v>197.53029525133024</v>
      </c>
      <c r="G684" s="4">
        <v>40606.217799196143</v>
      </c>
      <c r="H684" s="4">
        <f t="shared" si="26"/>
        <v>40803.748094447474</v>
      </c>
    </row>
    <row r="685" spans="1:8" x14ac:dyDescent="0.25">
      <c r="A685" t="s">
        <v>1243</v>
      </c>
      <c r="B685" t="s">
        <v>1244</v>
      </c>
      <c r="C685" s="4">
        <v>66662.991205870014</v>
      </c>
      <c r="D685" s="4">
        <v>66815.993542443772</v>
      </c>
      <c r="E685" s="4">
        <f t="shared" si="25"/>
        <v>153.00233657375793</v>
      </c>
      <c r="G685" s="4">
        <v>64663.179203252832</v>
      </c>
      <c r="H685" s="4">
        <f t="shared" si="26"/>
        <v>64816.18153982659</v>
      </c>
    </row>
    <row r="686" spans="1:8" x14ac:dyDescent="0.25">
      <c r="A686" t="s">
        <v>1245</v>
      </c>
      <c r="B686" t="s">
        <v>927</v>
      </c>
      <c r="C686" s="4">
        <v>110309.64354499365</v>
      </c>
      <c r="D686" s="4">
        <v>102552.54968222644</v>
      </c>
      <c r="E686" s="4">
        <f t="shared" si="25"/>
        <v>-7757.0938627672149</v>
      </c>
      <c r="G686" s="4">
        <v>88044.503824155239</v>
      </c>
      <c r="H686" s="4">
        <f t="shared" si="26"/>
        <v>80287.409961388024</v>
      </c>
    </row>
    <row r="687" spans="1:8" x14ac:dyDescent="0.25">
      <c r="A687" t="s">
        <v>1269</v>
      </c>
      <c r="B687" t="s">
        <v>940</v>
      </c>
      <c r="C687" s="4">
        <v>15505.590050572751</v>
      </c>
      <c r="D687" s="4">
        <v>15745.735420432631</v>
      </c>
      <c r="E687" s="4">
        <f t="shared" si="25"/>
        <v>240.14536985987979</v>
      </c>
      <c r="G687" s="4">
        <v>13352.601686727521</v>
      </c>
      <c r="H687" s="4">
        <f t="shared" si="26"/>
        <v>13592.747056587401</v>
      </c>
    </row>
    <row r="688" spans="1:8" x14ac:dyDescent="0.25">
      <c r="A688" t="s">
        <v>1270</v>
      </c>
      <c r="B688" t="s">
        <v>1271</v>
      </c>
      <c r="C688" s="4">
        <v>22994.517005792426</v>
      </c>
      <c r="D688" s="4">
        <v>20619.11884879307</v>
      </c>
      <c r="E688" s="4">
        <f t="shared" si="25"/>
        <v>-2375.3981569993557</v>
      </c>
      <c r="G688" s="4">
        <v>25885.078721023183</v>
      </c>
      <c r="H688" s="4">
        <f t="shared" si="26"/>
        <v>23509.680564023827</v>
      </c>
    </row>
    <row r="689" spans="1:8" x14ac:dyDescent="0.25">
      <c r="A689" t="s">
        <v>1180</v>
      </c>
      <c r="B689" t="s">
        <v>1181</v>
      </c>
      <c r="C689" s="4">
        <v>77981.608063263193</v>
      </c>
      <c r="D689" s="4">
        <v>77725.607844209095</v>
      </c>
      <c r="E689" s="4">
        <f t="shared" si="25"/>
        <v>-256.00021905409812</v>
      </c>
      <c r="G689" s="4">
        <v>77664.605787933542</v>
      </c>
      <c r="H689" s="4">
        <f t="shared" si="26"/>
        <v>77408.605568879444</v>
      </c>
    </row>
    <row r="690" spans="1:8" x14ac:dyDescent="0.25">
      <c r="A690" t="s">
        <v>1279</v>
      </c>
      <c r="B690" t="s">
        <v>1181</v>
      </c>
      <c r="C690" s="4">
        <v>419296.40068099403</v>
      </c>
      <c r="D690" s="4">
        <v>273582.9674293251</v>
      </c>
      <c r="E690" s="4">
        <f t="shared" si="25"/>
        <v>-145713.43325166893</v>
      </c>
      <c r="G690" s="4">
        <v>265676.77330715465</v>
      </c>
      <c r="H690" s="4">
        <f t="shared" si="26"/>
        <v>119963.34005548572</v>
      </c>
    </row>
    <row r="691" spans="1:8" x14ac:dyDescent="0.25">
      <c r="A691" t="s">
        <v>1193</v>
      </c>
      <c r="B691" t="s">
        <v>1194</v>
      </c>
      <c r="C691" s="4">
        <v>133819.38080111527</v>
      </c>
      <c r="D691" s="4">
        <v>113032.07943295091</v>
      </c>
      <c r="E691" s="4">
        <f t="shared" si="25"/>
        <v>-20787.301368164364</v>
      </c>
      <c r="G691" s="4">
        <v>109113.54793032238</v>
      </c>
      <c r="H691" s="4">
        <f t="shared" si="26"/>
        <v>88326.24656215802</v>
      </c>
    </row>
    <row r="692" spans="1:8" x14ac:dyDescent="0.25">
      <c r="A692" t="s">
        <v>1280</v>
      </c>
      <c r="B692" t="s">
        <v>1281</v>
      </c>
      <c r="C692" s="4">
        <v>1563668.6434909874</v>
      </c>
      <c r="D692" s="4">
        <v>1112236.6220408285</v>
      </c>
      <c r="E692" s="4">
        <f t="shared" si="25"/>
        <v>-451432.02145015891</v>
      </c>
      <c r="G692" s="4">
        <v>1211585.9800081709</v>
      </c>
      <c r="H692" s="4">
        <f t="shared" si="26"/>
        <v>760153.95855801203</v>
      </c>
    </row>
    <row r="693" spans="1:8" x14ac:dyDescent="0.25">
      <c r="A693" t="s">
        <v>1282</v>
      </c>
      <c r="B693" t="s">
        <v>1283</v>
      </c>
      <c r="C693" s="4">
        <v>799929.04068941064</v>
      </c>
      <c r="D693" s="4">
        <v>404294.55425860366</v>
      </c>
      <c r="E693" s="4">
        <f t="shared" si="25"/>
        <v>-395634.48643080698</v>
      </c>
      <c r="G693" s="4">
        <v>443310.63339121279</v>
      </c>
      <c r="H693" s="4">
        <f t="shared" si="26"/>
        <v>47676.146960405807</v>
      </c>
    </row>
    <row r="694" spans="1:8" x14ac:dyDescent="0.25">
      <c r="A694" t="s">
        <v>1195</v>
      </c>
      <c r="B694" t="s">
        <v>1196</v>
      </c>
      <c r="C694" s="4">
        <v>514723.46544976736</v>
      </c>
      <c r="D694" s="4">
        <v>469252.84122355934</v>
      </c>
      <c r="E694" s="4">
        <f t="shared" si="25"/>
        <v>-45470.62422620802</v>
      </c>
      <c r="G694" s="4">
        <v>446664.3904475912</v>
      </c>
      <c r="H694" s="4">
        <f t="shared" si="26"/>
        <v>401193.76622138318</v>
      </c>
    </row>
    <row r="695" spans="1:8" x14ac:dyDescent="0.25">
      <c r="A695" t="s">
        <v>1361</v>
      </c>
      <c r="B695" t="s">
        <v>1196</v>
      </c>
      <c r="C695" s="4">
        <v>0</v>
      </c>
      <c r="D695" s="4">
        <v>29050.493451724986</v>
      </c>
      <c r="E695" s="4">
        <f t="shared" si="25"/>
        <v>29050.493451724986</v>
      </c>
      <c r="G695" s="4">
        <v>145042.19154518974</v>
      </c>
      <c r="H695" s="4">
        <f t="shared" si="26"/>
        <v>174092.68499691473</v>
      </c>
    </row>
    <row r="696" spans="1:8" x14ac:dyDescent="0.25">
      <c r="A696" t="s">
        <v>1297</v>
      </c>
      <c r="B696" t="s">
        <v>1012</v>
      </c>
      <c r="C696" s="4">
        <v>73555.624050534869</v>
      </c>
      <c r="D696" s="4">
        <v>67021.988028011561</v>
      </c>
      <c r="E696" s="4">
        <f t="shared" si="25"/>
        <v>-6533.6360225233075</v>
      </c>
      <c r="G696" s="4">
        <v>69680.19018995254</v>
      </c>
      <c r="H696" s="4">
        <f t="shared" si="26"/>
        <v>63146.554167429233</v>
      </c>
    </row>
    <row r="697" spans="1:8" x14ac:dyDescent="0.25">
      <c r="A697" t="s">
        <v>1302</v>
      </c>
      <c r="B697" t="s">
        <v>1012</v>
      </c>
      <c r="C697" s="4">
        <v>69844.941996884387</v>
      </c>
      <c r="D697" s="4">
        <v>63360.405956707982</v>
      </c>
      <c r="E697" s="4">
        <f t="shared" si="25"/>
        <v>-6484.5360401764046</v>
      </c>
      <c r="G697" s="4">
        <v>60705.518690340992</v>
      </c>
      <c r="H697" s="4">
        <f t="shared" si="26"/>
        <v>54220.982650164588</v>
      </c>
    </row>
    <row r="698" spans="1:8" x14ac:dyDescent="0.25">
      <c r="A698" t="s">
        <v>1319</v>
      </c>
      <c r="B698" t="s">
        <v>1320</v>
      </c>
      <c r="C698" s="4">
        <v>11242.106259576947</v>
      </c>
      <c r="D698" s="4">
        <v>11299.162360190621</v>
      </c>
      <c r="E698" s="4">
        <f t="shared" si="25"/>
        <v>57.056100613674062</v>
      </c>
      <c r="G698" s="4">
        <v>12270.999832437425</v>
      </c>
      <c r="H698" s="4">
        <f t="shared" si="26"/>
        <v>12328.055933051099</v>
      </c>
    </row>
    <row r="699" spans="1:8" x14ac:dyDescent="0.25">
      <c r="A699" t="s">
        <v>1246</v>
      </c>
      <c r="B699" t="s">
        <v>1247</v>
      </c>
      <c r="C699" s="4">
        <v>84708.014000892537</v>
      </c>
      <c r="D699" s="4">
        <v>78262.599418068858</v>
      </c>
      <c r="E699" s="4">
        <f t="shared" si="25"/>
        <v>-6445.4145828236797</v>
      </c>
      <c r="G699" s="4">
        <v>68049.223271442286</v>
      </c>
      <c r="H699" s="4">
        <f t="shared" si="26"/>
        <v>61603.808688618607</v>
      </c>
    </row>
    <row r="700" spans="1:8" x14ac:dyDescent="0.25">
      <c r="A700" t="s">
        <v>1248</v>
      </c>
      <c r="B700" t="s">
        <v>1036</v>
      </c>
      <c r="C700" s="4">
        <v>53105.916177022315</v>
      </c>
      <c r="D700" s="4">
        <v>46071.884711103427</v>
      </c>
      <c r="E700" s="4">
        <f t="shared" si="25"/>
        <v>-7034.031465918888</v>
      </c>
      <c r="G700" s="4">
        <v>32146.323509795446</v>
      </c>
      <c r="H700" s="4">
        <f t="shared" si="26"/>
        <v>25112.292043876558</v>
      </c>
    </row>
    <row r="701" spans="1:8" x14ac:dyDescent="0.25">
      <c r="A701" t="s">
        <v>1262</v>
      </c>
      <c r="B701" t="s">
        <v>1036</v>
      </c>
      <c r="C701" s="4">
        <v>27143.131709854541</v>
      </c>
      <c r="D701" s="4">
        <v>26766.53034408293</v>
      </c>
      <c r="E701" s="4">
        <f t="shared" si="25"/>
        <v>-376.60136577161029</v>
      </c>
      <c r="G701" s="4">
        <v>23835.501328490471</v>
      </c>
      <c r="H701" s="4">
        <f t="shared" si="26"/>
        <v>23458.89996271886</v>
      </c>
    </row>
    <row r="702" spans="1:8" x14ac:dyDescent="0.25">
      <c r="A702" t="s">
        <v>1313</v>
      </c>
      <c r="B702" t="s">
        <v>1314</v>
      </c>
      <c r="C702" s="4">
        <v>506.60025709033181</v>
      </c>
      <c r="D702" s="4">
        <v>499.87317760247163</v>
      </c>
      <c r="E702" s="4">
        <f t="shared" si="25"/>
        <v>-6.7270794878601805</v>
      </c>
      <c r="G702" s="4">
        <v>0</v>
      </c>
      <c r="H702" s="4">
        <f t="shared" si="26"/>
        <v>-6.7270794878601805</v>
      </c>
    </row>
    <row r="703" spans="1:8" x14ac:dyDescent="0.25">
      <c r="A703" t="s">
        <v>1249</v>
      </c>
      <c r="B703" t="s">
        <v>1250</v>
      </c>
      <c r="C703" s="4">
        <v>42036.502248088043</v>
      </c>
      <c r="D703" s="4">
        <v>41859.911531245896</v>
      </c>
      <c r="E703" s="4">
        <f t="shared" si="25"/>
        <v>-176.59071684214723</v>
      </c>
      <c r="G703" s="4">
        <v>57344.116110245712</v>
      </c>
      <c r="H703" s="4">
        <f t="shared" si="26"/>
        <v>57167.525393403565</v>
      </c>
    </row>
    <row r="704" spans="1:8" x14ac:dyDescent="0.25">
      <c r="A704" t="s">
        <v>1349</v>
      </c>
      <c r="B704" t="s">
        <v>1350</v>
      </c>
      <c r="C704" s="4">
        <v>0</v>
      </c>
      <c r="D704" s="4">
        <v>128612.24960183309</v>
      </c>
      <c r="E704" s="4">
        <f t="shared" si="25"/>
        <v>128612.24960183309</v>
      </c>
      <c r="G704" s="4">
        <v>145529.60381457821</v>
      </c>
      <c r="H704" s="4">
        <f t="shared" si="26"/>
        <v>274141.85341641132</v>
      </c>
    </row>
    <row r="705" spans="1:8" x14ac:dyDescent="0.25">
      <c r="A705" t="s">
        <v>1251</v>
      </c>
      <c r="B705" t="s">
        <v>1074</v>
      </c>
      <c r="C705" s="4">
        <v>74527.009470975259</v>
      </c>
      <c r="D705" s="4">
        <v>73094.32349713397</v>
      </c>
      <c r="E705" s="4">
        <f t="shared" si="25"/>
        <v>-1432.6859738412895</v>
      </c>
      <c r="G705" s="4">
        <v>59969.846033624417</v>
      </c>
      <c r="H705" s="4">
        <f t="shared" si="26"/>
        <v>58537.160059783128</v>
      </c>
    </row>
    <row r="706" spans="1:8" x14ac:dyDescent="0.25">
      <c r="A706" t="s">
        <v>1252</v>
      </c>
      <c r="B706" t="s">
        <v>1253</v>
      </c>
      <c r="C706" s="4">
        <v>39796.730393162754</v>
      </c>
      <c r="D706" s="4">
        <v>71626.777860604838</v>
      </c>
      <c r="E706" s="4">
        <f t="shared" si="25"/>
        <v>31830.047467442084</v>
      </c>
      <c r="G706" s="4">
        <v>87832.699910756142</v>
      </c>
      <c r="H706" s="4">
        <f t="shared" si="26"/>
        <v>119662.74737819823</v>
      </c>
    </row>
    <row r="707" spans="1:8" x14ac:dyDescent="0.25">
      <c r="A707" t="s">
        <v>1298</v>
      </c>
      <c r="B707" t="s">
        <v>1082</v>
      </c>
      <c r="C707" s="4">
        <v>24571.817230525867</v>
      </c>
      <c r="D707" s="4">
        <v>22865.796635727685</v>
      </c>
      <c r="E707" s="4">
        <f t="shared" si="25"/>
        <v>-1706.0205947981813</v>
      </c>
      <c r="G707" s="4">
        <v>20624.979733290616</v>
      </c>
      <c r="H707" s="4">
        <f t="shared" si="26"/>
        <v>18918.959138492435</v>
      </c>
    </row>
    <row r="708" spans="1:8" x14ac:dyDescent="0.25">
      <c r="A708" t="s">
        <v>1254</v>
      </c>
      <c r="B708" t="s">
        <v>1255</v>
      </c>
      <c r="C708" s="4">
        <v>146851.214076284</v>
      </c>
      <c r="D708" s="4">
        <v>145206.90152363843</v>
      </c>
      <c r="E708" s="4">
        <f t="shared" si="25"/>
        <v>-1644.3125526455697</v>
      </c>
      <c r="G708" s="4">
        <v>140024.75522011411</v>
      </c>
      <c r="H708" s="4">
        <f t="shared" si="26"/>
        <v>138380.44266746854</v>
      </c>
    </row>
    <row r="709" spans="1:8" x14ac:dyDescent="0.25">
      <c r="A709" t="s">
        <v>1299</v>
      </c>
      <c r="B709" t="s">
        <v>1116</v>
      </c>
      <c r="C709" s="4">
        <v>27116.004124767616</v>
      </c>
      <c r="D709" s="4">
        <v>27361.943417978633</v>
      </c>
      <c r="E709" s="4">
        <f t="shared" ref="E709:E740" si="27">D709-C709</f>
        <v>245.93929321101677</v>
      </c>
      <c r="G709" s="4">
        <v>28862.108949569083</v>
      </c>
      <c r="H709" s="4">
        <f t="shared" ref="H709:H740" si="28">G709+F709+E709</f>
        <v>29108.0482427801</v>
      </c>
    </row>
    <row r="710" spans="1:8" x14ac:dyDescent="0.25">
      <c r="A710" t="s">
        <v>1303</v>
      </c>
      <c r="B710" t="s">
        <v>1116</v>
      </c>
      <c r="C710" s="4">
        <v>46929.251338413829</v>
      </c>
      <c r="D710" s="4">
        <v>45098.26379264328</v>
      </c>
      <c r="E710" s="4">
        <f t="shared" si="27"/>
        <v>-1830.9875457705493</v>
      </c>
      <c r="G710" s="4">
        <v>37969.127078204168</v>
      </c>
      <c r="H710" s="4">
        <f t="shared" si="28"/>
        <v>36138.139532433619</v>
      </c>
    </row>
    <row r="711" spans="1:8" x14ac:dyDescent="0.25">
      <c r="A711" t="s">
        <v>1256</v>
      </c>
      <c r="B711" t="s">
        <v>1146</v>
      </c>
      <c r="C711" s="4">
        <v>0</v>
      </c>
      <c r="D711" s="4">
        <v>0</v>
      </c>
      <c r="E711" s="4">
        <f t="shared" si="27"/>
        <v>0</v>
      </c>
      <c r="G711" s="4">
        <v>0</v>
      </c>
      <c r="H711" s="4">
        <f t="shared" si="28"/>
        <v>0</v>
      </c>
    </row>
    <row r="712" spans="1:8" x14ac:dyDescent="0.25">
      <c r="A712" t="s">
        <v>1257</v>
      </c>
      <c r="B712" t="s">
        <v>1158</v>
      </c>
      <c r="C712" s="4">
        <v>0</v>
      </c>
      <c r="D712" s="4">
        <v>0</v>
      </c>
      <c r="E712" s="4">
        <f t="shared" si="27"/>
        <v>0</v>
      </c>
      <c r="G712" s="4">
        <v>0</v>
      </c>
      <c r="H712" s="4">
        <f t="shared" si="28"/>
        <v>0</v>
      </c>
    </row>
    <row r="713" spans="1:8" x14ac:dyDescent="0.25">
      <c r="A713" t="s">
        <v>1258</v>
      </c>
      <c r="B713" t="s">
        <v>1160</v>
      </c>
      <c r="C713" s="4">
        <v>35720.771497456823</v>
      </c>
      <c r="D713" s="4">
        <v>34908.637508900596</v>
      </c>
      <c r="E713" s="4">
        <f t="shared" si="27"/>
        <v>-812.13398855622654</v>
      </c>
      <c r="G713" s="4">
        <v>22539.128493569973</v>
      </c>
      <c r="H713" s="4">
        <f t="shared" si="28"/>
        <v>21726.994505013747</v>
      </c>
    </row>
    <row r="714" spans="1:8" x14ac:dyDescent="0.25">
      <c r="A714" t="s">
        <v>1259</v>
      </c>
      <c r="B714" t="s">
        <v>1162</v>
      </c>
      <c r="C714" s="4">
        <v>20459.585433193366</v>
      </c>
      <c r="D714" s="4">
        <v>20742.219043299268</v>
      </c>
      <c r="E714" s="4">
        <f t="shared" si="27"/>
        <v>282.63361010590233</v>
      </c>
      <c r="G714" s="4">
        <v>13481.055803315514</v>
      </c>
      <c r="H714" s="4">
        <f t="shared" si="28"/>
        <v>13763.689413421416</v>
      </c>
    </row>
    <row r="715" spans="1:8" x14ac:dyDescent="0.25">
      <c r="A715" t="s">
        <v>1307</v>
      </c>
      <c r="B715" t="s">
        <v>1308</v>
      </c>
      <c r="C715" s="4">
        <v>7483.4747743849039</v>
      </c>
      <c r="D715" s="4">
        <v>7358.7750518016992</v>
      </c>
      <c r="E715" s="4">
        <f t="shared" si="27"/>
        <v>-124.69972258320468</v>
      </c>
      <c r="G715" s="4">
        <v>5667.4848021769467</v>
      </c>
      <c r="H715" s="4">
        <f t="shared" si="28"/>
        <v>5542.785079593742</v>
      </c>
    </row>
  </sheetData>
  <sortState xmlns:xlrd2="http://schemas.microsoft.com/office/spreadsheetml/2017/richdata2" ref="A613:H715">
    <sortCondition ref="B613:B715"/>
  </sortState>
  <mergeCells count="5">
    <mergeCell ref="A612:B612"/>
    <mergeCell ref="A2:H2"/>
    <mergeCell ref="A3:H3"/>
    <mergeCell ref="A4:H4"/>
    <mergeCell ref="A5:H5"/>
  </mergeCells>
  <pageMargins left="0.7" right="0.7" top="0.75" bottom="0.75" header="0.3" footer="0.3"/>
  <pageSetup scale="68" fitToHeight="0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Facility Run</vt:lpstr>
      <vt:lpstr>'Facility Run'!Print_Titles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2019-10-15T13:14:02Z</cp:lastPrinted>
  <dcterms:created xsi:type="dcterms:W3CDTF">2019-09-25T14:06:13Z</dcterms:created>
  <dcterms:modified xsi:type="dcterms:W3CDTF">2020-01-28T16:20:29Z</dcterms:modified>
</cp:coreProperties>
</file>