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2 -NHQP\2022 Posting file\"/>
    </mc:Choice>
  </mc:AlternateContent>
  <xr:revisionPtr revIDLastSave="0" documentId="13_ncr:1_{906D86A8-524F-467B-BC47-11D8AAC5A116}" xr6:coauthVersionLast="47" xr6:coauthVersionMax="47" xr10:uidLastSave="{00000000-0000-0000-0000-000000000000}"/>
  <bookViews>
    <workbookView xWindow="-108" yWindow="-108" windowWidth="23256" windowHeight="12576" xr2:uid="{14F169D3-1162-46D8-B094-6AC129BA4704}"/>
  </bookViews>
  <sheets>
    <sheet name="2022 NHQP" sheetId="7" r:id="rId1"/>
    <sheet name="1-1-22 Rates-Revenue" sheetId="6" r:id="rId2"/>
  </sheets>
  <definedNames>
    <definedName name="_xlnm._FilterDatabase" localSheetId="1" hidden="1">'1-1-22 Rates-Revenue'!$A$9:$O$603</definedName>
    <definedName name="_xlnm._FilterDatabase" localSheetId="0" hidden="1">'2022 NHQP'!$A$7:$L$578</definedName>
    <definedName name="_xlnm.Print_Area" localSheetId="1">'1-1-22 Rates-Revenue'!$A$1:$O$603</definedName>
    <definedName name="_xlnm.Print_Area" localSheetId="0">'2022 NHQP'!$A$1:$J$578</definedName>
    <definedName name="_xlnm.Print_Titles" localSheetId="1">'1-1-22 Rates-Revenue'!$1:$9</definedName>
    <definedName name="_xlnm.Print_Titles" localSheetId="0">'2022 NHQP'!$1:$7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9" i="6" l="1"/>
  <c r="E595" i="6"/>
  <c r="E579" i="6"/>
  <c r="E563" i="6"/>
  <c r="E547" i="6"/>
  <c r="E531" i="6"/>
  <c r="E515" i="6"/>
  <c r="E499" i="6"/>
  <c r="E483" i="6"/>
  <c r="E467" i="6"/>
  <c r="E451" i="6"/>
  <c r="E435" i="6"/>
  <c r="E419" i="6"/>
  <c r="E403" i="6"/>
  <c r="E387" i="6"/>
  <c r="E371" i="6"/>
  <c r="E355" i="6"/>
  <c r="E339" i="6"/>
  <c r="E323" i="6"/>
  <c r="E307" i="6"/>
  <c r="E291" i="6"/>
  <c r="E275" i="6"/>
  <c r="E259" i="6"/>
  <c r="E243" i="6"/>
  <c r="E227" i="6"/>
  <c r="E591" i="6"/>
  <c r="E575" i="6"/>
  <c r="E559" i="6"/>
  <c r="E543" i="6"/>
  <c r="E527" i="6"/>
  <c r="E511" i="6"/>
  <c r="E495" i="6"/>
  <c r="E479" i="6"/>
  <c r="E463" i="6"/>
  <c r="E447" i="6"/>
  <c r="E431" i="6"/>
  <c r="E415" i="6"/>
  <c r="E399" i="6"/>
  <c r="E383" i="6"/>
  <c r="E367" i="6"/>
  <c r="E351" i="6"/>
  <c r="E335" i="6"/>
  <c r="E319" i="6"/>
  <c r="E303" i="6"/>
  <c r="E287" i="6"/>
  <c r="E271" i="6"/>
  <c r="E255" i="6"/>
  <c r="E239" i="6"/>
  <c r="E223" i="6"/>
  <c r="E603" i="6"/>
  <c r="E587" i="6"/>
  <c r="E571" i="6"/>
  <c r="E555" i="6"/>
  <c r="E539" i="6"/>
  <c r="E523" i="6"/>
  <c r="E507" i="6"/>
  <c r="E491" i="6"/>
  <c r="E475" i="6"/>
  <c r="E459" i="6"/>
  <c r="E443" i="6"/>
  <c r="E427" i="6"/>
  <c r="E411" i="6"/>
  <c r="E395" i="6"/>
  <c r="E379" i="6"/>
  <c r="E363" i="6"/>
  <c r="E347" i="6"/>
  <c r="E331" i="6"/>
  <c r="E315" i="6"/>
  <c r="E299" i="6"/>
  <c r="E283" i="6"/>
  <c r="E267" i="6"/>
  <c r="E251" i="6"/>
  <c r="E235" i="6"/>
  <c r="N11" i="6"/>
  <c r="N15" i="6"/>
  <c r="N19" i="6"/>
  <c r="N23" i="6"/>
  <c r="N27" i="6"/>
  <c r="N31" i="6"/>
  <c r="N35" i="6"/>
  <c r="N39" i="6"/>
  <c r="N43" i="6"/>
  <c r="N47" i="6"/>
  <c r="N51" i="6"/>
  <c r="N55" i="6"/>
  <c r="N59" i="6"/>
  <c r="N63" i="6"/>
  <c r="N67" i="6"/>
  <c r="N71" i="6"/>
  <c r="N75" i="6"/>
  <c r="N79" i="6"/>
  <c r="N83" i="6"/>
  <c r="N87" i="6"/>
  <c r="N91" i="6"/>
  <c r="N95" i="6"/>
  <c r="N99" i="6"/>
  <c r="N103" i="6"/>
  <c r="N107" i="6"/>
  <c r="N111" i="6"/>
  <c r="N115" i="6"/>
  <c r="N119" i="6"/>
  <c r="N123" i="6"/>
  <c r="N127" i="6"/>
  <c r="N131" i="6"/>
  <c r="N135" i="6"/>
  <c r="N139" i="6"/>
  <c r="N143" i="6"/>
  <c r="N147" i="6"/>
  <c r="N151" i="6"/>
  <c r="N155" i="6"/>
  <c r="N159" i="6"/>
  <c r="N163" i="6"/>
  <c r="N167" i="6"/>
  <c r="N171" i="6"/>
  <c r="N175" i="6"/>
  <c r="N179" i="6"/>
  <c r="N183" i="6"/>
  <c r="N187" i="6"/>
  <c r="N191" i="6"/>
  <c r="N195" i="6"/>
  <c r="N199" i="6"/>
  <c r="N203" i="6"/>
  <c r="N207" i="6"/>
  <c r="N211" i="6"/>
  <c r="N215" i="6"/>
  <c r="N219" i="6"/>
  <c r="N223" i="6"/>
  <c r="N227" i="6"/>
  <c r="N231" i="6"/>
  <c r="N235" i="6"/>
  <c r="N239" i="6"/>
  <c r="N243" i="6"/>
  <c r="N247" i="6"/>
  <c r="N251" i="6"/>
  <c r="N255" i="6"/>
  <c r="N259" i="6"/>
  <c r="N263" i="6"/>
  <c r="N267" i="6"/>
  <c r="N271" i="6"/>
  <c r="N275" i="6"/>
  <c r="N279" i="6"/>
  <c r="N283" i="6"/>
  <c r="N287" i="6"/>
  <c r="N291" i="6"/>
  <c r="N295" i="6"/>
  <c r="N299" i="6"/>
  <c r="O299" i="6" s="1"/>
  <c r="N303" i="6"/>
  <c r="N307" i="6"/>
  <c r="N311" i="6"/>
  <c r="N315" i="6"/>
  <c r="N319" i="6"/>
  <c r="N323" i="6"/>
  <c r="N327" i="6"/>
  <c r="N331" i="6"/>
  <c r="N335" i="6"/>
  <c r="N339" i="6"/>
  <c r="N343" i="6"/>
  <c r="N347" i="6"/>
  <c r="N351" i="6"/>
  <c r="N355" i="6"/>
  <c r="N359" i="6"/>
  <c r="N363" i="6"/>
  <c r="N367" i="6"/>
  <c r="N371" i="6"/>
  <c r="N375" i="6"/>
  <c r="N379" i="6"/>
  <c r="N383" i="6"/>
  <c r="N387" i="6"/>
  <c r="N391" i="6"/>
  <c r="N395" i="6"/>
  <c r="N399" i="6"/>
  <c r="N403" i="6"/>
  <c r="N407" i="6"/>
  <c r="N411" i="6"/>
  <c r="N415" i="6"/>
  <c r="N419" i="6"/>
  <c r="N423" i="6"/>
  <c r="N427" i="6"/>
  <c r="N431" i="6"/>
  <c r="N435" i="6"/>
  <c r="N439" i="6"/>
  <c r="N443" i="6"/>
  <c r="N447" i="6"/>
  <c r="N451" i="6"/>
  <c r="N455" i="6"/>
  <c r="N459" i="6"/>
  <c r="N463" i="6"/>
  <c r="N467" i="6"/>
  <c r="N471" i="6"/>
  <c r="N475" i="6"/>
  <c r="N479" i="6"/>
  <c r="N483" i="6"/>
  <c r="N487" i="6"/>
  <c r="N491" i="6"/>
  <c r="N495" i="6"/>
  <c r="N499" i="6"/>
  <c r="N503" i="6"/>
  <c r="N507" i="6"/>
  <c r="N511" i="6"/>
  <c r="N515" i="6"/>
  <c r="N519" i="6"/>
  <c r="N523" i="6"/>
  <c r="N527" i="6"/>
  <c r="N531" i="6"/>
  <c r="N535" i="6"/>
  <c r="N539" i="6"/>
  <c r="N543" i="6"/>
  <c r="N547" i="6"/>
  <c r="N551" i="6"/>
  <c r="N555" i="6"/>
  <c r="N559" i="6"/>
  <c r="N563" i="6"/>
  <c r="N567" i="6"/>
  <c r="N571" i="6"/>
  <c r="N575" i="6"/>
  <c r="N579" i="6"/>
  <c r="N583" i="6"/>
  <c r="N587" i="6"/>
  <c r="N591" i="6"/>
  <c r="N595" i="6"/>
  <c r="N599" i="6"/>
  <c r="N603" i="6"/>
  <c r="K13" i="6"/>
  <c r="K17" i="6"/>
  <c r="K21" i="6"/>
  <c r="K25" i="6"/>
  <c r="K29" i="6"/>
  <c r="K33" i="6"/>
  <c r="K37" i="6"/>
  <c r="K41" i="6"/>
  <c r="K45" i="6"/>
  <c r="K49" i="6"/>
  <c r="K53" i="6"/>
  <c r="K57" i="6"/>
  <c r="K61" i="6"/>
  <c r="K65" i="6"/>
  <c r="K69" i="6"/>
  <c r="K73" i="6"/>
  <c r="K77" i="6"/>
  <c r="K81" i="6"/>
  <c r="K85" i="6"/>
  <c r="K89" i="6"/>
  <c r="N13" i="6"/>
  <c r="N17" i="6"/>
  <c r="N21" i="6"/>
  <c r="N25" i="6"/>
  <c r="N29" i="6"/>
  <c r="N33" i="6"/>
  <c r="N37" i="6"/>
  <c r="N41" i="6"/>
  <c r="N45" i="6"/>
  <c r="N49" i="6"/>
  <c r="N53" i="6"/>
  <c r="N57" i="6"/>
  <c r="N61" i="6"/>
  <c r="N65" i="6"/>
  <c r="N69" i="6"/>
  <c r="N73" i="6"/>
  <c r="N77" i="6"/>
  <c r="N81" i="6"/>
  <c r="N85" i="6"/>
  <c r="N89" i="6"/>
  <c r="N93" i="6"/>
  <c r="N97" i="6"/>
  <c r="N101" i="6"/>
  <c r="N105" i="6"/>
  <c r="N109" i="6"/>
  <c r="N113" i="6"/>
  <c r="N117" i="6"/>
  <c r="N121" i="6"/>
  <c r="N125" i="6"/>
  <c r="N129" i="6"/>
  <c r="N133" i="6"/>
  <c r="N137" i="6"/>
  <c r="N141" i="6"/>
  <c r="N145" i="6"/>
  <c r="N149" i="6"/>
  <c r="N153" i="6"/>
  <c r="N157" i="6"/>
  <c r="N161" i="6"/>
  <c r="N165" i="6"/>
  <c r="N169" i="6"/>
  <c r="N173" i="6"/>
  <c r="N177" i="6"/>
  <c r="N181" i="6"/>
  <c r="N185" i="6"/>
  <c r="N189" i="6"/>
  <c r="N193" i="6"/>
  <c r="N197" i="6"/>
  <c r="N201" i="6"/>
  <c r="N205" i="6"/>
  <c r="N209" i="6"/>
  <c r="N213" i="6"/>
  <c r="N217" i="6"/>
  <c r="N221" i="6"/>
  <c r="N225" i="6"/>
  <c r="N229" i="6"/>
  <c r="N233" i="6"/>
  <c r="N237" i="6"/>
  <c r="N241" i="6"/>
  <c r="N245" i="6"/>
  <c r="N249" i="6"/>
  <c r="N253" i="6"/>
  <c r="N257" i="6"/>
  <c r="N261" i="6"/>
  <c r="N265" i="6"/>
  <c r="N269" i="6"/>
  <c r="N273" i="6"/>
  <c r="N277" i="6"/>
  <c r="N281" i="6"/>
  <c r="N285" i="6"/>
  <c r="N289" i="6"/>
  <c r="N293" i="6"/>
  <c r="N297" i="6"/>
  <c r="N301" i="6"/>
  <c r="N305" i="6"/>
  <c r="N309" i="6"/>
  <c r="N313" i="6"/>
  <c r="N317" i="6"/>
  <c r="N321" i="6"/>
  <c r="N325" i="6"/>
  <c r="N329" i="6"/>
  <c r="N333" i="6"/>
  <c r="N337" i="6"/>
  <c r="N341" i="6"/>
  <c r="N345" i="6"/>
  <c r="N349" i="6"/>
  <c r="N353" i="6"/>
  <c r="N357" i="6"/>
  <c r="N361" i="6"/>
  <c r="N365" i="6"/>
  <c r="N369" i="6"/>
  <c r="N373" i="6"/>
  <c r="N377" i="6"/>
  <c r="N381" i="6"/>
  <c r="N385" i="6"/>
  <c r="N389" i="6"/>
  <c r="N393" i="6"/>
  <c r="N397" i="6"/>
  <c r="N401" i="6"/>
  <c r="N405" i="6"/>
  <c r="N409" i="6"/>
  <c r="N413" i="6"/>
  <c r="N417" i="6"/>
  <c r="N421" i="6"/>
  <c r="N425" i="6"/>
  <c r="N429" i="6"/>
  <c r="N433" i="6"/>
  <c r="N437" i="6"/>
  <c r="N441" i="6"/>
  <c r="N445" i="6"/>
  <c r="N449" i="6"/>
  <c r="N453" i="6"/>
  <c r="N457" i="6"/>
  <c r="N461" i="6"/>
  <c r="N465" i="6"/>
  <c r="N469" i="6"/>
  <c r="N473" i="6"/>
  <c r="N477" i="6"/>
  <c r="N481" i="6"/>
  <c r="N485" i="6"/>
  <c r="N489" i="6"/>
  <c r="N493" i="6"/>
  <c r="N497" i="6"/>
  <c r="N501" i="6"/>
  <c r="N505" i="6"/>
  <c r="N509" i="6"/>
  <c r="N513" i="6"/>
  <c r="N517" i="6"/>
  <c r="N521" i="6"/>
  <c r="N525" i="6"/>
  <c r="N529" i="6"/>
  <c r="N533" i="6"/>
  <c r="N537" i="6"/>
  <c r="N541" i="6"/>
  <c r="N545" i="6"/>
  <c r="N549" i="6"/>
  <c r="N553" i="6"/>
  <c r="N557" i="6"/>
  <c r="N561" i="6"/>
  <c r="N565" i="6"/>
  <c r="N569" i="6"/>
  <c r="N573" i="6"/>
  <c r="N577" i="6"/>
  <c r="N581" i="6"/>
  <c r="N585" i="6"/>
  <c r="N589" i="6"/>
  <c r="N593" i="6"/>
  <c r="N597" i="6"/>
  <c r="N601" i="6"/>
  <c r="K11" i="6"/>
  <c r="K15" i="6"/>
  <c r="K19" i="6"/>
  <c r="K23" i="6"/>
  <c r="K27" i="6"/>
  <c r="K31" i="6"/>
  <c r="K35" i="6"/>
  <c r="K39" i="6"/>
  <c r="K43" i="6"/>
  <c r="K47" i="6"/>
  <c r="K51" i="6"/>
  <c r="K55" i="6"/>
  <c r="K59" i="6"/>
  <c r="K63" i="6"/>
  <c r="K67" i="6"/>
  <c r="K71" i="6"/>
  <c r="K75" i="6"/>
  <c r="K79" i="6"/>
  <c r="K83" i="6"/>
  <c r="K87" i="6"/>
  <c r="K91" i="6"/>
  <c r="K95" i="6"/>
  <c r="K99" i="6"/>
  <c r="K103" i="6"/>
  <c r="K107" i="6"/>
  <c r="K111" i="6"/>
  <c r="K115" i="6"/>
  <c r="K119" i="6"/>
  <c r="K123" i="6"/>
  <c r="K127" i="6"/>
  <c r="N14" i="6"/>
  <c r="N18" i="6"/>
  <c r="N22" i="6"/>
  <c r="N26" i="6"/>
  <c r="N30" i="6"/>
  <c r="N34" i="6"/>
  <c r="N38" i="6"/>
  <c r="N42" i="6"/>
  <c r="N46" i="6"/>
  <c r="N50" i="6"/>
  <c r="N54" i="6"/>
  <c r="N58" i="6"/>
  <c r="N62" i="6"/>
  <c r="N66" i="6"/>
  <c r="N70" i="6"/>
  <c r="N74" i="6"/>
  <c r="N78" i="6"/>
  <c r="N82" i="6"/>
  <c r="N86" i="6"/>
  <c r="N90" i="6"/>
  <c r="N94" i="6"/>
  <c r="N98" i="6"/>
  <c r="N102" i="6"/>
  <c r="N106" i="6"/>
  <c r="N110" i="6"/>
  <c r="N114" i="6"/>
  <c r="N118" i="6"/>
  <c r="N122" i="6"/>
  <c r="N126" i="6"/>
  <c r="N130" i="6"/>
  <c r="N134" i="6"/>
  <c r="N138" i="6"/>
  <c r="N142" i="6"/>
  <c r="N146" i="6"/>
  <c r="N150" i="6"/>
  <c r="N154" i="6"/>
  <c r="N158" i="6"/>
  <c r="N162" i="6"/>
  <c r="N166" i="6"/>
  <c r="N170" i="6"/>
  <c r="N174" i="6"/>
  <c r="N178" i="6"/>
  <c r="N182" i="6"/>
  <c r="N186" i="6"/>
  <c r="N190" i="6"/>
  <c r="N194" i="6"/>
  <c r="N198" i="6"/>
  <c r="N202" i="6"/>
  <c r="N206" i="6"/>
  <c r="N210" i="6"/>
  <c r="N214" i="6"/>
  <c r="N218" i="6"/>
  <c r="N222" i="6"/>
  <c r="N226" i="6"/>
  <c r="N230" i="6"/>
  <c r="N234" i="6"/>
  <c r="N238" i="6"/>
  <c r="N242" i="6"/>
  <c r="N246" i="6"/>
  <c r="N250" i="6"/>
  <c r="N254" i="6"/>
  <c r="N258" i="6"/>
  <c r="N262" i="6"/>
  <c r="N266" i="6"/>
  <c r="N270" i="6"/>
  <c r="N274" i="6"/>
  <c r="N278" i="6"/>
  <c r="N282" i="6"/>
  <c r="N286" i="6"/>
  <c r="N290" i="6"/>
  <c r="N294" i="6"/>
  <c r="N298" i="6"/>
  <c r="N302" i="6"/>
  <c r="N306" i="6"/>
  <c r="N310" i="6"/>
  <c r="N314" i="6"/>
  <c r="N318" i="6"/>
  <c r="N322" i="6"/>
  <c r="N326" i="6"/>
  <c r="N330" i="6"/>
  <c r="N334" i="6"/>
  <c r="N338" i="6"/>
  <c r="N342" i="6"/>
  <c r="N346" i="6"/>
  <c r="N350" i="6"/>
  <c r="N354" i="6"/>
  <c r="N358" i="6"/>
  <c r="N362" i="6"/>
  <c r="N366" i="6"/>
  <c r="N370" i="6"/>
  <c r="N374" i="6"/>
  <c r="N378" i="6"/>
  <c r="N382" i="6"/>
  <c r="N386" i="6"/>
  <c r="N390" i="6"/>
  <c r="N394" i="6"/>
  <c r="N398" i="6"/>
  <c r="N402" i="6"/>
  <c r="N406" i="6"/>
  <c r="N410" i="6"/>
  <c r="N414" i="6"/>
  <c r="N418" i="6"/>
  <c r="N422" i="6"/>
  <c r="N426" i="6"/>
  <c r="N430" i="6"/>
  <c r="N434" i="6"/>
  <c r="N438" i="6"/>
  <c r="N442" i="6"/>
  <c r="N446" i="6"/>
  <c r="N450" i="6"/>
  <c r="N454" i="6"/>
  <c r="N458" i="6"/>
  <c r="N462" i="6"/>
  <c r="N466" i="6"/>
  <c r="N470" i="6"/>
  <c r="N474" i="6"/>
  <c r="N478" i="6"/>
  <c r="N482" i="6"/>
  <c r="N486" i="6"/>
  <c r="N490" i="6"/>
  <c r="N494" i="6"/>
  <c r="N498" i="6"/>
  <c r="N502" i="6"/>
  <c r="N506" i="6"/>
  <c r="N510" i="6"/>
  <c r="N514" i="6"/>
  <c r="N518" i="6"/>
  <c r="N522" i="6"/>
  <c r="N526" i="6"/>
  <c r="N530" i="6"/>
  <c r="N534" i="6"/>
  <c r="N538" i="6"/>
  <c r="N542" i="6"/>
  <c r="N546" i="6"/>
  <c r="N550" i="6"/>
  <c r="N554" i="6"/>
  <c r="N558" i="6"/>
  <c r="N562" i="6"/>
  <c r="N566" i="6"/>
  <c r="N570" i="6"/>
  <c r="N12" i="6"/>
  <c r="N28" i="6"/>
  <c r="N44" i="6"/>
  <c r="N60" i="6"/>
  <c r="N76" i="6"/>
  <c r="N92" i="6"/>
  <c r="N108" i="6"/>
  <c r="N124" i="6"/>
  <c r="N140" i="6"/>
  <c r="N156" i="6"/>
  <c r="N172" i="6"/>
  <c r="N188" i="6"/>
  <c r="N204" i="6"/>
  <c r="N220" i="6"/>
  <c r="N236" i="6"/>
  <c r="N252" i="6"/>
  <c r="N268" i="6"/>
  <c r="N284" i="6"/>
  <c r="N300" i="6"/>
  <c r="N316" i="6"/>
  <c r="N332" i="6"/>
  <c r="N348" i="6"/>
  <c r="N364" i="6"/>
  <c r="N380" i="6"/>
  <c r="N396" i="6"/>
  <c r="N412" i="6"/>
  <c r="N428" i="6"/>
  <c r="N444" i="6"/>
  <c r="N460" i="6"/>
  <c r="N476" i="6"/>
  <c r="N492" i="6"/>
  <c r="N508" i="6"/>
  <c r="N524" i="6"/>
  <c r="N540" i="6"/>
  <c r="N556" i="6"/>
  <c r="N572" i="6"/>
  <c r="N580" i="6"/>
  <c r="N588" i="6"/>
  <c r="N596" i="6"/>
  <c r="K14" i="6"/>
  <c r="K22" i="6"/>
  <c r="K30" i="6"/>
  <c r="K38" i="6"/>
  <c r="K46" i="6"/>
  <c r="K54" i="6"/>
  <c r="K62" i="6"/>
  <c r="K70" i="6"/>
  <c r="K78" i="6"/>
  <c r="K86" i="6"/>
  <c r="K93" i="6"/>
  <c r="K98" i="6"/>
  <c r="K104" i="6"/>
  <c r="K109" i="6"/>
  <c r="K114" i="6"/>
  <c r="K120" i="6"/>
  <c r="K125" i="6"/>
  <c r="K130" i="6"/>
  <c r="K134" i="6"/>
  <c r="K138" i="6"/>
  <c r="K142" i="6"/>
  <c r="K146" i="6"/>
  <c r="K150" i="6"/>
  <c r="K154" i="6"/>
  <c r="K158" i="6"/>
  <c r="K162" i="6"/>
  <c r="K166" i="6"/>
  <c r="K170" i="6"/>
  <c r="K174" i="6"/>
  <c r="K178" i="6"/>
  <c r="K182" i="6"/>
  <c r="K186" i="6"/>
  <c r="K190" i="6"/>
  <c r="K194" i="6"/>
  <c r="K198" i="6"/>
  <c r="K202" i="6"/>
  <c r="K206" i="6"/>
  <c r="K210" i="6"/>
  <c r="K214" i="6"/>
  <c r="K218" i="6"/>
  <c r="K222" i="6"/>
  <c r="K226" i="6"/>
  <c r="K230" i="6"/>
  <c r="K234" i="6"/>
  <c r="K238" i="6"/>
  <c r="K242" i="6"/>
  <c r="K246" i="6"/>
  <c r="K250" i="6"/>
  <c r="K254" i="6"/>
  <c r="K258" i="6"/>
  <c r="K262" i="6"/>
  <c r="K266" i="6"/>
  <c r="K270" i="6"/>
  <c r="K274" i="6"/>
  <c r="K278" i="6"/>
  <c r="K282" i="6"/>
  <c r="K286" i="6"/>
  <c r="K290" i="6"/>
  <c r="K294" i="6"/>
  <c r="K298" i="6"/>
  <c r="K302" i="6"/>
  <c r="N16" i="6"/>
  <c r="N32" i="6"/>
  <c r="N48" i="6"/>
  <c r="N64" i="6"/>
  <c r="N80" i="6"/>
  <c r="N96" i="6"/>
  <c r="N112" i="6"/>
  <c r="N128" i="6"/>
  <c r="N144" i="6"/>
  <c r="N160" i="6"/>
  <c r="N176" i="6"/>
  <c r="N192" i="6"/>
  <c r="N208" i="6"/>
  <c r="N224" i="6"/>
  <c r="N240" i="6"/>
  <c r="N256" i="6"/>
  <c r="N272" i="6"/>
  <c r="N288" i="6"/>
  <c r="N304" i="6"/>
  <c r="N320" i="6"/>
  <c r="N336" i="6"/>
  <c r="N352" i="6"/>
  <c r="N368" i="6"/>
  <c r="N384" i="6"/>
  <c r="N400" i="6"/>
  <c r="N416" i="6"/>
  <c r="N432" i="6"/>
  <c r="N448" i="6"/>
  <c r="N464" i="6"/>
  <c r="N480" i="6"/>
  <c r="N496" i="6"/>
  <c r="N512" i="6"/>
  <c r="N528" i="6"/>
  <c r="N544" i="6"/>
  <c r="N560" i="6"/>
  <c r="N574" i="6"/>
  <c r="N582" i="6"/>
  <c r="N590" i="6"/>
  <c r="N598" i="6"/>
  <c r="K16" i="6"/>
  <c r="K24" i="6"/>
  <c r="K32" i="6"/>
  <c r="K40" i="6"/>
  <c r="K48" i="6"/>
  <c r="K56" i="6"/>
  <c r="K64" i="6"/>
  <c r="N20" i="6"/>
  <c r="N36" i="6"/>
  <c r="N52" i="6"/>
  <c r="N68" i="6"/>
  <c r="N84" i="6"/>
  <c r="N100" i="6"/>
  <c r="N116" i="6"/>
  <c r="N132" i="6"/>
  <c r="N148" i="6"/>
  <c r="N164" i="6"/>
  <c r="N180" i="6"/>
  <c r="N196" i="6"/>
  <c r="N212" i="6"/>
  <c r="N228" i="6"/>
  <c r="N244" i="6"/>
  <c r="N260" i="6"/>
  <c r="N276" i="6"/>
  <c r="N292" i="6"/>
  <c r="N308" i="6"/>
  <c r="N324" i="6"/>
  <c r="N340" i="6"/>
  <c r="N356" i="6"/>
  <c r="N372" i="6"/>
  <c r="N388" i="6"/>
  <c r="N404" i="6"/>
  <c r="N420" i="6"/>
  <c r="N436" i="6"/>
  <c r="N452" i="6"/>
  <c r="N468" i="6"/>
  <c r="N484" i="6"/>
  <c r="N500" i="6"/>
  <c r="N516" i="6"/>
  <c r="N532" i="6"/>
  <c r="N548" i="6"/>
  <c r="N564" i="6"/>
  <c r="N576" i="6"/>
  <c r="N584" i="6"/>
  <c r="N592" i="6"/>
  <c r="N600" i="6"/>
  <c r="N10" i="6"/>
  <c r="K18" i="6"/>
  <c r="K26" i="6"/>
  <c r="K34" i="6"/>
  <c r="K42" i="6"/>
  <c r="K50" i="6"/>
  <c r="K58" i="6"/>
  <c r="K66" i="6"/>
  <c r="K74" i="6"/>
  <c r="K82" i="6"/>
  <c r="K90" i="6"/>
  <c r="K96" i="6"/>
  <c r="K101" i="6"/>
  <c r="K106" i="6"/>
  <c r="K112" i="6"/>
  <c r="N24" i="6"/>
  <c r="N40" i="6"/>
  <c r="N56" i="6"/>
  <c r="N72" i="6"/>
  <c r="N88" i="6"/>
  <c r="N104" i="6"/>
  <c r="N120" i="6"/>
  <c r="N136" i="6"/>
  <c r="N152" i="6"/>
  <c r="N168" i="6"/>
  <c r="N184" i="6"/>
  <c r="N200" i="6"/>
  <c r="N216" i="6"/>
  <c r="N232" i="6"/>
  <c r="N248" i="6"/>
  <c r="N264" i="6"/>
  <c r="N280" i="6"/>
  <c r="N296" i="6"/>
  <c r="N312" i="6"/>
  <c r="N328" i="6"/>
  <c r="N344" i="6"/>
  <c r="N360" i="6"/>
  <c r="N376" i="6"/>
  <c r="N392" i="6"/>
  <c r="N408" i="6"/>
  <c r="N424" i="6"/>
  <c r="N440" i="6"/>
  <c r="N456" i="6"/>
  <c r="N472" i="6"/>
  <c r="N488" i="6"/>
  <c r="N504" i="6"/>
  <c r="N520" i="6"/>
  <c r="N536" i="6"/>
  <c r="N552" i="6"/>
  <c r="N568" i="6"/>
  <c r="N578" i="6"/>
  <c r="N586" i="6"/>
  <c r="N594" i="6"/>
  <c r="N602" i="6"/>
  <c r="K12" i="6"/>
  <c r="K20" i="6"/>
  <c r="K28" i="6"/>
  <c r="K36" i="6"/>
  <c r="K44" i="6"/>
  <c r="K52" i="6"/>
  <c r="K60" i="6"/>
  <c r="K68" i="6"/>
  <c r="K76" i="6"/>
  <c r="K84" i="6"/>
  <c r="K92" i="6"/>
  <c r="K97" i="6"/>
  <c r="K102" i="6"/>
  <c r="K108" i="6"/>
  <c r="K113" i="6"/>
  <c r="K118" i="6"/>
  <c r="K124" i="6"/>
  <c r="K129" i="6"/>
  <c r="K133" i="6"/>
  <c r="K137" i="6"/>
  <c r="K141" i="6"/>
  <c r="K145" i="6"/>
  <c r="K149" i="6"/>
  <c r="K153" i="6"/>
  <c r="K157" i="6"/>
  <c r="K161" i="6"/>
  <c r="K165" i="6"/>
  <c r="K169" i="6"/>
  <c r="K173" i="6"/>
  <c r="K177" i="6"/>
  <c r="K181" i="6"/>
  <c r="K185" i="6"/>
  <c r="K189" i="6"/>
  <c r="K193" i="6"/>
  <c r="K197" i="6"/>
  <c r="K201" i="6"/>
  <c r="K205" i="6"/>
  <c r="K209" i="6"/>
  <c r="K213" i="6"/>
  <c r="K217" i="6"/>
  <c r="K221" i="6"/>
  <c r="K225" i="6"/>
  <c r="K229" i="6"/>
  <c r="K233" i="6"/>
  <c r="K237" i="6"/>
  <c r="K241" i="6"/>
  <c r="K245" i="6"/>
  <c r="K249" i="6"/>
  <c r="K253" i="6"/>
  <c r="K257" i="6"/>
  <c r="K261" i="6"/>
  <c r="K265" i="6"/>
  <c r="K269" i="6"/>
  <c r="K273" i="6"/>
  <c r="K277" i="6"/>
  <c r="K281" i="6"/>
  <c r="K285" i="6"/>
  <c r="K289" i="6"/>
  <c r="K293" i="6"/>
  <c r="K297" i="6"/>
  <c r="K301" i="6"/>
  <c r="K305" i="6"/>
  <c r="K309" i="6"/>
  <c r="K313" i="6"/>
  <c r="K317" i="6"/>
  <c r="K321" i="6"/>
  <c r="K325" i="6"/>
  <c r="K329" i="6"/>
  <c r="K333" i="6"/>
  <c r="K337" i="6"/>
  <c r="K341" i="6"/>
  <c r="K345" i="6"/>
  <c r="K349" i="6"/>
  <c r="K353" i="6"/>
  <c r="K357" i="6"/>
  <c r="K361" i="6"/>
  <c r="K365" i="6"/>
  <c r="K369" i="6"/>
  <c r="K373" i="6"/>
  <c r="K377" i="6"/>
  <c r="K381" i="6"/>
  <c r="K385" i="6"/>
  <c r="K389" i="6"/>
  <c r="K393" i="6"/>
  <c r="K397" i="6"/>
  <c r="K401" i="6"/>
  <c r="K405" i="6"/>
  <c r="K409" i="6"/>
  <c r="K413" i="6"/>
  <c r="K417" i="6"/>
  <c r="K421" i="6"/>
  <c r="K425" i="6"/>
  <c r="K429" i="6"/>
  <c r="K433" i="6"/>
  <c r="K437" i="6"/>
  <c r="K441" i="6"/>
  <c r="K445" i="6"/>
  <c r="K449" i="6"/>
  <c r="K453" i="6"/>
  <c r="K457" i="6"/>
  <c r="K461" i="6"/>
  <c r="K465" i="6"/>
  <c r="K469" i="6"/>
  <c r="K473" i="6"/>
  <c r="K477" i="6"/>
  <c r="K481" i="6"/>
  <c r="K485" i="6"/>
  <c r="K489" i="6"/>
  <c r="K493" i="6"/>
  <c r="K497" i="6"/>
  <c r="K501" i="6"/>
  <c r="K505" i="6"/>
  <c r="K509" i="6"/>
  <c r="K513" i="6"/>
  <c r="K517" i="6"/>
  <c r="K521" i="6"/>
  <c r="K525" i="6"/>
  <c r="K529" i="6"/>
  <c r="K533" i="6"/>
  <c r="K537" i="6"/>
  <c r="K541" i="6"/>
  <c r="K545" i="6"/>
  <c r="K549" i="6"/>
  <c r="K553" i="6"/>
  <c r="K557" i="6"/>
  <c r="K561" i="6"/>
  <c r="K565" i="6"/>
  <c r="K569" i="6"/>
  <c r="K573" i="6"/>
  <c r="K577" i="6"/>
  <c r="K581" i="6"/>
  <c r="K72" i="6"/>
  <c r="K100" i="6"/>
  <c r="K117" i="6"/>
  <c r="K128" i="6"/>
  <c r="K136" i="6"/>
  <c r="K144" i="6"/>
  <c r="K152" i="6"/>
  <c r="K160" i="6"/>
  <c r="K168" i="6"/>
  <c r="K176" i="6"/>
  <c r="K184" i="6"/>
  <c r="K192" i="6"/>
  <c r="K200" i="6"/>
  <c r="K208" i="6"/>
  <c r="K216" i="6"/>
  <c r="K224" i="6"/>
  <c r="K232" i="6"/>
  <c r="K240" i="6"/>
  <c r="K248" i="6"/>
  <c r="K256" i="6"/>
  <c r="K264" i="6"/>
  <c r="K272" i="6"/>
  <c r="K280" i="6"/>
  <c r="K288" i="6"/>
  <c r="K296" i="6"/>
  <c r="K304" i="6"/>
  <c r="K310" i="6"/>
  <c r="K315" i="6"/>
  <c r="K320" i="6"/>
  <c r="K326" i="6"/>
  <c r="K331" i="6"/>
  <c r="K336" i="6"/>
  <c r="K342" i="6"/>
  <c r="K347" i="6"/>
  <c r="K352" i="6"/>
  <c r="K358" i="6"/>
  <c r="K363" i="6"/>
  <c r="K368" i="6"/>
  <c r="K374" i="6"/>
  <c r="K379" i="6"/>
  <c r="K384" i="6"/>
  <c r="K390" i="6"/>
  <c r="K395" i="6"/>
  <c r="K400" i="6"/>
  <c r="K406" i="6"/>
  <c r="K411" i="6"/>
  <c r="K416" i="6"/>
  <c r="K422" i="6"/>
  <c r="K427" i="6"/>
  <c r="K432" i="6"/>
  <c r="K438" i="6"/>
  <c r="K443" i="6"/>
  <c r="K448" i="6"/>
  <c r="K454" i="6"/>
  <c r="K459" i="6"/>
  <c r="K464" i="6"/>
  <c r="K470" i="6"/>
  <c r="K475" i="6"/>
  <c r="K480" i="6"/>
  <c r="K486" i="6"/>
  <c r="K491" i="6"/>
  <c r="K496" i="6"/>
  <c r="K502" i="6"/>
  <c r="K507" i="6"/>
  <c r="K512" i="6"/>
  <c r="K518" i="6"/>
  <c r="K523" i="6"/>
  <c r="K528" i="6"/>
  <c r="K534" i="6"/>
  <c r="K539" i="6"/>
  <c r="K544" i="6"/>
  <c r="K550" i="6"/>
  <c r="K555" i="6"/>
  <c r="K560" i="6"/>
  <c r="K566" i="6"/>
  <c r="K571" i="6"/>
  <c r="K576" i="6"/>
  <c r="K582" i="6"/>
  <c r="K586" i="6"/>
  <c r="K590" i="6"/>
  <c r="K594" i="6"/>
  <c r="K598" i="6"/>
  <c r="K602" i="6"/>
  <c r="H12" i="6"/>
  <c r="H16" i="6"/>
  <c r="H20" i="6"/>
  <c r="H24" i="6"/>
  <c r="H28" i="6"/>
  <c r="H32" i="6"/>
  <c r="H36" i="6"/>
  <c r="H40" i="6"/>
  <c r="H44" i="6"/>
  <c r="H48" i="6"/>
  <c r="H52" i="6"/>
  <c r="K80" i="6"/>
  <c r="K105" i="6"/>
  <c r="K121" i="6"/>
  <c r="K131" i="6"/>
  <c r="K139" i="6"/>
  <c r="K147" i="6"/>
  <c r="K155" i="6"/>
  <c r="K163" i="6"/>
  <c r="K171" i="6"/>
  <c r="K179" i="6"/>
  <c r="K187" i="6"/>
  <c r="K195" i="6"/>
  <c r="K203" i="6"/>
  <c r="K211" i="6"/>
  <c r="K219" i="6"/>
  <c r="K227" i="6"/>
  <c r="K235" i="6"/>
  <c r="K243" i="6"/>
  <c r="K251" i="6"/>
  <c r="K259" i="6"/>
  <c r="K267" i="6"/>
  <c r="K275" i="6"/>
  <c r="K283" i="6"/>
  <c r="K291" i="6"/>
  <c r="K299" i="6"/>
  <c r="K306" i="6"/>
  <c r="K311" i="6"/>
  <c r="K316" i="6"/>
  <c r="K322" i="6"/>
  <c r="K327" i="6"/>
  <c r="K332" i="6"/>
  <c r="K338" i="6"/>
  <c r="K343" i="6"/>
  <c r="K348" i="6"/>
  <c r="K354" i="6"/>
  <c r="K359" i="6"/>
  <c r="K364" i="6"/>
  <c r="K370" i="6"/>
  <c r="K375" i="6"/>
  <c r="K380" i="6"/>
  <c r="K386" i="6"/>
  <c r="K391" i="6"/>
  <c r="K396" i="6"/>
  <c r="K402" i="6"/>
  <c r="K407" i="6"/>
  <c r="K412" i="6"/>
  <c r="K418" i="6"/>
  <c r="K423" i="6"/>
  <c r="K428" i="6"/>
  <c r="K434" i="6"/>
  <c r="K439" i="6"/>
  <c r="K444" i="6"/>
  <c r="K450" i="6"/>
  <c r="K455" i="6"/>
  <c r="K460" i="6"/>
  <c r="K466" i="6"/>
  <c r="K471" i="6"/>
  <c r="K476" i="6"/>
  <c r="K482" i="6"/>
  <c r="K487" i="6"/>
  <c r="K492" i="6"/>
  <c r="K498" i="6"/>
  <c r="K503" i="6"/>
  <c r="K508" i="6"/>
  <c r="K514" i="6"/>
  <c r="K519" i="6"/>
  <c r="K524" i="6"/>
  <c r="K530" i="6"/>
  <c r="K535" i="6"/>
  <c r="K540" i="6"/>
  <c r="K546" i="6"/>
  <c r="K551" i="6"/>
  <c r="K556" i="6"/>
  <c r="K562" i="6"/>
  <c r="K567" i="6"/>
  <c r="K572" i="6"/>
  <c r="K578" i="6"/>
  <c r="K583" i="6"/>
  <c r="K587" i="6"/>
  <c r="K591" i="6"/>
  <c r="K595" i="6"/>
  <c r="K599" i="6"/>
  <c r="K603" i="6"/>
  <c r="H13" i="6"/>
  <c r="K88" i="6"/>
  <c r="K110" i="6"/>
  <c r="K122" i="6"/>
  <c r="K132" i="6"/>
  <c r="K140" i="6"/>
  <c r="K148" i="6"/>
  <c r="K156" i="6"/>
  <c r="K164" i="6"/>
  <c r="K172" i="6"/>
  <c r="K180" i="6"/>
  <c r="K188" i="6"/>
  <c r="K196" i="6"/>
  <c r="K204" i="6"/>
  <c r="K212" i="6"/>
  <c r="K220" i="6"/>
  <c r="K228" i="6"/>
  <c r="K236" i="6"/>
  <c r="K244" i="6"/>
  <c r="K252" i="6"/>
  <c r="K260" i="6"/>
  <c r="K268" i="6"/>
  <c r="K276" i="6"/>
  <c r="K284" i="6"/>
  <c r="K292" i="6"/>
  <c r="K300" i="6"/>
  <c r="K307" i="6"/>
  <c r="K312" i="6"/>
  <c r="K318" i="6"/>
  <c r="K323" i="6"/>
  <c r="K328" i="6"/>
  <c r="K334" i="6"/>
  <c r="K339" i="6"/>
  <c r="K344" i="6"/>
  <c r="K350" i="6"/>
  <c r="K355" i="6"/>
  <c r="K360" i="6"/>
  <c r="K366" i="6"/>
  <c r="K371" i="6"/>
  <c r="K376" i="6"/>
  <c r="K382" i="6"/>
  <c r="K387" i="6"/>
  <c r="K392" i="6"/>
  <c r="K398" i="6"/>
  <c r="K403" i="6"/>
  <c r="K408" i="6"/>
  <c r="K414" i="6"/>
  <c r="K419" i="6"/>
  <c r="K424" i="6"/>
  <c r="K430" i="6"/>
  <c r="K435" i="6"/>
  <c r="K440" i="6"/>
  <c r="K446" i="6"/>
  <c r="K451" i="6"/>
  <c r="K456" i="6"/>
  <c r="K462" i="6"/>
  <c r="K467" i="6"/>
  <c r="K472" i="6"/>
  <c r="K478" i="6"/>
  <c r="K483" i="6"/>
  <c r="K488" i="6"/>
  <c r="K494" i="6"/>
  <c r="K499" i="6"/>
  <c r="K504" i="6"/>
  <c r="K510" i="6"/>
  <c r="K515" i="6"/>
  <c r="K520" i="6"/>
  <c r="K526" i="6"/>
  <c r="K531" i="6"/>
  <c r="K536" i="6"/>
  <c r="K542" i="6"/>
  <c r="K547" i="6"/>
  <c r="K552" i="6"/>
  <c r="K558" i="6"/>
  <c r="K563" i="6"/>
  <c r="K568" i="6"/>
  <c r="K574" i="6"/>
  <c r="K579" i="6"/>
  <c r="K584" i="6"/>
  <c r="K588" i="6"/>
  <c r="K592" i="6"/>
  <c r="K596" i="6"/>
  <c r="K600" i="6"/>
  <c r="K10" i="6"/>
  <c r="H14" i="6"/>
  <c r="H18" i="6"/>
  <c r="H22" i="6"/>
  <c r="K94" i="6"/>
  <c r="K116" i="6"/>
  <c r="K126" i="6"/>
  <c r="K135" i="6"/>
  <c r="K143" i="6"/>
  <c r="K151" i="6"/>
  <c r="K159" i="6"/>
  <c r="K167" i="6"/>
  <c r="K175" i="6"/>
  <c r="K183" i="6"/>
  <c r="K191" i="6"/>
  <c r="K199" i="6"/>
  <c r="K207" i="6"/>
  <c r="K215" i="6"/>
  <c r="K223" i="6"/>
  <c r="K231" i="6"/>
  <c r="K239" i="6"/>
  <c r="K247" i="6"/>
  <c r="K255" i="6"/>
  <c r="K263" i="6"/>
  <c r="K271" i="6"/>
  <c r="K279" i="6"/>
  <c r="K287" i="6"/>
  <c r="K295" i="6"/>
  <c r="K303" i="6"/>
  <c r="K308" i="6"/>
  <c r="K314" i="6"/>
  <c r="K319" i="6"/>
  <c r="K324" i="6"/>
  <c r="K330" i="6"/>
  <c r="K335" i="6"/>
  <c r="K340" i="6"/>
  <c r="K346" i="6"/>
  <c r="K351" i="6"/>
  <c r="K356" i="6"/>
  <c r="K362" i="6"/>
  <c r="K367" i="6"/>
  <c r="K372" i="6"/>
  <c r="K378" i="6"/>
  <c r="K383" i="6"/>
  <c r="K388" i="6"/>
  <c r="K394" i="6"/>
  <c r="K399" i="6"/>
  <c r="K404" i="6"/>
  <c r="K410" i="6"/>
  <c r="K415" i="6"/>
  <c r="K420" i="6"/>
  <c r="K426" i="6"/>
  <c r="K431" i="6"/>
  <c r="K436" i="6"/>
  <c r="K442" i="6"/>
  <c r="K447" i="6"/>
  <c r="K452" i="6"/>
  <c r="K458" i="6"/>
  <c r="K463" i="6"/>
  <c r="K468" i="6"/>
  <c r="K474" i="6"/>
  <c r="K479" i="6"/>
  <c r="K484" i="6"/>
  <c r="K490" i="6"/>
  <c r="K495" i="6"/>
  <c r="K500" i="6"/>
  <c r="K506" i="6"/>
  <c r="K511" i="6"/>
  <c r="K516" i="6"/>
  <c r="K522" i="6"/>
  <c r="K527" i="6"/>
  <c r="K532" i="6"/>
  <c r="K538" i="6"/>
  <c r="K543" i="6"/>
  <c r="K548" i="6"/>
  <c r="K554" i="6"/>
  <c r="K559" i="6"/>
  <c r="K564" i="6"/>
  <c r="K570" i="6"/>
  <c r="K575" i="6"/>
  <c r="K580" i="6"/>
  <c r="K585" i="6"/>
  <c r="K589" i="6"/>
  <c r="K593" i="6"/>
  <c r="K597" i="6"/>
  <c r="K601" i="6"/>
  <c r="H11" i="6"/>
  <c r="H15" i="6"/>
  <c r="H19" i="6"/>
  <c r="H23" i="6"/>
  <c r="H27" i="6"/>
  <c r="H31" i="6"/>
  <c r="H35" i="6"/>
  <c r="H39" i="6"/>
  <c r="H43" i="6"/>
  <c r="H47" i="6"/>
  <c r="H51" i="6"/>
  <c r="H55" i="6"/>
  <c r="H59" i="6"/>
  <c r="H63" i="6"/>
  <c r="H67" i="6"/>
  <c r="H71" i="6"/>
  <c r="H75" i="6"/>
  <c r="H79" i="6"/>
  <c r="H83" i="6"/>
  <c r="H87" i="6"/>
  <c r="H91" i="6"/>
  <c r="H95" i="6"/>
  <c r="H99" i="6"/>
  <c r="H103" i="6"/>
  <c r="H107" i="6"/>
  <c r="H111" i="6"/>
  <c r="H115" i="6"/>
  <c r="H119" i="6"/>
  <c r="H123" i="6"/>
  <c r="H127" i="6"/>
  <c r="H131" i="6"/>
  <c r="H135" i="6"/>
  <c r="H139" i="6"/>
  <c r="H143" i="6"/>
  <c r="H147" i="6"/>
  <c r="H151" i="6"/>
  <c r="H155" i="6"/>
  <c r="H159" i="6"/>
  <c r="H163" i="6"/>
  <c r="H167" i="6"/>
  <c r="H171" i="6"/>
  <c r="H175" i="6"/>
  <c r="H179" i="6"/>
  <c r="H183" i="6"/>
  <c r="H187" i="6"/>
  <c r="H191" i="6"/>
  <c r="H195" i="6"/>
  <c r="H199" i="6"/>
  <c r="H203" i="6"/>
  <c r="H207" i="6"/>
  <c r="H211" i="6"/>
  <c r="H215" i="6"/>
  <c r="H219" i="6"/>
  <c r="H223" i="6"/>
  <c r="H227" i="6"/>
  <c r="H231" i="6"/>
  <c r="H235" i="6"/>
  <c r="H239" i="6"/>
  <c r="H243" i="6"/>
  <c r="H247" i="6"/>
  <c r="H251" i="6"/>
  <c r="H255" i="6"/>
  <c r="H259" i="6"/>
  <c r="H263" i="6"/>
  <c r="H267" i="6"/>
  <c r="H271" i="6"/>
  <c r="H275" i="6"/>
  <c r="H279" i="6"/>
  <c r="H283" i="6"/>
  <c r="H287" i="6"/>
  <c r="H291" i="6"/>
  <c r="H295" i="6"/>
  <c r="H299" i="6"/>
  <c r="H303" i="6"/>
  <c r="H307" i="6"/>
  <c r="H311" i="6"/>
  <c r="H315" i="6"/>
  <c r="H319" i="6"/>
  <c r="H323" i="6"/>
  <c r="H327" i="6"/>
  <c r="H331" i="6"/>
  <c r="H335" i="6"/>
  <c r="H339" i="6"/>
  <c r="H343" i="6"/>
  <c r="H347" i="6"/>
  <c r="H351" i="6"/>
  <c r="H355" i="6"/>
  <c r="H359" i="6"/>
  <c r="H363" i="6"/>
  <c r="H367" i="6"/>
  <c r="H371" i="6"/>
  <c r="H375" i="6"/>
  <c r="H379" i="6"/>
  <c r="H383" i="6"/>
  <c r="H387" i="6"/>
  <c r="H391" i="6"/>
  <c r="H395" i="6"/>
  <c r="H399" i="6"/>
  <c r="H403" i="6"/>
  <c r="H407" i="6"/>
  <c r="H411" i="6"/>
  <c r="H415" i="6"/>
  <c r="H419" i="6"/>
  <c r="H423" i="6"/>
  <c r="H427" i="6"/>
  <c r="H431" i="6"/>
  <c r="H17" i="6"/>
  <c r="H29" i="6"/>
  <c r="H37" i="6"/>
  <c r="H45" i="6"/>
  <c r="H53" i="6"/>
  <c r="H58" i="6"/>
  <c r="H64" i="6"/>
  <c r="H69" i="6"/>
  <c r="H74" i="6"/>
  <c r="H80" i="6"/>
  <c r="H85" i="6"/>
  <c r="H90" i="6"/>
  <c r="H96" i="6"/>
  <c r="H101" i="6"/>
  <c r="H106" i="6"/>
  <c r="H112" i="6"/>
  <c r="H117" i="6"/>
  <c r="H122" i="6"/>
  <c r="H128" i="6"/>
  <c r="H133" i="6"/>
  <c r="H138" i="6"/>
  <c r="H144" i="6"/>
  <c r="H149" i="6"/>
  <c r="H154" i="6"/>
  <c r="H160" i="6"/>
  <c r="H165" i="6"/>
  <c r="H170" i="6"/>
  <c r="H176" i="6"/>
  <c r="H181" i="6"/>
  <c r="H186" i="6"/>
  <c r="H192" i="6"/>
  <c r="H197" i="6"/>
  <c r="H202" i="6"/>
  <c r="H208" i="6"/>
  <c r="H213" i="6"/>
  <c r="H218" i="6"/>
  <c r="H224" i="6"/>
  <c r="H229" i="6"/>
  <c r="H234" i="6"/>
  <c r="H240" i="6"/>
  <c r="H245" i="6"/>
  <c r="H250" i="6"/>
  <c r="H256" i="6"/>
  <c r="H261" i="6"/>
  <c r="H266" i="6"/>
  <c r="H272" i="6"/>
  <c r="H277" i="6"/>
  <c r="H282" i="6"/>
  <c r="H288" i="6"/>
  <c r="H293" i="6"/>
  <c r="H298" i="6"/>
  <c r="H304" i="6"/>
  <c r="H309" i="6"/>
  <c r="H314" i="6"/>
  <c r="H320" i="6"/>
  <c r="H325" i="6"/>
  <c r="H330" i="6"/>
  <c r="H336" i="6"/>
  <c r="H341" i="6"/>
  <c r="H346" i="6"/>
  <c r="H352" i="6"/>
  <c r="H357" i="6"/>
  <c r="H362" i="6"/>
  <c r="H368" i="6"/>
  <c r="H373" i="6"/>
  <c r="H378" i="6"/>
  <c r="H384" i="6"/>
  <c r="H389" i="6"/>
  <c r="H394" i="6"/>
  <c r="H400" i="6"/>
  <c r="H405" i="6"/>
  <c r="H410" i="6"/>
  <c r="H416" i="6"/>
  <c r="H421" i="6"/>
  <c r="H426" i="6"/>
  <c r="H432" i="6"/>
  <c r="H436" i="6"/>
  <c r="H440" i="6"/>
  <c r="H444" i="6"/>
  <c r="H448" i="6"/>
  <c r="H452" i="6"/>
  <c r="H456" i="6"/>
  <c r="H460" i="6"/>
  <c r="H464" i="6"/>
  <c r="H468" i="6"/>
  <c r="H472" i="6"/>
  <c r="H476" i="6"/>
  <c r="H480" i="6"/>
  <c r="H484" i="6"/>
  <c r="H488" i="6"/>
  <c r="H492" i="6"/>
  <c r="H496" i="6"/>
  <c r="H500" i="6"/>
  <c r="H504" i="6"/>
  <c r="H508" i="6"/>
  <c r="H512" i="6"/>
  <c r="H516" i="6"/>
  <c r="H520" i="6"/>
  <c r="H524" i="6"/>
  <c r="H528" i="6"/>
  <c r="H532" i="6"/>
  <c r="H536" i="6"/>
  <c r="H540" i="6"/>
  <c r="H544" i="6"/>
  <c r="H548" i="6"/>
  <c r="H552" i="6"/>
  <c r="H556" i="6"/>
  <c r="H560" i="6"/>
  <c r="H564" i="6"/>
  <c r="H568" i="6"/>
  <c r="H572" i="6"/>
  <c r="H576" i="6"/>
  <c r="H580" i="6"/>
  <c r="H584" i="6"/>
  <c r="H588" i="6"/>
  <c r="H592" i="6"/>
  <c r="H596" i="6"/>
  <c r="H600" i="6"/>
  <c r="H10" i="6"/>
  <c r="E14" i="6"/>
  <c r="E18" i="6"/>
  <c r="E22" i="6"/>
  <c r="E26" i="6"/>
  <c r="E30" i="6"/>
  <c r="E34" i="6"/>
  <c r="E38" i="6"/>
  <c r="E42" i="6"/>
  <c r="E46" i="6"/>
  <c r="E50" i="6"/>
  <c r="E54" i="6"/>
  <c r="E58" i="6"/>
  <c r="E62" i="6"/>
  <c r="E66" i="6"/>
  <c r="E70" i="6"/>
  <c r="E74" i="6"/>
  <c r="E78" i="6"/>
  <c r="E82" i="6"/>
  <c r="E86" i="6"/>
  <c r="E90" i="6"/>
  <c r="E94" i="6"/>
  <c r="E98" i="6"/>
  <c r="E102" i="6"/>
  <c r="E106" i="6"/>
  <c r="E110" i="6"/>
  <c r="E114" i="6"/>
  <c r="E118" i="6"/>
  <c r="E122" i="6"/>
  <c r="E126" i="6"/>
  <c r="E130" i="6"/>
  <c r="E134" i="6"/>
  <c r="E138" i="6"/>
  <c r="E142" i="6"/>
  <c r="E146" i="6"/>
  <c r="E150" i="6"/>
  <c r="E154" i="6"/>
  <c r="E158" i="6"/>
  <c r="E162" i="6"/>
  <c r="E166" i="6"/>
  <c r="E170" i="6"/>
  <c r="E174" i="6"/>
  <c r="E178" i="6"/>
  <c r="E182" i="6"/>
  <c r="E186" i="6"/>
  <c r="E190" i="6"/>
  <c r="E194" i="6"/>
  <c r="E198" i="6"/>
  <c r="E202" i="6"/>
  <c r="E206" i="6"/>
  <c r="E210" i="6"/>
  <c r="E214" i="6"/>
  <c r="E218" i="6"/>
  <c r="E222" i="6"/>
  <c r="E226" i="6"/>
  <c r="E230" i="6"/>
  <c r="E234" i="6"/>
  <c r="E238" i="6"/>
  <c r="E242" i="6"/>
  <c r="E246" i="6"/>
  <c r="E250" i="6"/>
  <c r="E254" i="6"/>
  <c r="E258" i="6"/>
  <c r="E262" i="6"/>
  <c r="E266" i="6"/>
  <c r="E270" i="6"/>
  <c r="E274" i="6"/>
  <c r="E278" i="6"/>
  <c r="E282" i="6"/>
  <c r="E286" i="6"/>
  <c r="E290" i="6"/>
  <c r="E294" i="6"/>
  <c r="E298" i="6"/>
  <c r="E302" i="6"/>
  <c r="E306" i="6"/>
  <c r="E310" i="6"/>
  <c r="E314" i="6"/>
  <c r="E318" i="6"/>
  <c r="E322" i="6"/>
  <c r="E326" i="6"/>
  <c r="E330" i="6"/>
  <c r="E334" i="6"/>
  <c r="E338" i="6"/>
  <c r="E342" i="6"/>
  <c r="E346" i="6"/>
  <c r="E350" i="6"/>
  <c r="E354" i="6"/>
  <c r="E358" i="6"/>
  <c r="E362" i="6"/>
  <c r="E366" i="6"/>
  <c r="E370" i="6"/>
  <c r="E374" i="6"/>
  <c r="E378" i="6"/>
  <c r="E382" i="6"/>
  <c r="E386" i="6"/>
  <c r="E390" i="6"/>
  <c r="E394" i="6"/>
  <c r="E398" i="6"/>
  <c r="E402" i="6"/>
  <c r="E406" i="6"/>
  <c r="E410" i="6"/>
  <c r="E414" i="6"/>
  <c r="E418" i="6"/>
  <c r="E422" i="6"/>
  <c r="E426" i="6"/>
  <c r="E430" i="6"/>
  <c r="E434" i="6"/>
  <c r="E438" i="6"/>
  <c r="E442" i="6"/>
  <c r="E446" i="6"/>
  <c r="E450" i="6"/>
  <c r="E454" i="6"/>
  <c r="E458" i="6"/>
  <c r="E462" i="6"/>
  <c r="E466" i="6"/>
  <c r="E470" i="6"/>
  <c r="E474" i="6"/>
  <c r="E478" i="6"/>
  <c r="E482" i="6"/>
  <c r="E486" i="6"/>
  <c r="E490" i="6"/>
  <c r="E494" i="6"/>
  <c r="E498" i="6"/>
  <c r="E502" i="6"/>
  <c r="E506" i="6"/>
  <c r="E510" i="6"/>
  <c r="E514" i="6"/>
  <c r="E518" i="6"/>
  <c r="E522" i="6"/>
  <c r="E526" i="6"/>
  <c r="E530" i="6"/>
  <c r="E534" i="6"/>
  <c r="E538" i="6"/>
  <c r="E542" i="6"/>
  <c r="E546" i="6"/>
  <c r="E550" i="6"/>
  <c r="E554" i="6"/>
  <c r="E558" i="6"/>
  <c r="E562" i="6"/>
  <c r="E566" i="6"/>
  <c r="E570" i="6"/>
  <c r="E574" i="6"/>
  <c r="E578" i="6"/>
  <c r="E582" i="6"/>
  <c r="E586" i="6"/>
  <c r="E590" i="6"/>
  <c r="E594" i="6"/>
  <c r="E598" i="6"/>
  <c r="E602" i="6"/>
  <c r="H21" i="6"/>
  <c r="H30" i="6"/>
  <c r="H38" i="6"/>
  <c r="H46" i="6"/>
  <c r="H54" i="6"/>
  <c r="H60" i="6"/>
  <c r="H65" i="6"/>
  <c r="H70" i="6"/>
  <c r="H76" i="6"/>
  <c r="H81" i="6"/>
  <c r="H86" i="6"/>
  <c r="H92" i="6"/>
  <c r="H97" i="6"/>
  <c r="H102" i="6"/>
  <c r="H108" i="6"/>
  <c r="H113" i="6"/>
  <c r="H118" i="6"/>
  <c r="H124" i="6"/>
  <c r="H129" i="6"/>
  <c r="H134" i="6"/>
  <c r="H140" i="6"/>
  <c r="H145" i="6"/>
  <c r="H150" i="6"/>
  <c r="H156" i="6"/>
  <c r="H161" i="6"/>
  <c r="H166" i="6"/>
  <c r="H172" i="6"/>
  <c r="H177" i="6"/>
  <c r="H182" i="6"/>
  <c r="H188" i="6"/>
  <c r="H193" i="6"/>
  <c r="H198" i="6"/>
  <c r="H204" i="6"/>
  <c r="H209" i="6"/>
  <c r="H214" i="6"/>
  <c r="H220" i="6"/>
  <c r="H225" i="6"/>
  <c r="H230" i="6"/>
  <c r="H236" i="6"/>
  <c r="H241" i="6"/>
  <c r="H246" i="6"/>
  <c r="H252" i="6"/>
  <c r="H257" i="6"/>
  <c r="H262" i="6"/>
  <c r="H268" i="6"/>
  <c r="H273" i="6"/>
  <c r="H278" i="6"/>
  <c r="H284" i="6"/>
  <c r="H289" i="6"/>
  <c r="H294" i="6"/>
  <c r="H300" i="6"/>
  <c r="H305" i="6"/>
  <c r="H310" i="6"/>
  <c r="H316" i="6"/>
  <c r="H321" i="6"/>
  <c r="H326" i="6"/>
  <c r="H332" i="6"/>
  <c r="H337" i="6"/>
  <c r="H342" i="6"/>
  <c r="H348" i="6"/>
  <c r="H353" i="6"/>
  <c r="H358" i="6"/>
  <c r="H364" i="6"/>
  <c r="H369" i="6"/>
  <c r="H374" i="6"/>
  <c r="H380" i="6"/>
  <c r="H385" i="6"/>
  <c r="H390" i="6"/>
  <c r="H396" i="6"/>
  <c r="H401" i="6"/>
  <c r="H406" i="6"/>
  <c r="H412" i="6"/>
  <c r="H417" i="6"/>
  <c r="H422" i="6"/>
  <c r="H428" i="6"/>
  <c r="H433" i="6"/>
  <c r="H437" i="6"/>
  <c r="H441" i="6"/>
  <c r="H445" i="6"/>
  <c r="H449" i="6"/>
  <c r="H453" i="6"/>
  <c r="H457" i="6"/>
  <c r="H461" i="6"/>
  <c r="H465" i="6"/>
  <c r="H469" i="6"/>
  <c r="H473" i="6"/>
  <c r="H477" i="6"/>
  <c r="H481" i="6"/>
  <c r="H485" i="6"/>
  <c r="H489" i="6"/>
  <c r="H493" i="6"/>
  <c r="H497" i="6"/>
  <c r="H501" i="6"/>
  <c r="H505" i="6"/>
  <c r="H509" i="6"/>
  <c r="H513" i="6"/>
  <c r="H517" i="6"/>
  <c r="H521" i="6"/>
  <c r="H525" i="6"/>
  <c r="H529" i="6"/>
  <c r="H533" i="6"/>
  <c r="H537" i="6"/>
  <c r="H541" i="6"/>
  <c r="H545" i="6"/>
  <c r="H549" i="6"/>
  <c r="H553" i="6"/>
  <c r="H557" i="6"/>
  <c r="H561" i="6"/>
  <c r="H565" i="6"/>
  <c r="H569" i="6"/>
  <c r="H573" i="6"/>
  <c r="H577" i="6"/>
  <c r="H581" i="6"/>
  <c r="H585" i="6"/>
  <c r="H589" i="6"/>
  <c r="H593" i="6"/>
  <c r="H597" i="6"/>
  <c r="H601" i="6"/>
  <c r="E11" i="6"/>
  <c r="E15" i="6"/>
  <c r="E19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95" i="6"/>
  <c r="E99" i="6"/>
  <c r="E103" i="6"/>
  <c r="E107" i="6"/>
  <c r="E111" i="6"/>
  <c r="E115" i="6"/>
  <c r="E119" i="6"/>
  <c r="E123" i="6"/>
  <c r="E127" i="6"/>
  <c r="E131" i="6"/>
  <c r="E135" i="6"/>
  <c r="E139" i="6"/>
  <c r="E143" i="6"/>
  <c r="E147" i="6"/>
  <c r="E151" i="6"/>
  <c r="E155" i="6"/>
  <c r="E159" i="6"/>
  <c r="E163" i="6"/>
  <c r="E167" i="6"/>
  <c r="E171" i="6"/>
  <c r="E175" i="6"/>
  <c r="E179" i="6"/>
  <c r="E183" i="6"/>
  <c r="E187" i="6"/>
  <c r="E191" i="6"/>
  <c r="E195" i="6"/>
  <c r="E199" i="6"/>
  <c r="E203" i="6"/>
  <c r="E207" i="6"/>
  <c r="E211" i="6"/>
  <c r="H25" i="6"/>
  <c r="H33" i="6"/>
  <c r="H41" i="6"/>
  <c r="H49" i="6"/>
  <c r="H56" i="6"/>
  <c r="H61" i="6"/>
  <c r="H66" i="6"/>
  <c r="H72" i="6"/>
  <c r="H77" i="6"/>
  <c r="H82" i="6"/>
  <c r="H88" i="6"/>
  <c r="H93" i="6"/>
  <c r="H98" i="6"/>
  <c r="H104" i="6"/>
  <c r="H109" i="6"/>
  <c r="H114" i="6"/>
  <c r="H120" i="6"/>
  <c r="H125" i="6"/>
  <c r="H130" i="6"/>
  <c r="H136" i="6"/>
  <c r="H141" i="6"/>
  <c r="H146" i="6"/>
  <c r="H152" i="6"/>
  <c r="H157" i="6"/>
  <c r="H162" i="6"/>
  <c r="H168" i="6"/>
  <c r="H173" i="6"/>
  <c r="H178" i="6"/>
  <c r="H184" i="6"/>
  <c r="H189" i="6"/>
  <c r="H194" i="6"/>
  <c r="H200" i="6"/>
  <c r="H205" i="6"/>
  <c r="H210" i="6"/>
  <c r="H216" i="6"/>
  <c r="H221" i="6"/>
  <c r="H226" i="6"/>
  <c r="H232" i="6"/>
  <c r="H237" i="6"/>
  <c r="H242" i="6"/>
  <c r="H248" i="6"/>
  <c r="H253" i="6"/>
  <c r="H258" i="6"/>
  <c r="H264" i="6"/>
  <c r="H269" i="6"/>
  <c r="H274" i="6"/>
  <c r="H280" i="6"/>
  <c r="H285" i="6"/>
  <c r="H290" i="6"/>
  <c r="H296" i="6"/>
  <c r="H301" i="6"/>
  <c r="H306" i="6"/>
  <c r="H312" i="6"/>
  <c r="H317" i="6"/>
  <c r="H322" i="6"/>
  <c r="H328" i="6"/>
  <c r="H333" i="6"/>
  <c r="H338" i="6"/>
  <c r="H344" i="6"/>
  <c r="H349" i="6"/>
  <c r="H354" i="6"/>
  <c r="H360" i="6"/>
  <c r="H365" i="6"/>
  <c r="H370" i="6"/>
  <c r="H376" i="6"/>
  <c r="H381" i="6"/>
  <c r="H386" i="6"/>
  <c r="H392" i="6"/>
  <c r="H397" i="6"/>
  <c r="H402" i="6"/>
  <c r="H408" i="6"/>
  <c r="H413" i="6"/>
  <c r="H418" i="6"/>
  <c r="H424" i="6"/>
  <c r="H429" i="6"/>
  <c r="H434" i="6"/>
  <c r="H438" i="6"/>
  <c r="H442" i="6"/>
  <c r="H446" i="6"/>
  <c r="H450" i="6"/>
  <c r="H454" i="6"/>
  <c r="H458" i="6"/>
  <c r="H462" i="6"/>
  <c r="H466" i="6"/>
  <c r="H470" i="6"/>
  <c r="H474" i="6"/>
  <c r="H478" i="6"/>
  <c r="H482" i="6"/>
  <c r="H486" i="6"/>
  <c r="H490" i="6"/>
  <c r="H494" i="6"/>
  <c r="H498" i="6"/>
  <c r="H502" i="6"/>
  <c r="H506" i="6"/>
  <c r="H510" i="6"/>
  <c r="H514" i="6"/>
  <c r="H518" i="6"/>
  <c r="H522" i="6"/>
  <c r="H526" i="6"/>
  <c r="H530" i="6"/>
  <c r="H534" i="6"/>
  <c r="H538" i="6"/>
  <c r="H542" i="6"/>
  <c r="H546" i="6"/>
  <c r="H550" i="6"/>
  <c r="H554" i="6"/>
  <c r="H558" i="6"/>
  <c r="H562" i="6"/>
  <c r="H566" i="6"/>
  <c r="H570" i="6"/>
  <c r="H574" i="6"/>
  <c r="H578" i="6"/>
  <c r="H582" i="6"/>
  <c r="H586" i="6"/>
  <c r="H590" i="6"/>
  <c r="H594" i="6"/>
  <c r="H598" i="6"/>
  <c r="H602" i="6"/>
  <c r="E12" i="6"/>
  <c r="E16" i="6"/>
  <c r="E20" i="6"/>
  <c r="E24" i="6"/>
  <c r="E28" i="6"/>
  <c r="E32" i="6"/>
  <c r="E36" i="6"/>
  <c r="E40" i="6"/>
  <c r="E44" i="6"/>
  <c r="E48" i="6"/>
  <c r="E52" i="6"/>
  <c r="E56" i="6"/>
  <c r="E60" i="6"/>
  <c r="E64" i="6"/>
  <c r="E68" i="6"/>
  <c r="E72" i="6"/>
  <c r="E76" i="6"/>
  <c r="E80" i="6"/>
  <c r="E84" i="6"/>
  <c r="E88" i="6"/>
  <c r="E92" i="6"/>
  <c r="E96" i="6"/>
  <c r="E100" i="6"/>
  <c r="E104" i="6"/>
  <c r="E108" i="6"/>
  <c r="E112" i="6"/>
  <c r="E116" i="6"/>
  <c r="E120" i="6"/>
  <c r="E124" i="6"/>
  <c r="E128" i="6"/>
  <c r="E132" i="6"/>
  <c r="E136" i="6"/>
  <c r="E140" i="6"/>
  <c r="E144" i="6"/>
  <c r="E148" i="6"/>
  <c r="E152" i="6"/>
  <c r="E156" i="6"/>
  <c r="E160" i="6"/>
  <c r="E164" i="6"/>
  <c r="E168" i="6"/>
  <c r="E172" i="6"/>
  <c r="E176" i="6"/>
  <c r="E180" i="6"/>
  <c r="E184" i="6"/>
  <c r="E188" i="6"/>
  <c r="E192" i="6"/>
  <c r="E196" i="6"/>
  <c r="E200" i="6"/>
  <c r="E204" i="6"/>
  <c r="E208" i="6"/>
  <c r="E212" i="6"/>
  <c r="E216" i="6"/>
  <c r="E220" i="6"/>
  <c r="E224" i="6"/>
  <c r="E228" i="6"/>
  <c r="E232" i="6"/>
  <c r="E236" i="6"/>
  <c r="E240" i="6"/>
  <c r="E244" i="6"/>
  <c r="E248" i="6"/>
  <c r="E252" i="6"/>
  <c r="E256" i="6"/>
  <c r="E260" i="6"/>
  <c r="E264" i="6"/>
  <c r="E268" i="6"/>
  <c r="E272" i="6"/>
  <c r="E276" i="6"/>
  <c r="E280" i="6"/>
  <c r="E284" i="6"/>
  <c r="E288" i="6"/>
  <c r="E292" i="6"/>
  <c r="E296" i="6"/>
  <c r="E300" i="6"/>
  <c r="E304" i="6"/>
  <c r="E308" i="6"/>
  <c r="E312" i="6"/>
  <c r="E316" i="6"/>
  <c r="E320" i="6"/>
  <c r="E324" i="6"/>
  <c r="E328" i="6"/>
  <c r="E332" i="6"/>
  <c r="E336" i="6"/>
  <c r="E340" i="6"/>
  <c r="E344" i="6"/>
  <c r="E348" i="6"/>
  <c r="E352" i="6"/>
  <c r="E356" i="6"/>
  <c r="E360" i="6"/>
  <c r="E364" i="6"/>
  <c r="E368" i="6"/>
  <c r="E372" i="6"/>
  <c r="E376" i="6"/>
  <c r="E380" i="6"/>
  <c r="E384" i="6"/>
  <c r="E388" i="6"/>
  <c r="E392" i="6"/>
  <c r="E396" i="6"/>
  <c r="E400" i="6"/>
  <c r="E404" i="6"/>
  <c r="E408" i="6"/>
  <c r="E412" i="6"/>
  <c r="E416" i="6"/>
  <c r="E420" i="6"/>
  <c r="E424" i="6"/>
  <c r="E428" i="6"/>
  <c r="E432" i="6"/>
  <c r="E436" i="6"/>
  <c r="E440" i="6"/>
  <c r="E444" i="6"/>
  <c r="E448" i="6"/>
  <c r="E452" i="6"/>
  <c r="E456" i="6"/>
  <c r="E460" i="6"/>
  <c r="E464" i="6"/>
  <c r="O464" i="6" s="1"/>
  <c r="E468" i="6"/>
  <c r="E472" i="6"/>
  <c r="E476" i="6"/>
  <c r="E480" i="6"/>
  <c r="O480" i="6" s="1"/>
  <c r="E484" i="6"/>
  <c r="E488" i="6"/>
  <c r="E492" i="6"/>
  <c r="E496" i="6"/>
  <c r="E500" i="6"/>
  <c r="E504" i="6"/>
  <c r="E508" i="6"/>
  <c r="E512" i="6"/>
  <c r="E516" i="6"/>
  <c r="E520" i="6"/>
  <c r="E524" i="6"/>
  <c r="E528" i="6"/>
  <c r="O528" i="6" s="1"/>
  <c r="E532" i="6"/>
  <c r="E536" i="6"/>
  <c r="E540" i="6"/>
  <c r="E544" i="6"/>
  <c r="O544" i="6" s="1"/>
  <c r="E548" i="6"/>
  <c r="E552" i="6"/>
  <c r="E556" i="6"/>
  <c r="E560" i="6"/>
  <c r="E564" i="6"/>
  <c r="E568" i="6"/>
  <c r="E572" i="6"/>
  <c r="E576" i="6"/>
  <c r="E580" i="6"/>
  <c r="E584" i="6"/>
  <c r="E588" i="6"/>
  <c r="E592" i="6"/>
  <c r="E596" i="6"/>
  <c r="E600" i="6"/>
  <c r="E10" i="6"/>
  <c r="H26" i="6"/>
  <c r="H34" i="6"/>
  <c r="H42" i="6"/>
  <c r="H50" i="6"/>
  <c r="H57" i="6"/>
  <c r="H62" i="6"/>
  <c r="H68" i="6"/>
  <c r="H73" i="6"/>
  <c r="H78" i="6"/>
  <c r="H84" i="6"/>
  <c r="H89" i="6"/>
  <c r="H94" i="6"/>
  <c r="H100" i="6"/>
  <c r="H105" i="6"/>
  <c r="H110" i="6"/>
  <c r="H116" i="6"/>
  <c r="H121" i="6"/>
  <c r="H126" i="6"/>
  <c r="H132" i="6"/>
  <c r="H137" i="6"/>
  <c r="H142" i="6"/>
  <c r="H148" i="6"/>
  <c r="H153" i="6"/>
  <c r="H158" i="6"/>
  <c r="H164" i="6"/>
  <c r="H169" i="6"/>
  <c r="H174" i="6"/>
  <c r="H180" i="6"/>
  <c r="H185" i="6"/>
  <c r="H190" i="6"/>
  <c r="H196" i="6"/>
  <c r="H201" i="6"/>
  <c r="H206" i="6"/>
  <c r="H212" i="6"/>
  <c r="H217" i="6"/>
  <c r="H222" i="6"/>
  <c r="H228" i="6"/>
  <c r="H233" i="6"/>
  <c r="H238" i="6"/>
  <c r="H244" i="6"/>
  <c r="H249" i="6"/>
  <c r="H254" i="6"/>
  <c r="H260" i="6"/>
  <c r="H265" i="6"/>
  <c r="H270" i="6"/>
  <c r="H276" i="6"/>
  <c r="H281" i="6"/>
  <c r="H286" i="6"/>
  <c r="H292" i="6"/>
  <c r="H297" i="6"/>
  <c r="H302" i="6"/>
  <c r="H308" i="6"/>
  <c r="H313" i="6"/>
  <c r="H318" i="6"/>
  <c r="H324" i="6"/>
  <c r="H329" i="6"/>
  <c r="H334" i="6"/>
  <c r="H340" i="6"/>
  <c r="H345" i="6"/>
  <c r="H350" i="6"/>
  <c r="H356" i="6"/>
  <c r="H361" i="6"/>
  <c r="H366" i="6"/>
  <c r="H372" i="6"/>
  <c r="H377" i="6"/>
  <c r="H382" i="6"/>
  <c r="H388" i="6"/>
  <c r="H393" i="6"/>
  <c r="H398" i="6"/>
  <c r="H404" i="6"/>
  <c r="H409" i="6"/>
  <c r="H414" i="6"/>
  <c r="H420" i="6"/>
  <c r="H425" i="6"/>
  <c r="H430" i="6"/>
  <c r="H435" i="6"/>
  <c r="H439" i="6"/>
  <c r="H443" i="6"/>
  <c r="H447" i="6"/>
  <c r="H451" i="6"/>
  <c r="H455" i="6"/>
  <c r="H459" i="6"/>
  <c r="H463" i="6"/>
  <c r="H467" i="6"/>
  <c r="H471" i="6"/>
  <c r="H475" i="6"/>
  <c r="H479" i="6"/>
  <c r="H483" i="6"/>
  <c r="H487" i="6"/>
  <c r="H491" i="6"/>
  <c r="H495" i="6"/>
  <c r="H499" i="6"/>
  <c r="H503" i="6"/>
  <c r="H507" i="6"/>
  <c r="H511" i="6"/>
  <c r="H515" i="6"/>
  <c r="H519" i="6"/>
  <c r="H523" i="6"/>
  <c r="H527" i="6"/>
  <c r="H531" i="6"/>
  <c r="H535" i="6"/>
  <c r="H539" i="6"/>
  <c r="H543" i="6"/>
  <c r="H547" i="6"/>
  <c r="H551" i="6"/>
  <c r="H555" i="6"/>
  <c r="H559" i="6"/>
  <c r="H563" i="6"/>
  <c r="H567" i="6"/>
  <c r="H571" i="6"/>
  <c r="H575" i="6"/>
  <c r="H579" i="6"/>
  <c r="H583" i="6"/>
  <c r="H587" i="6"/>
  <c r="H591" i="6"/>
  <c r="H595" i="6"/>
  <c r="H599" i="6"/>
  <c r="H603" i="6"/>
  <c r="E13" i="6"/>
  <c r="E17" i="6"/>
  <c r="E21" i="6"/>
  <c r="E25" i="6"/>
  <c r="E29" i="6"/>
  <c r="E33" i="6"/>
  <c r="E37" i="6"/>
  <c r="E41" i="6"/>
  <c r="E45" i="6"/>
  <c r="E49" i="6"/>
  <c r="E53" i="6"/>
  <c r="E57" i="6"/>
  <c r="E61" i="6"/>
  <c r="E65" i="6"/>
  <c r="E69" i="6"/>
  <c r="E73" i="6"/>
  <c r="E77" i="6"/>
  <c r="E81" i="6"/>
  <c r="E85" i="6"/>
  <c r="E89" i="6"/>
  <c r="E93" i="6"/>
  <c r="E97" i="6"/>
  <c r="E101" i="6"/>
  <c r="E105" i="6"/>
  <c r="E109" i="6"/>
  <c r="E113" i="6"/>
  <c r="E117" i="6"/>
  <c r="E121" i="6"/>
  <c r="E125" i="6"/>
  <c r="E129" i="6"/>
  <c r="E133" i="6"/>
  <c r="E137" i="6"/>
  <c r="E141" i="6"/>
  <c r="E145" i="6"/>
  <c r="E149" i="6"/>
  <c r="E153" i="6"/>
  <c r="E157" i="6"/>
  <c r="E161" i="6"/>
  <c r="E165" i="6"/>
  <c r="E169" i="6"/>
  <c r="E173" i="6"/>
  <c r="E177" i="6"/>
  <c r="E181" i="6"/>
  <c r="E185" i="6"/>
  <c r="E189" i="6"/>
  <c r="E193" i="6"/>
  <c r="E197" i="6"/>
  <c r="E201" i="6"/>
  <c r="E205" i="6"/>
  <c r="E209" i="6"/>
  <c r="E213" i="6"/>
  <c r="E217" i="6"/>
  <c r="E221" i="6"/>
  <c r="E225" i="6"/>
  <c r="E229" i="6"/>
  <c r="E233" i="6"/>
  <c r="E237" i="6"/>
  <c r="E241" i="6"/>
  <c r="E245" i="6"/>
  <c r="E249" i="6"/>
  <c r="E253" i="6"/>
  <c r="E257" i="6"/>
  <c r="E261" i="6"/>
  <c r="E265" i="6"/>
  <c r="E269" i="6"/>
  <c r="E273" i="6"/>
  <c r="E277" i="6"/>
  <c r="E281" i="6"/>
  <c r="E285" i="6"/>
  <c r="E289" i="6"/>
  <c r="E293" i="6"/>
  <c r="E297" i="6"/>
  <c r="E301" i="6"/>
  <c r="E305" i="6"/>
  <c r="E309" i="6"/>
  <c r="E313" i="6"/>
  <c r="E317" i="6"/>
  <c r="E321" i="6"/>
  <c r="E325" i="6"/>
  <c r="E329" i="6"/>
  <c r="E333" i="6"/>
  <c r="E337" i="6"/>
  <c r="E341" i="6"/>
  <c r="E345" i="6"/>
  <c r="E349" i="6"/>
  <c r="E353" i="6"/>
  <c r="E357" i="6"/>
  <c r="E361" i="6"/>
  <c r="E365" i="6"/>
  <c r="E369" i="6"/>
  <c r="E373" i="6"/>
  <c r="E377" i="6"/>
  <c r="E381" i="6"/>
  <c r="E385" i="6"/>
  <c r="E389" i="6"/>
  <c r="E393" i="6"/>
  <c r="E397" i="6"/>
  <c r="E401" i="6"/>
  <c r="E405" i="6"/>
  <c r="E409" i="6"/>
  <c r="E413" i="6"/>
  <c r="E417" i="6"/>
  <c r="E421" i="6"/>
  <c r="E425" i="6"/>
  <c r="E429" i="6"/>
  <c r="E433" i="6"/>
  <c r="E437" i="6"/>
  <c r="E441" i="6"/>
  <c r="E445" i="6"/>
  <c r="E449" i="6"/>
  <c r="E453" i="6"/>
  <c r="E457" i="6"/>
  <c r="E461" i="6"/>
  <c r="E465" i="6"/>
  <c r="E469" i="6"/>
  <c r="E473" i="6"/>
  <c r="E477" i="6"/>
  <c r="E481" i="6"/>
  <c r="E485" i="6"/>
  <c r="E489" i="6"/>
  <c r="E493" i="6"/>
  <c r="E497" i="6"/>
  <c r="E501" i="6"/>
  <c r="E505" i="6"/>
  <c r="E509" i="6"/>
  <c r="E513" i="6"/>
  <c r="E517" i="6"/>
  <c r="E521" i="6"/>
  <c r="E525" i="6"/>
  <c r="E529" i="6"/>
  <c r="E533" i="6"/>
  <c r="E537" i="6"/>
  <c r="E541" i="6"/>
  <c r="E545" i="6"/>
  <c r="E549" i="6"/>
  <c r="E553" i="6"/>
  <c r="E557" i="6"/>
  <c r="E561" i="6"/>
  <c r="E565" i="6"/>
  <c r="E569" i="6"/>
  <c r="E573" i="6"/>
  <c r="E577" i="6"/>
  <c r="E581" i="6"/>
  <c r="E585" i="6"/>
  <c r="E589" i="6"/>
  <c r="E593" i="6"/>
  <c r="E597" i="6"/>
  <c r="E601" i="6"/>
  <c r="E599" i="6"/>
  <c r="E583" i="6"/>
  <c r="E567" i="6"/>
  <c r="E551" i="6"/>
  <c r="E535" i="6"/>
  <c r="E519" i="6"/>
  <c r="E503" i="6"/>
  <c r="E487" i="6"/>
  <c r="E471" i="6"/>
  <c r="E455" i="6"/>
  <c r="E439" i="6"/>
  <c r="E423" i="6"/>
  <c r="E407" i="6"/>
  <c r="E391" i="6"/>
  <c r="E375" i="6"/>
  <c r="E359" i="6"/>
  <c r="E343" i="6"/>
  <c r="E327" i="6"/>
  <c r="E311" i="6"/>
  <c r="E295" i="6"/>
  <c r="E279" i="6"/>
  <c r="E263" i="6"/>
  <c r="E247" i="6"/>
  <c r="E231" i="6"/>
  <c r="E215" i="6"/>
  <c r="O603" i="6" l="1"/>
  <c r="O235" i="6"/>
  <c r="O10" i="6"/>
  <c r="O34" i="6"/>
  <c r="O580" i="6"/>
  <c r="O226" i="6"/>
  <c r="O98" i="6"/>
  <c r="O162" i="6"/>
  <c r="O283" i="6"/>
  <c r="O194" i="6"/>
  <c r="O109" i="6"/>
  <c r="O280" i="6"/>
  <c r="O216" i="6"/>
  <c r="O152" i="6"/>
  <c r="O24" i="6"/>
  <c r="O59" i="6"/>
  <c r="O596" i="6"/>
  <c r="O186" i="6"/>
  <c r="O532" i="6"/>
  <c r="O516" i="6"/>
  <c r="O452" i="6"/>
  <c r="O418" i="6"/>
  <c r="O354" i="6"/>
  <c r="O290" i="6"/>
  <c r="O258" i="6"/>
  <c r="O77" i="6"/>
  <c r="O45" i="6"/>
  <c r="O600" i="6"/>
  <c r="O520" i="6"/>
  <c r="O456" i="6"/>
  <c r="O274" i="6"/>
  <c r="O210" i="6"/>
  <c r="O146" i="6"/>
  <c r="O82" i="6"/>
  <c r="O150" i="6"/>
  <c r="O422" i="6"/>
  <c r="O374" i="6"/>
  <c r="O358" i="6"/>
  <c r="O310" i="6"/>
  <c r="O246" i="6"/>
  <c r="O182" i="6"/>
  <c r="O102" i="6"/>
  <c r="O54" i="6"/>
  <c r="O22" i="6"/>
  <c r="O71" i="6"/>
  <c r="O55" i="6"/>
  <c r="O39" i="6"/>
  <c r="O475" i="6"/>
  <c r="O432" i="6"/>
  <c r="O411" i="6"/>
  <c r="O347" i="6"/>
  <c r="O251" i="6"/>
  <c r="O315" i="6"/>
  <c r="O379" i="6"/>
  <c r="O507" i="6"/>
  <c r="O571" i="6"/>
  <c r="O386" i="6"/>
  <c r="O322" i="6"/>
  <c r="O130" i="6"/>
  <c r="O66" i="6"/>
  <c r="O219" i="6"/>
  <c r="O32" i="6"/>
  <c r="O114" i="6"/>
  <c r="O588" i="6"/>
  <c r="O443" i="6"/>
  <c r="O278" i="6"/>
  <c r="O86" i="6"/>
  <c r="O231" i="6"/>
  <c r="O359" i="6"/>
  <c r="O560" i="6"/>
  <c r="O346" i="6"/>
  <c r="O295" i="6"/>
  <c r="O423" i="6"/>
  <c r="O539" i="6"/>
  <c r="O263" i="6"/>
  <c r="O593" i="6"/>
  <c r="O577" i="6"/>
  <c r="O561" i="6"/>
  <c r="O545" i="6"/>
  <c r="O529" i="6"/>
  <c r="O513" i="6"/>
  <c r="O497" i="6"/>
  <c r="O481" i="6"/>
  <c r="O465" i="6"/>
  <c r="O449" i="6"/>
  <c r="O433" i="6"/>
  <c r="O417" i="6"/>
  <c r="O401" i="6"/>
  <c r="O385" i="6"/>
  <c r="O369" i="6"/>
  <c r="O353" i="6"/>
  <c r="O337" i="6"/>
  <c r="O321" i="6"/>
  <c r="O305" i="6"/>
  <c r="O289" i="6"/>
  <c r="O129" i="6"/>
  <c r="O311" i="6"/>
  <c r="O375" i="6"/>
  <c r="O581" i="6"/>
  <c r="O565" i="6"/>
  <c r="O549" i="6"/>
  <c r="O533" i="6"/>
  <c r="O517" i="6"/>
  <c r="O501" i="6"/>
  <c r="O485" i="6"/>
  <c r="O469" i="6"/>
  <c r="O453" i="6"/>
  <c r="O437" i="6"/>
  <c r="O421" i="6"/>
  <c r="O357" i="6"/>
  <c r="O293" i="6"/>
  <c r="O229" i="6"/>
  <c r="O165" i="6"/>
  <c r="O101" i="6"/>
  <c r="O21" i="6"/>
  <c r="O26" i="6"/>
  <c r="O564" i="6"/>
  <c r="O548" i="6"/>
  <c r="O500" i="6"/>
  <c r="O484" i="6"/>
  <c r="O436" i="6"/>
  <c r="O52" i="6"/>
  <c r="O36" i="6"/>
  <c r="O20" i="6"/>
  <c r="O454" i="6"/>
  <c r="O167" i="6"/>
  <c r="O135" i="6"/>
  <c r="O119" i="6"/>
  <c r="O103" i="6"/>
  <c r="O87" i="6"/>
  <c r="O23" i="6"/>
  <c r="O294" i="6"/>
  <c r="O403" i="6"/>
  <c r="O387" i="6"/>
  <c r="O371" i="6"/>
  <c r="O323" i="6"/>
  <c r="O307" i="6"/>
  <c r="O275" i="6"/>
  <c r="O243" i="6"/>
  <c r="O97" i="6"/>
  <c r="O65" i="6"/>
  <c r="O33" i="6"/>
  <c r="O595" i="6"/>
  <c r="O240" i="6"/>
  <c r="O208" i="6"/>
  <c r="O176" i="6"/>
  <c r="O144" i="6"/>
  <c r="O112" i="6"/>
  <c r="O80" i="6"/>
  <c r="O48" i="6"/>
  <c r="O273" i="6"/>
  <c r="O257" i="6"/>
  <c r="O241" i="6"/>
  <c r="O225" i="6"/>
  <c r="O209" i="6"/>
  <c r="O193" i="6"/>
  <c r="O177" i="6"/>
  <c r="O161" i="6"/>
  <c r="O145" i="6"/>
  <c r="O113" i="6"/>
  <c r="O81" i="6"/>
  <c r="O17" i="6"/>
  <c r="O547" i="6"/>
  <c r="O531" i="6"/>
  <c r="O483" i="6"/>
  <c r="O467" i="6"/>
  <c r="O592" i="6"/>
  <c r="O496" i="6"/>
  <c r="O400" i="6"/>
  <c r="O368" i="6"/>
  <c r="O336" i="6"/>
  <c r="O304" i="6"/>
  <c r="O272" i="6"/>
  <c r="O16" i="6"/>
  <c r="O14" i="6"/>
  <c r="O215" i="6"/>
  <c r="O279" i="6"/>
  <c r="O343" i="6"/>
  <c r="O407" i="6"/>
  <c r="O471" i="6"/>
  <c r="O535" i="6"/>
  <c r="O599" i="6"/>
  <c r="O589" i="6"/>
  <c r="O573" i="6"/>
  <c r="O557" i="6"/>
  <c r="O541" i="6"/>
  <c r="O525" i="6"/>
  <c r="O509" i="6"/>
  <c r="O493" i="6"/>
  <c r="O477" i="6"/>
  <c r="O461" i="6"/>
  <c r="O445" i="6"/>
  <c r="O429" i="6"/>
  <c r="O397" i="6"/>
  <c r="O365" i="6"/>
  <c r="O333" i="6"/>
  <c r="O301" i="6"/>
  <c r="O269" i="6"/>
  <c r="O237" i="6"/>
  <c r="O205" i="6"/>
  <c r="O173" i="6"/>
  <c r="O141" i="6"/>
  <c r="O29" i="6"/>
  <c r="O13" i="6"/>
  <c r="O572" i="6"/>
  <c r="O508" i="6"/>
  <c r="O444" i="6"/>
  <c r="O380" i="6"/>
  <c r="O316" i="6"/>
  <c r="O252" i="6"/>
  <c r="O188" i="6"/>
  <c r="O124" i="6"/>
  <c r="O60" i="6"/>
  <c r="O426" i="6"/>
  <c r="O410" i="6"/>
  <c r="O378" i="6"/>
  <c r="O314" i="6"/>
  <c r="O298" i="6"/>
  <c r="O282" i="6"/>
  <c r="O250" i="6"/>
  <c r="O218" i="6"/>
  <c r="O170" i="6"/>
  <c r="O154" i="6"/>
  <c r="O90" i="6"/>
  <c r="O58" i="6"/>
  <c r="O148" i="6"/>
  <c r="O84" i="6"/>
  <c r="O138" i="6"/>
  <c r="O328" i="6"/>
  <c r="O438" i="6"/>
  <c r="O214" i="6"/>
  <c r="O166" i="6"/>
  <c r="O486" i="6"/>
  <c r="O364" i="6"/>
  <c r="O597" i="6"/>
  <c r="O389" i="6"/>
  <c r="O325" i="6"/>
  <c r="O261" i="6"/>
  <c r="O197" i="6"/>
  <c r="O133" i="6"/>
  <c r="O69" i="6"/>
  <c r="O552" i="6"/>
  <c r="O488" i="6"/>
  <c r="O147" i="6"/>
  <c r="O312" i="6"/>
  <c r="O143" i="6"/>
  <c r="O598" i="6"/>
  <c r="O521" i="6"/>
  <c r="O297" i="6"/>
  <c r="O395" i="6"/>
  <c r="O499" i="6"/>
  <c r="O583" i="6"/>
  <c r="O174" i="6"/>
  <c r="O512" i="6"/>
  <c r="O427" i="6"/>
  <c r="O106" i="6"/>
  <c r="O40" i="6"/>
  <c r="O399" i="6"/>
  <c r="O175" i="6"/>
  <c r="O63" i="6"/>
  <c r="O31" i="6"/>
  <c r="O331" i="6"/>
  <c r="O587" i="6"/>
  <c r="O435" i="6"/>
  <c r="O563" i="6"/>
  <c r="O105" i="6"/>
  <c r="O591" i="6"/>
  <c r="O268" i="6"/>
  <c r="O502" i="6"/>
  <c r="O523" i="6"/>
  <c r="O459" i="6"/>
  <c r="O49" i="6"/>
  <c r="O567" i="6"/>
  <c r="O551" i="6"/>
  <c r="O487" i="6"/>
  <c r="O377" i="6"/>
  <c r="O249" i="6"/>
  <c r="O57" i="6"/>
  <c r="O468" i="6"/>
  <c r="O404" i="6"/>
  <c r="O388" i="6"/>
  <c r="O372" i="6"/>
  <c r="O324" i="6"/>
  <c r="O308" i="6"/>
  <c r="O260" i="6"/>
  <c r="O244" i="6"/>
  <c r="O180" i="6"/>
  <c r="O132" i="6"/>
  <c r="O116" i="6"/>
  <c r="O68" i="6"/>
  <c r="O602" i="6"/>
  <c r="O586" i="6"/>
  <c r="O570" i="6"/>
  <c r="O554" i="6"/>
  <c r="O538" i="6"/>
  <c r="O522" i="6"/>
  <c r="O506" i="6"/>
  <c r="O490" i="6"/>
  <c r="O458" i="6"/>
  <c r="O442" i="6"/>
  <c r="O402" i="6"/>
  <c r="O381" i="6"/>
  <c r="O360" i="6"/>
  <c r="O338" i="6"/>
  <c r="O317" i="6"/>
  <c r="O296" i="6"/>
  <c r="O253" i="6"/>
  <c r="O232" i="6"/>
  <c r="O189" i="6"/>
  <c r="O168" i="6"/>
  <c r="O125" i="6"/>
  <c r="O104" i="6"/>
  <c r="O61" i="6"/>
  <c r="O203" i="6"/>
  <c r="O187" i="6"/>
  <c r="O171" i="6"/>
  <c r="O155" i="6"/>
  <c r="O139" i="6"/>
  <c r="O123" i="6"/>
  <c r="O107" i="6"/>
  <c r="O91" i="6"/>
  <c r="O75" i="6"/>
  <c r="O43" i="6"/>
  <c r="O27" i="6"/>
  <c r="O11" i="6"/>
  <c r="O412" i="6"/>
  <c r="O390" i="6"/>
  <c r="O348" i="6"/>
  <c r="O326" i="6"/>
  <c r="O262" i="6"/>
  <c r="O198" i="6"/>
  <c r="O134" i="6"/>
  <c r="O70" i="6"/>
  <c r="O590" i="6"/>
  <c r="O574" i="6"/>
  <c r="O558" i="6"/>
  <c r="O542" i="6"/>
  <c r="O526" i="6"/>
  <c r="O510" i="6"/>
  <c r="O494" i="6"/>
  <c r="O478" i="6"/>
  <c r="O462" i="6"/>
  <c r="O446" i="6"/>
  <c r="O430" i="6"/>
  <c r="O414" i="6"/>
  <c r="O382" i="6"/>
  <c r="O366" i="6"/>
  <c r="O350" i="6"/>
  <c r="O318" i="6"/>
  <c r="O286" i="6"/>
  <c r="O254" i="6"/>
  <c r="O222" i="6"/>
  <c r="O190" i="6"/>
  <c r="O158" i="6"/>
  <c r="O126" i="6"/>
  <c r="O94" i="6"/>
  <c r="O62" i="6"/>
  <c r="O30" i="6"/>
  <c r="O416" i="6"/>
  <c r="O394" i="6"/>
  <c r="O352" i="6"/>
  <c r="O330" i="6"/>
  <c r="O288" i="6"/>
  <c r="O266" i="6"/>
  <c r="O224" i="6"/>
  <c r="O202" i="6"/>
  <c r="O160" i="6"/>
  <c r="O96" i="6"/>
  <c r="O74" i="6"/>
  <c r="O419" i="6"/>
  <c r="O355" i="6"/>
  <c r="O339" i="6"/>
  <c r="O291" i="6"/>
  <c r="O259" i="6"/>
  <c r="O227" i="6"/>
  <c r="O415" i="6"/>
  <c r="O351" i="6"/>
  <c r="O183" i="6"/>
  <c r="O151" i="6"/>
  <c r="O302" i="6"/>
  <c r="O110" i="6"/>
  <c r="O211" i="6"/>
  <c r="O163" i="6"/>
  <c r="O131" i="6"/>
  <c r="O99" i="6"/>
  <c r="O83" i="6"/>
  <c r="O67" i="6"/>
  <c r="O35" i="6"/>
  <c r="O19" i="6"/>
  <c r="O579" i="6"/>
  <c r="O515" i="6"/>
  <c r="O451" i="6"/>
  <c r="O344" i="6"/>
  <c r="O88" i="6"/>
  <c r="O476" i="6"/>
  <c r="O370" i="6"/>
  <c r="O576" i="6"/>
  <c r="O555" i="6"/>
  <c r="O448" i="6"/>
  <c r="O384" i="6"/>
  <c r="O363" i="6"/>
  <c r="O320" i="6"/>
  <c r="O200" i="6"/>
  <c r="O489" i="6"/>
  <c r="O441" i="6"/>
  <c r="O345" i="6"/>
  <c r="O217" i="6"/>
  <c r="O169" i="6"/>
  <c r="O137" i="6"/>
  <c r="O118" i="6"/>
  <c r="O376" i="6"/>
  <c r="O248" i="6"/>
  <c r="O184" i="6"/>
  <c r="O120" i="6"/>
  <c r="O56" i="6"/>
  <c r="O50" i="6"/>
  <c r="O18" i="6"/>
  <c r="O256" i="6"/>
  <c r="O192" i="6"/>
  <c r="O128" i="6"/>
  <c r="O64" i="6"/>
  <c r="O76" i="6"/>
  <c r="O575" i="6"/>
  <c r="O559" i="6"/>
  <c r="O511" i="6"/>
  <c r="O463" i="6"/>
  <c r="O431" i="6"/>
  <c r="O383" i="6"/>
  <c r="O367" i="6"/>
  <c r="O335" i="6"/>
  <c r="O319" i="6"/>
  <c r="O303" i="6"/>
  <c r="O287" i="6"/>
  <c r="O271" i="6"/>
  <c r="O255" i="6"/>
  <c r="O239" i="6"/>
  <c r="O223" i="6"/>
  <c r="O207" i="6"/>
  <c r="O191" i="6"/>
  <c r="O159" i="6"/>
  <c r="O127" i="6"/>
  <c r="O111" i="6"/>
  <c r="O95" i="6"/>
  <c r="O79" i="6"/>
  <c r="O47" i="6"/>
  <c r="O15" i="6"/>
  <c r="O267" i="6"/>
  <c r="O238" i="6"/>
  <c r="O566" i="6"/>
  <c r="O199" i="6"/>
  <c r="O38" i="6"/>
  <c r="O474" i="6"/>
  <c r="O362" i="6"/>
  <c r="O234" i="6"/>
  <c r="O122" i="6"/>
  <c r="O228" i="6"/>
  <c r="O420" i="6"/>
  <c r="O270" i="6"/>
  <c r="O334" i="6"/>
  <c r="O356" i="6"/>
  <c r="O100" i="6"/>
  <c r="O206" i="6"/>
  <c r="O142" i="6"/>
  <c r="O78" i="6"/>
  <c r="O46" i="6"/>
  <c r="O247" i="6"/>
  <c r="O439" i="6"/>
  <c r="O569" i="6"/>
  <c r="O553" i="6"/>
  <c r="O537" i="6"/>
  <c r="O505" i="6"/>
  <c r="O473" i="6"/>
  <c r="O457" i="6"/>
  <c r="O425" i="6"/>
  <c r="O409" i="6"/>
  <c r="O393" i="6"/>
  <c r="O361" i="6"/>
  <c r="O329" i="6"/>
  <c r="O313" i="6"/>
  <c r="O281" i="6"/>
  <c r="O265" i="6"/>
  <c r="O233" i="6"/>
  <c r="O201" i="6"/>
  <c r="O185" i="6"/>
  <c r="O153" i="6"/>
  <c r="O121" i="6"/>
  <c r="O89" i="6"/>
  <c r="O73" i="6"/>
  <c r="O41" i="6"/>
  <c r="O25" i="6"/>
  <c r="O527" i="6"/>
  <c r="O495" i="6"/>
  <c r="O447" i="6"/>
  <c r="O42" i="6"/>
  <c r="O556" i="6"/>
  <c r="O524" i="6"/>
  <c r="O492" i="6"/>
  <c r="O460" i="6"/>
  <c r="O428" i="6"/>
  <c r="O396" i="6"/>
  <c r="O332" i="6"/>
  <c r="O236" i="6"/>
  <c r="O220" i="6"/>
  <c r="O108" i="6"/>
  <c r="O92" i="6"/>
  <c r="O578" i="6"/>
  <c r="O546" i="6"/>
  <c r="O530" i="6"/>
  <c r="O514" i="6"/>
  <c r="O482" i="6"/>
  <c r="O466" i="6"/>
  <c r="O450" i="6"/>
  <c r="O413" i="6"/>
  <c r="O349" i="6"/>
  <c r="O285" i="6"/>
  <c r="O242" i="6"/>
  <c r="O221" i="6"/>
  <c r="O178" i="6"/>
  <c r="O157" i="6"/>
  <c r="O136" i="6"/>
  <c r="O93" i="6"/>
  <c r="O195" i="6"/>
  <c r="O179" i="6"/>
  <c r="O115" i="6"/>
  <c r="O582" i="6"/>
  <c r="O550" i="6"/>
  <c r="O518" i="6"/>
  <c r="O164" i="6"/>
  <c r="O398" i="6"/>
  <c r="O292" i="6"/>
  <c r="O601" i="6"/>
  <c r="O585" i="6"/>
  <c r="O543" i="6"/>
  <c r="O479" i="6"/>
  <c r="O300" i="6"/>
  <c r="O204" i="6"/>
  <c r="O172" i="6"/>
  <c r="O140" i="6"/>
  <c r="O28" i="6"/>
  <c r="O306" i="6"/>
  <c r="O72" i="6"/>
  <c r="O51" i="6"/>
  <c r="O534" i="6"/>
  <c r="O470" i="6"/>
  <c r="O406" i="6"/>
  <c r="O342" i="6"/>
  <c r="O230" i="6"/>
  <c r="O503" i="6"/>
  <c r="O196" i="6"/>
  <c r="O540" i="6"/>
  <c r="O284" i="6"/>
  <c r="O156" i="6"/>
  <c r="O44" i="6"/>
  <c r="O12" i="6"/>
  <c r="O594" i="6"/>
  <c r="O562" i="6"/>
  <c r="O498" i="6"/>
  <c r="O434" i="6"/>
  <c r="O264" i="6"/>
  <c r="O327" i="6"/>
  <c r="O391" i="6"/>
  <c r="O455" i="6"/>
  <c r="O519" i="6"/>
  <c r="O405" i="6"/>
  <c r="O373" i="6"/>
  <c r="O341" i="6"/>
  <c r="O309" i="6"/>
  <c r="O277" i="6"/>
  <c r="O245" i="6"/>
  <c r="O213" i="6"/>
  <c r="O181" i="6"/>
  <c r="O149" i="6"/>
  <c r="O117" i="6"/>
  <c r="O85" i="6"/>
  <c r="O53" i="6"/>
  <c r="O37" i="6"/>
  <c r="O491" i="6"/>
  <c r="O340" i="6"/>
  <c r="O276" i="6"/>
  <c r="O212" i="6"/>
  <c r="O584" i="6"/>
  <c r="O568" i="6"/>
  <c r="O536" i="6"/>
  <c r="O504" i="6"/>
  <c r="O472" i="6"/>
  <c r="O440" i="6"/>
  <c r="O408" i="6"/>
  <c r="O424" i="6"/>
  <c r="O392" i="6"/>
  <c r="O7" i="6" l="1"/>
  <c r="G21" i="7" l="1"/>
  <c r="H21" i="7" s="1"/>
  <c r="G49" i="7"/>
  <c r="H49" i="7" s="1"/>
  <c r="G57" i="7"/>
  <c r="H57" i="7" s="1"/>
  <c r="G83" i="7"/>
  <c r="H83" i="7" s="1"/>
  <c r="G105" i="7"/>
  <c r="H105" i="7" s="1"/>
  <c r="G9" i="7"/>
  <c r="H9" i="7" s="1"/>
  <c r="G37" i="7"/>
  <c r="H37" i="7" s="1"/>
  <c r="G65" i="7"/>
  <c r="H65" i="7" s="1"/>
  <c r="G89" i="7"/>
  <c r="H89" i="7" s="1"/>
  <c r="G131" i="7"/>
  <c r="H131" i="7" s="1"/>
  <c r="G23" i="7"/>
  <c r="H23" i="7" s="1"/>
  <c r="G52" i="7"/>
  <c r="H52" i="7" s="1"/>
  <c r="G78" i="7"/>
  <c r="H78" i="7" s="1"/>
  <c r="G99" i="7"/>
  <c r="H99" i="7" s="1"/>
  <c r="G121" i="7"/>
  <c r="H121" i="7" s="1"/>
  <c r="G142" i="7"/>
  <c r="H142" i="7" s="1"/>
  <c r="G185" i="7"/>
  <c r="H185" i="7" s="1"/>
  <c r="G206" i="7"/>
  <c r="H206" i="7" s="1"/>
  <c r="G248" i="7"/>
  <c r="H248" i="7" s="1"/>
  <c r="G269" i="7"/>
  <c r="H269" i="7" s="1"/>
  <c r="G312" i="7"/>
  <c r="H312" i="7" s="1"/>
  <c r="G333" i="7"/>
  <c r="H333" i="7" s="1"/>
  <c r="G376" i="7"/>
  <c r="H376" i="7" s="1"/>
  <c r="G397" i="7"/>
  <c r="H397" i="7" s="1"/>
  <c r="G440" i="7"/>
  <c r="H440" i="7" s="1"/>
  <c r="G461" i="7"/>
  <c r="H461" i="7" s="1"/>
  <c r="G499" i="7"/>
  <c r="H499" i="7" s="1"/>
  <c r="G515" i="7"/>
  <c r="H515" i="7" s="1"/>
  <c r="G531" i="7"/>
  <c r="H531" i="7" s="1"/>
  <c r="G547" i="7"/>
  <c r="H547" i="7" s="1"/>
  <c r="G563" i="7"/>
  <c r="H563" i="7" s="1"/>
  <c r="G16" i="7"/>
  <c r="H16" i="7" s="1"/>
  <c r="G44" i="7"/>
  <c r="H44" i="7" s="1"/>
  <c r="G73" i="7"/>
  <c r="H73" i="7" s="1"/>
  <c r="G115" i="7"/>
  <c r="H115" i="7" s="1"/>
  <c r="G137" i="7"/>
  <c r="H137" i="7" s="1"/>
  <c r="G574" i="7"/>
  <c r="H574" i="7" s="1"/>
  <c r="G534" i="7"/>
  <c r="H534" i="7" s="1"/>
  <c r="G486" i="7"/>
  <c r="H486" i="7" s="1"/>
  <c r="G438" i="7"/>
  <c r="H438" i="7" s="1"/>
  <c r="G242" i="7"/>
  <c r="H242" i="7" s="1"/>
  <c r="G429" i="7"/>
  <c r="H429" i="7" s="1"/>
  <c r="G349" i="7"/>
  <c r="H349" i="7" s="1"/>
  <c r="G253" i="7"/>
  <c r="H253" i="7" s="1"/>
  <c r="G174" i="7"/>
  <c r="H174" i="7" s="1"/>
  <c r="G94" i="7"/>
  <c r="H94" i="7" s="1"/>
  <c r="G550" i="7"/>
  <c r="H550" i="7" s="1"/>
  <c r="G502" i="7"/>
  <c r="H502" i="7" s="1"/>
  <c r="G454" i="7"/>
  <c r="H454" i="7" s="1"/>
  <c r="G370" i="7"/>
  <c r="H370" i="7" s="1"/>
  <c r="G226" i="7"/>
  <c r="H226" i="7" s="1"/>
  <c r="G424" i="7"/>
  <c r="H424" i="7" s="1"/>
  <c r="G344" i="7"/>
  <c r="H344" i="7" s="1"/>
  <c r="G264" i="7"/>
  <c r="H264" i="7" s="1"/>
  <c r="G169" i="7"/>
  <c r="H169" i="7" s="1"/>
  <c r="G554" i="7"/>
  <c r="H554" i="7" s="1"/>
  <c r="G510" i="7"/>
  <c r="H510" i="7" s="1"/>
  <c r="G462" i="7"/>
  <c r="H462" i="7" s="1"/>
  <c r="G322" i="7"/>
  <c r="H322" i="7" s="1"/>
  <c r="G163" i="7"/>
  <c r="H163" i="7" s="1"/>
  <c r="G559" i="7"/>
  <c r="H559" i="7" s="1"/>
  <c r="G539" i="7"/>
  <c r="H539" i="7" s="1"/>
  <c r="G519" i="7"/>
  <c r="H519" i="7" s="1"/>
  <c r="G495" i="7"/>
  <c r="H495" i="7" s="1"/>
  <c r="G414" i="7"/>
  <c r="H414" i="7" s="1"/>
  <c r="G382" i="7"/>
  <c r="H382" i="7" s="1"/>
  <c r="G350" i="7"/>
  <c r="H350" i="7" s="1"/>
  <c r="G298" i="7"/>
  <c r="H298" i="7" s="1"/>
  <c r="G238" i="7"/>
  <c r="H238" i="7" s="1"/>
  <c r="G573" i="7"/>
  <c r="H573" i="7" s="1"/>
  <c r="G557" i="7"/>
  <c r="H557" i="7" s="1"/>
  <c r="G541" i="7"/>
  <c r="H541" i="7" s="1"/>
  <c r="G525" i="7"/>
  <c r="H525" i="7" s="1"/>
  <c r="G509" i="7"/>
  <c r="H509" i="7" s="1"/>
  <c r="G493" i="7"/>
  <c r="H493" i="7" s="1"/>
  <c r="G473" i="7"/>
  <c r="H473" i="7" s="1"/>
  <c r="G453" i="7"/>
  <c r="H453" i="7" s="1"/>
  <c r="G433" i="7"/>
  <c r="H433" i="7" s="1"/>
  <c r="G409" i="7"/>
  <c r="H409" i="7" s="1"/>
  <c r="G389" i="7"/>
  <c r="H389" i="7" s="1"/>
  <c r="G369" i="7"/>
  <c r="H369" i="7" s="1"/>
  <c r="G345" i="7"/>
  <c r="H345" i="7" s="1"/>
  <c r="G325" i="7"/>
  <c r="H325" i="7" s="1"/>
  <c r="G305" i="7"/>
  <c r="H305" i="7" s="1"/>
  <c r="G281" i="7"/>
  <c r="H281" i="7" s="1"/>
  <c r="G261" i="7"/>
  <c r="H261" i="7" s="1"/>
  <c r="G241" i="7"/>
  <c r="H241" i="7" s="1"/>
  <c r="G218" i="7"/>
  <c r="H218" i="7" s="1"/>
  <c r="G198" i="7"/>
  <c r="H198" i="7" s="1"/>
  <c r="G178" i="7"/>
  <c r="H178" i="7" s="1"/>
  <c r="G154" i="7"/>
  <c r="H154" i="7" s="1"/>
  <c r="G134" i="7"/>
  <c r="H134" i="7" s="1"/>
  <c r="G114" i="7"/>
  <c r="H114" i="7" s="1"/>
  <c r="G90" i="7"/>
  <c r="H90" i="7" s="1"/>
  <c r="G71" i="7"/>
  <c r="H71" i="7" s="1"/>
  <c r="G51" i="7"/>
  <c r="H51" i="7" s="1"/>
  <c r="G35" i="7"/>
  <c r="H35" i="7" s="1"/>
  <c r="G11" i="7"/>
  <c r="H11" i="7" s="1"/>
  <c r="G378" i="7"/>
  <c r="H378" i="7" s="1"/>
  <c r="G326" i="7"/>
  <c r="H326" i="7" s="1"/>
  <c r="G294" i="7"/>
  <c r="H294" i="7" s="1"/>
  <c r="G262" i="7"/>
  <c r="H262" i="7" s="1"/>
  <c r="G222" i="7"/>
  <c r="H222" i="7" s="1"/>
  <c r="G199" i="7"/>
  <c r="H199" i="7" s="1"/>
  <c r="G175" i="7"/>
  <c r="H175" i="7" s="1"/>
  <c r="G155" i="7"/>
  <c r="H155" i="7" s="1"/>
  <c r="G135" i="7"/>
  <c r="H135" i="7" s="1"/>
  <c r="G111" i="7"/>
  <c r="H111" i="7" s="1"/>
  <c r="G91" i="7"/>
  <c r="H91" i="7" s="1"/>
  <c r="G68" i="7"/>
  <c r="H68" i="7" s="1"/>
  <c r="G36" i="7"/>
  <c r="H36" i="7" s="1"/>
  <c r="G12" i="7"/>
  <c r="H12" i="7" s="1"/>
  <c r="G568" i="7"/>
  <c r="H568" i="7" s="1"/>
  <c r="G552" i="7"/>
  <c r="H552" i="7" s="1"/>
  <c r="G536" i="7"/>
  <c r="H536" i="7" s="1"/>
  <c r="G520" i="7"/>
  <c r="H520" i="7" s="1"/>
  <c r="G504" i="7"/>
  <c r="H504" i="7" s="1"/>
  <c r="G488" i="7"/>
  <c r="H488" i="7" s="1"/>
  <c r="G468" i="7"/>
  <c r="H468" i="7" s="1"/>
  <c r="G448" i="7"/>
  <c r="H448" i="7" s="1"/>
  <c r="G428" i="7"/>
  <c r="H428" i="7" s="1"/>
  <c r="G404" i="7"/>
  <c r="H404" i="7" s="1"/>
  <c r="G384" i="7"/>
  <c r="H384" i="7" s="1"/>
  <c r="G364" i="7"/>
  <c r="H364" i="7" s="1"/>
  <c r="G340" i="7"/>
  <c r="H340" i="7" s="1"/>
  <c r="G320" i="7"/>
  <c r="H320" i="7" s="1"/>
  <c r="G300" i="7"/>
  <c r="H300" i="7" s="1"/>
  <c r="G276" i="7"/>
  <c r="H276" i="7" s="1"/>
  <c r="G256" i="7"/>
  <c r="H256" i="7" s="1"/>
  <c r="G236" i="7"/>
  <c r="H236" i="7" s="1"/>
  <c r="G213" i="7"/>
  <c r="H213" i="7" s="1"/>
  <c r="G193" i="7"/>
  <c r="H193" i="7" s="1"/>
  <c r="G173" i="7"/>
  <c r="H173" i="7" s="1"/>
  <c r="G149" i="7"/>
  <c r="H149" i="7" s="1"/>
  <c r="G129" i="7"/>
  <c r="H129" i="7" s="1"/>
  <c r="G109" i="7"/>
  <c r="H109" i="7" s="1"/>
  <c r="G85" i="7"/>
  <c r="H85" i="7" s="1"/>
  <c r="G479" i="7"/>
  <c r="H479" i="7" s="1"/>
  <c r="G463" i="7"/>
  <c r="H463" i="7" s="1"/>
  <c r="G447" i="7"/>
  <c r="H447" i="7" s="1"/>
  <c r="G431" i="7"/>
  <c r="H431" i="7" s="1"/>
  <c r="G415" i="7"/>
  <c r="H415" i="7" s="1"/>
  <c r="G399" i="7"/>
  <c r="H399" i="7" s="1"/>
  <c r="G383" i="7"/>
  <c r="H383" i="7" s="1"/>
  <c r="G367" i="7"/>
  <c r="H367" i="7" s="1"/>
  <c r="G351" i="7"/>
  <c r="H351" i="7" s="1"/>
  <c r="G335" i="7"/>
  <c r="H335" i="7" s="1"/>
  <c r="G319" i="7"/>
  <c r="H319" i="7" s="1"/>
  <c r="G303" i="7"/>
  <c r="H303" i="7" s="1"/>
  <c r="G287" i="7"/>
  <c r="H287" i="7" s="1"/>
  <c r="G271" i="7"/>
  <c r="H271" i="7" s="1"/>
  <c r="G255" i="7"/>
  <c r="H255" i="7" s="1"/>
  <c r="G239" i="7"/>
  <c r="H239" i="7" s="1"/>
  <c r="G223" i="7"/>
  <c r="H223" i="7" s="1"/>
  <c r="G208" i="7"/>
  <c r="H208" i="7" s="1"/>
  <c r="G192" i="7"/>
  <c r="H192" i="7" s="1"/>
  <c r="G69" i="7"/>
  <c r="H69" i="7" s="1"/>
  <c r="G25" i="7"/>
  <c r="H25" i="7" s="1"/>
  <c r="G66" i="7"/>
  <c r="H66" i="7" s="1"/>
  <c r="G50" i="7"/>
  <c r="H50" i="7" s="1"/>
  <c r="G34" i="7"/>
  <c r="H34" i="7" s="1"/>
  <c r="G18" i="7"/>
  <c r="H18" i="7" s="1"/>
  <c r="G172" i="7"/>
  <c r="H172" i="7" s="1"/>
  <c r="G156" i="7"/>
  <c r="H156" i="7" s="1"/>
  <c r="G140" i="7"/>
  <c r="H140" i="7" s="1"/>
  <c r="G124" i="7"/>
  <c r="H124" i="7" s="1"/>
  <c r="G108" i="7"/>
  <c r="H108" i="7" s="1"/>
  <c r="G92" i="7"/>
  <c r="H92" i="7" s="1"/>
  <c r="G76" i="7"/>
  <c r="H76" i="7" s="1"/>
  <c r="G13" i="7"/>
  <c r="H13" i="7" s="1"/>
  <c r="G24" i="7"/>
  <c r="H24" i="7" s="1"/>
  <c r="G562" i="7"/>
  <c r="H562" i="7" s="1"/>
  <c r="G522" i="7"/>
  <c r="H522" i="7" s="1"/>
  <c r="G474" i="7"/>
  <c r="H474" i="7" s="1"/>
  <c r="G418" i="7"/>
  <c r="H418" i="7" s="1"/>
  <c r="G195" i="7"/>
  <c r="H195" i="7" s="1"/>
  <c r="G413" i="7"/>
  <c r="H413" i="7" s="1"/>
  <c r="G317" i="7"/>
  <c r="H317" i="7" s="1"/>
  <c r="G237" i="7"/>
  <c r="H237" i="7" s="1"/>
  <c r="G158" i="7"/>
  <c r="H158" i="7" s="1"/>
  <c r="G59" i="7"/>
  <c r="H59" i="7" s="1"/>
  <c r="G538" i="7"/>
  <c r="H538" i="7" s="1"/>
  <c r="G490" i="7"/>
  <c r="H490" i="7" s="1"/>
  <c r="G442" i="7"/>
  <c r="H442" i="7" s="1"/>
  <c r="G338" i="7"/>
  <c r="H338" i="7" s="1"/>
  <c r="G558" i="7"/>
  <c r="H558" i="7" s="1"/>
  <c r="G506" i="7"/>
  <c r="H506" i="7" s="1"/>
  <c r="G458" i="7"/>
  <c r="H458" i="7" s="1"/>
  <c r="G354" i="7"/>
  <c r="H354" i="7" s="1"/>
  <c r="G477" i="7"/>
  <c r="H477" i="7" s="1"/>
  <c r="G381" i="7"/>
  <c r="H381" i="7" s="1"/>
  <c r="G301" i="7"/>
  <c r="H301" i="7" s="1"/>
  <c r="G221" i="7"/>
  <c r="H221" i="7" s="1"/>
  <c r="G126" i="7"/>
  <c r="H126" i="7" s="1"/>
  <c r="G31" i="7"/>
  <c r="H31" i="7" s="1"/>
  <c r="G526" i="7"/>
  <c r="H526" i="7" s="1"/>
  <c r="G478" i="7"/>
  <c r="H478" i="7" s="1"/>
  <c r="G434" i="7"/>
  <c r="H434" i="7" s="1"/>
  <c r="G306" i="7"/>
  <c r="H306" i="7" s="1"/>
  <c r="G472" i="7"/>
  <c r="H472" i="7" s="1"/>
  <c r="G392" i="7"/>
  <c r="H392" i="7" s="1"/>
  <c r="G296" i="7"/>
  <c r="H296" i="7" s="1"/>
  <c r="G217" i="7"/>
  <c r="H217" i="7" s="1"/>
  <c r="G578" i="7"/>
  <c r="H578" i="7" s="1"/>
  <c r="G530" i="7"/>
  <c r="H530" i="7" s="1"/>
  <c r="G482" i="7"/>
  <c r="H482" i="7" s="1"/>
  <c r="G430" i="7"/>
  <c r="H430" i="7" s="1"/>
  <c r="G211" i="7"/>
  <c r="H211" i="7" s="1"/>
  <c r="G571" i="7"/>
  <c r="H571" i="7" s="1"/>
  <c r="G551" i="7"/>
  <c r="H551" i="7" s="1"/>
  <c r="G527" i="7"/>
  <c r="H527" i="7" s="1"/>
  <c r="G507" i="7"/>
  <c r="H507" i="7" s="1"/>
  <c r="G487" i="7"/>
  <c r="H487" i="7" s="1"/>
  <c r="G398" i="7"/>
  <c r="H398" i="7" s="1"/>
  <c r="G366" i="7"/>
  <c r="H366" i="7" s="1"/>
  <c r="G330" i="7"/>
  <c r="H330" i="7" s="1"/>
  <c r="G266" i="7"/>
  <c r="H266" i="7" s="1"/>
  <c r="G565" i="7"/>
  <c r="H565" i="7" s="1"/>
  <c r="G549" i="7"/>
  <c r="H549" i="7" s="1"/>
  <c r="G533" i="7"/>
  <c r="H533" i="7" s="1"/>
  <c r="G517" i="7"/>
  <c r="H517" i="7" s="1"/>
  <c r="G501" i="7"/>
  <c r="H501" i="7" s="1"/>
  <c r="G485" i="7"/>
  <c r="H485" i="7" s="1"/>
  <c r="G465" i="7"/>
  <c r="H465" i="7" s="1"/>
  <c r="G441" i="7"/>
  <c r="H441" i="7" s="1"/>
  <c r="G421" i="7"/>
  <c r="H421" i="7" s="1"/>
  <c r="G401" i="7"/>
  <c r="H401" i="7" s="1"/>
  <c r="G377" i="7"/>
  <c r="H377" i="7" s="1"/>
  <c r="G357" i="7"/>
  <c r="H357" i="7" s="1"/>
  <c r="G337" i="7"/>
  <c r="H337" i="7" s="1"/>
  <c r="G313" i="7"/>
  <c r="H313" i="7" s="1"/>
  <c r="G293" i="7"/>
  <c r="H293" i="7" s="1"/>
  <c r="G273" i="7"/>
  <c r="H273" i="7" s="1"/>
  <c r="G249" i="7"/>
  <c r="H249" i="7" s="1"/>
  <c r="G229" i="7"/>
  <c r="H229" i="7" s="1"/>
  <c r="G210" i="7"/>
  <c r="H210" i="7" s="1"/>
  <c r="G186" i="7"/>
  <c r="H186" i="7" s="1"/>
  <c r="G166" i="7"/>
  <c r="H166" i="7" s="1"/>
  <c r="G146" i="7"/>
  <c r="H146" i="7" s="1"/>
  <c r="G122" i="7"/>
  <c r="H122" i="7" s="1"/>
  <c r="G102" i="7"/>
  <c r="H102" i="7" s="1"/>
  <c r="G82" i="7"/>
  <c r="H82" i="7" s="1"/>
  <c r="G63" i="7"/>
  <c r="H63" i="7" s="1"/>
  <c r="G43" i="7"/>
  <c r="H43" i="7" s="1"/>
  <c r="G19" i="7"/>
  <c r="H19" i="7" s="1"/>
  <c r="G410" i="7"/>
  <c r="H410" i="7" s="1"/>
  <c r="G346" i="7"/>
  <c r="H346" i="7" s="1"/>
  <c r="G310" i="7"/>
  <c r="H310" i="7" s="1"/>
  <c r="G278" i="7"/>
  <c r="H278" i="7" s="1"/>
  <c r="G250" i="7"/>
  <c r="H250" i="7" s="1"/>
  <c r="G207" i="7"/>
  <c r="H207" i="7" s="1"/>
  <c r="G187" i="7"/>
  <c r="H187" i="7" s="1"/>
  <c r="G167" i="7"/>
  <c r="H167" i="7" s="1"/>
  <c r="G143" i="7"/>
  <c r="H143" i="7" s="1"/>
  <c r="G123" i="7"/>
  <c r="H123" i="7" s="1"/>
  <c r="G103" i="7"/>
  <c r="H103" i="7" s="1"/>
  <c r="G79" i="7"/>
  <c r="H79" i="7" s="1"/>
  <c r="G60" i="7"/>
  <c r="H60" i="7" s="1"/>
  <c r="G28" i="7"/>
  <c r="H28" i="7" s="1"/>
  <c r="G576" i="7"/>
  <c r="H576" i="7" s="1"/>
  <c r="G560" i="7"/>
  <c r="H560" i="7" s="1"/>
  <c r="G544" i="7"/>
  <c r="H544" i="7" s="1"/>
  <c r="G528" i="7"/>
  <c r="H528" i="7" s="1"/>
  <c r="G512" i="7"/>
  <c r="H512" i="7" s="1"/>
  <c r="G496" i="7"/>
  <c r="H496" i="7" s="1"/>
  <c r="G480" i="7"/>
  <c r="H480" i="7" s="1"/>
  <c r="G460" i="7"/>
  <c r="H460" i="7" s="1"/>
  <c r="G436" i="7"/>
  <c r="H436" i="7" s="1"/>
  <c r="G416" i="7"/>
  <c r="H416" i="7" s="1"/>
  <c r="G396" i="7"/>
  <c r="H396" i="7" s="1"/>
  <c r="G372" i="7"/>
  <c r="H372" i="7" s="1"/>
  <c r="G352" i="7"/>
  <c r="H352" i="7" s="1"/>
  <c r="G332" i="7"/>
  <c r="H332" i="7" s="1"/>
  <c r="G308" i="7"/>
  <c r="H308" i="7" s="1"/>
  <c r="G288" i="7"/>
  <c r="H288" i="7" s="1"/>
  <c r="G268" i="7"/>
  <c r="H268" i="7" s="1"/>
  <c r="G244" i="7"/>
  <c r="H244" i="7" s="1"/>
  <c r="G224" i="7"/>
  <c r="H224" i="7" s="1"/>
  <c r="G205" i="7"/>
  <c r="H205" i="7" s="1"/>
  <c r="G181" i="7"/>
  <c r="H181" i="7" s="1"/>
  <c r="G161" i="7"/>
  <c r="H161" i="7" s="1"/>
  <c r="G141" i="7"/>
  <c r="H141" i="7" s="1"/>
  <c r="G117" i="7"/>
  <c r="H117" i="7" s="1"/>
  <c r="G97" i="7"/>
  <c r="H97" i="7" s="1"/>
  <c r="G77" i="7"/>
  <c r="H77" i="7" s="1"/>
  <c r="G471" i="7"/>
  <c r="H471" i="7" s="1"/>
  <c r="G455" i="7"/>
  <c r="H455" i="7" s="1"/>
  <c r="G439" i="7"/>
  <c r="H439" i="7" s="1"/>
  <c r="G423" i="7"/>
  <c r="H423" i="7" s="1"/>
  <c r="G407" i="7"/>
  <c r="H407" i="7" s="1"/>
  <c r="G546" i="7"/>
  <c r="H546" i="7" s="1"/>
  <c r="G498" i="7"/>
  <c r="H498" i="7" s="1"/>
  <c r="G450" i="7"/>
  <c r="H450" i="7" s="1"/>
  <c r="G290" i="7"/>
  <c r="H290" i="7" s="1"/>
  <c r="G445" i="7"/>
  <c r="H445" i="7" s="1"/>
  <c r="G365" i="7"/>
  <c r="H365" i="7" s="1"/>
  <c r="G285" i="7"/>
  <c r="H285" i="7" s="1"/>
  <c r="G190" i="7"/>
  <c r="H190" i="7" s="1"/>
  <c r="G110" i="7"/>
  <c r="H110" i="7" s="1"/>
  <c r="G566" i="7"/>
  <c r="H566" i="7" s="1"/>
  <c r="G514" i="7"/>
  <c r="H514" i="7" s="1"/>
  <c r="G466" i="7"/>
  <c r="H466" i="7" s="1"/>
  <c r="G402" i="7"/>
  <c r="H402" i="7" s="1"/>
  <c r="G274" i="7"/>
  <c r="H274" i="7" s="1"/>
  <c r="G456" i="7"/>
  <c r="H456" i="7" s="1"/>
  <c r="G360" i="7"/>
  <c r="H360" i="7" s="1"/>
  <c r="G280" i="7"/>
  <c r="H280" i="7" s="1"/>
  <c r="G201" i="7"/>
  <c r="H201" i="7" s="1"/>
  <c r="G570" i="7"/>
  <c r="H570" i="7" s="1"/>
  <c r="G518" i="7"/>
  <c r="H518" i="7" s="1"/>
  <c r="G470" i="7"/>
  <c r="H470" i="7" s="1"/>
  <c r="G386" i="7"/>
  <c r="H386" i="7" s="1"/>
  <c r="G179" i="7"/>
  <c r="H179" i="7" s="1"/>
  <c r="G567" i="7"/>
  <c r="H567" i="7" s="1"/>
  <c r="G543" i="7"/>
  <c r="H543" i="7" s="1"/>
  <c r="G523" i="7"/>
  <c r="H523" i="7" s="1"/>
  <c r="G503" i="7"/>
  <c r="H503" i="7" s="1"/>
  <c r="G422" i="7"/>
  <c r="H422" i="7" s="1"/>
  <c r="G390" i="7"/>
  <c r="H390" i="7" s="1"/>
  <c r="G358" i="7"/>
  <c r="H358" i="7" s="1"/>
  <c r="G318" i="7"/>
  <c r="H318" i="7" s="1"/>
  <c r="G246" i="7"/>
  <c r="H246" i="7" s="1"/>
  <c r="G577" i="7"/>
  <c r="H577" i="7" s="1"/>
  <c r="G561" i="7"/>
  <c r="H561" i="7" s="1"/>
  <c r="G545" i="7"/>
  <c r="H545" i="7" s="1"/>
  <c r="G529" i="7"/>
  <c r="H529" i="7" s="1"/>
  <c r="G513" i="7"/>
  <c r="H513" i="7" s="1"/>
  <c r="G497" i="7"/>
  <c r="H497" i="7" s="1"/>
  <c r="G481" i="7"/>
  <c r="H481" i="7" s="1"/>
  <c r="G457" i="7"/>
  <c r="H457" i="7" s="1"/>
  <c r="G437" i="7"/>
  <c r="H437" i="7" s="1"/>
  <c r="G417" i="7"/>
  <c r="H417" i="7" s="1"/>
  <c r="G393" i="7"/>
  <c r="H393" i="7" s="1"/>
  <c r="G373" i="7"/>
  <c r="H373" i="7" s="1"/>
  <c r="G353" i="7"/>
  <c r="H353" i="7" s="1"/>
  <c r="G329" i="7"/>
  <c r="H329" i="7" s="1"/>
  <c r="G309" i="7"/>
  <c r="H309" i="7" s="1"/>
  <c r="G289" i="7"/>
  <c r="H289" i="7" s="1"/>
  <c r="G265" i="7"/>
  <c r="H265" i="7" s="1"/>
  <c r="G245" i="7"/>
  <c r="H245" i="7" s="1"/>
  <c r="G225" i="7"/>
  <c r="H225" i="7" s="1"/>
  <c r="G202" i="7"/>
  <c r="H202" i="7" s="1"/>
  <c r="G182" i="7"/>
  <c r="H182" i="7" s="1"/>
  <c r="G162" i="7"/>
  <c r="H162" i="7" s="1"/>
  <c r="G138" i="7"/>
  <c r="H138" i="7" s="1"/>
  <c r="G118" i="7"/>
  <c r="H118" i="7" s="1"/>
  <c r="G98" i="7"/>
  <c r="H98" i="7" s="1"/>
  <c r="G55" i="7"/>
  <c r="H55" i="7" s="1"/>
  <c r="G39" i="7"/>
  <c r="H39" i="7" s="1"/>
  <c r="G15" i="7"/>
  <c r="H15" i="7" s="1"/>
  <c r="G394" i="7"/>
  <c r="H394" i="7" s="1"/>
  <c r="G334" i="7"/>
  <c r="H334" i="7" s="1"/>
  <c r="G302" i="7"/>
  <c r="H302" i="7" s="1"/>
  <c r="G270" i="7"/>
  <c r="H270" i="7" s="1"/>
  <c r="G234" i="7"/>
  <c r="H234" i="7" s="1"/>
  <c r="G203" i="7"/>
  <c r="H203" i="7" s="1"/>
  <c r="G183" i="7"/>
  <c r="H183" i="7" s="1"/>
  <c r="G159" i="7"/>
  <c r="H159" i="7" s="1"/>
  <c r="G139" i="7"/>
  <c r="H139" i="7" s="1"/>
  <c r="G119" i="7"/>
  <c r="H119" i="7" s="1"/>
  <c r="G95" i="7"/>
  <c r="H95" i="7" s="1"/>
  <c r="G75" i="7"/>
  <c r="H75" i="7" s="1"/>
  <c r="G48" i="7"/>
  <c r="H48" i="7" s="1"/>
  <c r="G20" i="7"/>
  <c r="H20" i="7" s="1"/>
  <c r="G572" i="7"/>
  <c r="H572" i="7" s="1"/>
  <c r="G556" i="7"/>
  <c r="H556" i="7" s="1"/>
  <c r="G540" i="7"/>
  <c r="H540" i="7" s="1"/>
  <c r="G524" i="7"/>
  <c r="H524" i="7" s="1"/>
  <c r="G508" i="7"/>
  <c r="H508" i="7" s="1"/>
  <c r="G492" i="7"/>
  <c r="H492" i="7" s="1"/>
  <c r="G476" i="7"/>
  <c r="H476" i="7" s="1"/>
  <c r="G452" i="7"/>
  <c r="H452" i="7" s="1"/>
  <c r="G432" i="7"/>
  <c r="H432" i="7" s="1"/>
  <c r="G412" i="7"/>
  <c r="H412" i="7" s="1"/>
  <c r="G147" i="7"/>
  <c r="H147" i="7" s="1"/>
  <c r="G153" i="7"/>
  <c r="H153" i="7" s="1"/>
  <c r="G258" i="7"/>
  <c r="H258" i="7" s="1"/>
  <c r="G511" i="7"/>
  <c r="H511" i="7" s="1"/>
  <c r="G342" i="7"/>
  <c r="H342" i="7" s="1"/>
  <c r="G553" i="7"/>
  <c r="H553" i="7" s="1"/>
  <c r="G489" i="7"/>
  <c r="H489" i="7" s="1"/>
  <c r="G405" i="7"/>
  <c r="H405" i="7" s="1"/>
  <c r="G321" i="7"/>
  <c r="H321" i="7" s="1"/>
  <c r="G233" i="7"/>
  <c r="H233" i="7" s="1"/>
  <c r="G150" i="7"/>
  <c r="H150" i="7" s="1"/>
  <c r="G67" i="7"/>
  <c r="H67" i="7" s="1"/>
  <c r="G362" i="7"/>
  <c r="H362" i="7" s="1"/>
  <c r="G215" i="7"/>
  <c r="H215" i="7" s="1"/>
  <c r="G127" i="7"/>
  <c r="H127" i="7" s="1"/>
  <c r="G32" i="7"/>
  <c r="H32" i="7" s="1"/>
  <c r="G532" i="7"/>
  <c r="H532" i="7" s="1"/>
  <c r="G464" i="7"/>
  <c r="H464" i="7" s="1"/>
  <c r="G388" i="7"/>
  <c r="H388" i="7" s="1"/>
  <c r="G348" i="7"/>
  <c r="H348" i="7" s="1"/>
  <c r="G304" i="7"/>
  <c r="H304" i="7" s="1"/>
  <c r="G260" i="7"/>
  <c r="H260" i="7" s="1"/>
  <c r="G220" i="7"/>
  <c r="H220" i="7" s="1"/>
  <c r="G177" i="7"/>
  <c r="H177" i="7" s="1"/>
  <c r="G133" i="7"/>
  <c r="H133" i="7" s="1"/>
  <c r="G93" i="7"/>
  <c r="H93" i="7" s="1"/>
  <c r="G467" i="7"/>
  <c r="H467" i="7" s="1"/>
  <c r="G435" i="7"/>
  <c r="H435" i="7" s="1"/>
  <c r="G403" i="7"/>
  <c r="H403" i="7" s="1"/>
  <c r="G379" i="7"/>
  <c r="H379" i="7" s="1"/>
  <c r="G359" i="7"/>
  <c r="H359" i="7" s="1"/>
  <c r="G339" i="7"/>
  <c r="H339" i="7" s="1"/>
  <c r="G315" i="7"/>
  <c r="H315" i="7" s="1"/>
  <c r="G295" i="7"/>
  <c r="H295" i="7" s="1"/>
  <c r="G275" i="7"/>
  <c r="H275" i="7" s="1"/>
  <c r="G251" i="7"/>
  <c r="H251" i="7" s="1"/>
  <c r="G231" i="7"/>
  <c r="H231" i="7" s="1"/>
  <c r="G212" i="7"/>
  <c r="H212" i="7" s="1"/>
  <c r="G188" i="7"/>
  <c r="H188" i="7" s="1"/>
  <c r="G41" i="7"/>
  <c r="H41" i="7" s="1"/>
  <c r="G70" i="7"/>
  <c r="H70" i="7" s="1"/>
  <c r="G46" i="7"/>
  <c r="H46" i="7" s="1"/>
  <c r="G26" i="7"/>
  <c r="H26" i="7" s="1"/>
  <c r="G176" i="7"/>
  <c r="H176" i="7" s="1"/>
  <c r="G152" i="7"/>
  <c r="H152" i="7" s="1"/>
  <c r="G132" i="7"/>
  <c r="H132" i="7" s="1"/>
  <c r="G112" i="7"/>
  <c r="H112" i="7" s="1"/>
  <c r="G88" i="7"/>
  <c r="H88" i="7" s="1"/>
  <c r="G45" i="7"/>
  <c r="H45" i="7" s="1"/>
  <c r="G40" i="7"/>
  <c r="H40" i="7" s="1"/>
  <c r="G542" i="7"/>
  <c r="H542" i="7" s="1"/>
  <c r="G469" i="7"/>
  <c r="H469" i="7" s="1"/>
  <c r="G214" i="7"/>
  <c r="H214" i="7" s="1"/>
  <c r="G47" i="7"/>
  <c r="H47" i="7" s="1"/>
  <c r="G191" i="7"/>
  <c r="H191" i="7" s="1"/>
  <c r="G444" i="7"/>
  <c r="H444" i="7" s="1"/>
  <c r="G336" i="7"/>
  <c r="H336" i="7" s="1"/>
  <c r="G252" i="7"/>
  <c r="H252" i="7" s="1"/>
  <c r="G165" i="7"/>
  <c r="H165" i="7" s="1"/>
  <c r="G81" i="7"/>
  <c r="H81" i="7" s="1"/>
  <c r="G427" i="7"/>
  <c r="H427" i="7" s="1"/>
  <c r="G375" i="7"/>
  <c r="H375" i="7" s="1"/>
  <c r="G331" i="7"/>
  <c r="H331" i="7" s="1"/>
  <c r="G291" i="7"/>
  <c r="H291" i="7" s="1"/>
  <c r="G247" i="7"/>
  <c r="H247" i="7" s="1"/>
  <c r="G204" i="7"/>
  <c r="H204" i="7" s="1"/>
  <c r="G62" i="7"/>
  <c r="H62" i="7" s="1"/>
  <c r="G22" i="7"/>
  <c r="H22" i="7" s="1"/>
  <c r="G148" i="7"/>
  <c r="H148" i="7" s="1"/>
  <c r="G104" i="7"/>
  <c r="H104" i="7" s="1"/>
  <c r="G29" i="7"/>
  <c r="H29" i="7" s="1"/>
  <c r="G328" i="7"/>
  <c r="H328" i="7" s="1"/>
  <c r="G494" i="7"/>
  <c r="H494" i="7" s="1"/>
  <c r="G555" i="7"/>
  <c r="H555" i="7" s="1"/>
  <c r="G406" i="7"/>
  <c r="H406" i="7" s="1"/>
  <c r="G230" i="7"/>
  <c r="H230" i="7" s="1"/>
  <c r="G521" i="7"/>
  <c r="H521" i="7" s="1"/>
  <c r="G449" i="7"/>
  <c r="H449" i="7" s="1"/>
  <c r="G361" i="7"/>
  <c r="H361" i="7" s="1"/>
  <c r="G277" i="7"/>
  <c r="H277" i="7" s="1"/>
  <c r="G194" i="7"/>
  <c r="H194" i="7" s="1"/>
  <c r="G106" i="7"/>
  <c r="H106" i="7" s="1"/>
  <c r="G27" i="7"/>
  <c r="H27" i="7" s="1"/>
  <c r="G286" i="7"/>
  <c r="H286" i="7" s="1"/>
  <c r="G171" i="7"/>
  <c r="H171" i="7" s="1"/>
  <c r="G87" i="7"/>
  <c r="H87" i="7" s="1"/>
  <c r="G564" i="7"/>
  <c r="H564" i="7" s="1"/>
  <c r="G500" i="7"/>
  <c r="H500" i="7" s="1"/>
  <c r="G420" i="7"/>
  <c r="H420" i="7" s="1"/>
  <c r="G368" i="7"/>
  <c r="H368" i="7" s="1"/>
  <c r="G324" i="7"/>
  <c r="H324" i="7" s="1"/>
  <c r="G284" i="7"/>
  <c r="H284" i="7" s="1"/>
  <c r="G240" i="7"/>
  <c r="H240" i="7" s="1"/>
  <c r="G197" i="7"/>
  <c r="H197" i="7" s="1"/>
  <c r="G157" i="7"/>
  <c r="H157" i="7" s="1"/>
  <c r="G113" i="7"/>
  <c r="H113" i="7" s="1"/>
  <c r="G483" i="7"/>
  <c r="H483" i="7" s="1"/>
  <c r="G451" i="7"/>
  <c r="H451" i="7" s="1"/>
  <c r="G419" i="7"/>
  <c r="H419" i="7" s="1"/>
  <c r="G391" i="7"/>
  <c r="H391" i="7" s="1"/>
  <c r="G371" i="7"/>
  <c r="H371" i="7" s="1"/>
  <c r="G347" i="7"/>
  <c r="H347" i="7" s="1"/>
  <c r="G327" i="7"/>
  <c r="H327" i="7" s="1"/>
  <c r="G307" i="7"/>
  <c r="H307" i="7" s="1"/>
  <c r="G283" i="7"/>
  <c r="H283" i="7" s="1"/>
  <c r="G263" i="7"/>
  <c r="H263" i="7" s="1"/>
  <c r="G243" i="7"/>
  <c r="H243" i="7" s="1"/>
  <c r="G219" i="7"/>
  <c r="H219" i="7" s="1"/>
  <c r="G200" i="7"/>
  <c r="H200" i="7" s="1"/>
  <c r="G180" i="7"/>
  <c r="H180" i="7" s="1"/>
  <c r="G17" i="7"/>
  <c r="H17" i="7" s="1"/>
  <c r="G58" i="7"/>
  <c r="H58" i="7" s="1"/>
  <c r="G38" i="7"/>
  <c r="H38" i="7" s="1"/>
  <c r="G14" i="7"/>
  <c r="H14" i="7" s="1"/>
  <c r="G164" i="7"/>
  <c r="H164" i="7" s="1"/>
  <c r="G144" i="7"/>
  <c r="H144" i="7" s="1"/>
  <c r="G120" i="7"/>
  <c r="H120" i="7" s="1"/>
  <c r="G100" i="7"/>
  <c r="H100" i="7" s="1"/>
  <c r="G80" i="7"/>
  <c r="H80" i="7" s="1"/>
  <c r="G72" i="7"/>
  <c r="H72" i="7" s="1"/>
  <c r="G232" i="7"/>
  <c r="H232" i="7" s="1"/>
  <c r="G446" i="7"/>
  <c r="H446" i="7" s="1"/>
  <c r="G535" i="7"/>
  <c r="H535" i="7" s="1"/>
  <c r="G374" i="7"/>
  <c r="H374" i="7" s="1"/>
  <c r="G569" i="7"/>
  <c r="H569" i="7" s="1"/>
  <c r="G505" i="7"/>
  <c r="H505" i="7" s="1"/>
  <c r="G425" i="7"/>
  <c r="H425" i="7" s="1"/>
  <c r="G341" i="7"/>
  <c r="H341" i="7" s="1"/>
  <c r="G257" i="7"/>
  <c r="H257" i="7" s="1"/>
  <c r="G170" i="7"/>
  <c r="H170" i="7" s="1"/>
  <c r="G86" i="7"/>
  <c r="H86" i="7" s="1"/>
  <c r="G426" i="7"/>
  <c r="H426" i="7" s="1"/>
  <c r="G254" i="7"/>
  <c r="H254" i="7" s="1"/>
  <c r="G151" i="7"/>
  <c r="H151" i="7" s="1"/>
  <c r="G64" i="7"/>
  <c r="H64" i="7" s="1"/>
  <c r="G548" i="7"/>
  <c r="H548" i="7" s="1"/>
  <c r="G484" i="7"/>
  <c r="H484" i="7" s="1"/>
  <c r="G400" i="7"/>
  <c r="H400" i="7" s="1"/>
  <c r="G356" i="7"/>
  <c r="H356" i="7" s="1"/>
  <c r="G316" i="7"/>
  <c r="H316" i="7" s="1"/>
  <c r="G272" i="7"/>
  <c r="H272" i="7" s="1"/>
  <c r="G228" i="7"/>
  <c r="H228" i="7" s="1"/>
  <c r="G189" i="7"/>
  <c r="H189" i="7" s="1"/>
  <c r="G145" i="7"/>
  <c r="H145" i="7" s="1"/>
  <c r="G101" i="7"/>
  <c r="H101" i="7" s="1"/>
  <c r="G475" i="7"/>
  <c r="H475" i="7" s="1"/>
  <c r="G443" i="7"/>
  <c r="H443" i="7" s="1"/>
  <c r="G411" i="7"/>
  <c r="H411" i="7" s="1"/>
  <c r="G387" i="7"/>
  <c r="H387" i="7" s="1"/>
  <c r="G363" i="7"/>
  <c r="H363" i="7" s="1"/>
  <c r="G343" i="7"/>
  <c r="H343" i="7" s="1"/>
  <c r="G323" i="7"/>
  <c r="H323" i="7" s="1"/>
  <c r="G299" i="7"/>
  <c r="H299" i="7" s="1"/>
  <c r="G279" i="7"/>
  <c r="H279" i="7" s="1"/>
  <c r="G259" i="7"/>
  <c r="H259" i="7" s="1"/>
  <c r="G235" i="7"/>
  <c r="H235" i="7" s="1"/>
  <c r="G216" i="7"/>
  <c r="H216" i="7" s="1"/>
  <c r="G196" i="7"/>
  <c r="H196" i="7" s="1"/>
  <c r="G53" i="7"/>
  <c r="H53" i="7" s="1"/>
  <c r="G74" i="7"/>
  <c r="H74" i="7" s="1"/>
  <c r="G54" i="7"/>
  <c r="H54" i="7" s="1"/>
  <c r="G30" i="7"/>
  <c r="H30" i="7" s="1"/>
  <c r="G10" i="7"/>
  <c r="H10" i="7" s="1"/>
  <c r="G160" i="7"/>
  <c r="H160" i="7" s="1"/>
  <c r="G136" i="7"/>
  <c r="H136" i="7" s="1"/>
  <c r="G116" i="7"/>
  <c r="H116" i="7" s="1"/>
  <c r="G96" i="7"/>
  <c r="H96" i="7" s="1"/>
  <c r="G61" i="7"/>
  <c r="H61" i="7" s="1"/>
  <c r="G56" i="7"/>
  <c r="H56" i="7" s="1"/>
  <c r="G408" i="7"/>
  <c r="H408" i="7" s="1"/>
  <c r="G575" i="7"/>
  <c r="H575" i="7" s="1"/>
  <c r="G491" i="7"/>
  <c r="H491" i="7" s="1"/>
  <c r="G282" i="7"/>
  <c r="H282" i="7" s="1"/>
  <c r="G537" i="7"/>
  <c r="H537" i="7" s="1"/>
  <c r="G385" i="7"/>
  <c r="H385" i="7" s="1"/>
  <c r="G297" i="7"/>
  <c r="H297" i="7" s="1"/>
  <c r="G130" i="7"/>
  <c r="H130" i="7" s="1"/>
  <c r="G314" i="7"/>
  <c r="H314" i="7" s="1"/>
  <c r="G107" i="7"/>
  <c r="H107" i="7" s="1"/>
  <c r="G516" i="7"/>
  <c r="H516" i="7" s="1"/>
  <c r="G380" i="7"/>
  <c r="H380" i="7" s="1"/>
  <c r="G292" i="7"/>
  <c r="H292" i="7" s="1"/>
  <c r="G209" i="7"/>
  <c r="H209" i="7" s="1"/>
  <c r="G125" i="7"/>
  <c r="H125" i="7" s="1"/>
  <c r="G459" i="7"/>
  <c r="H459" i="7" s="1"/>
  <c r="G395" i="7"/>
  <c r="H395" i="7" s="1"/>
  <c r="G355" i="7"/>
  <c r="H355" i="7" s="1"/>
  <c r="G311" i="7"/>
  <c r="H311" i="7" s="1"/>
  <c r="G267" i="7"/>
  <c r="H267" i="7" s="1"/>
  <c r="G227" i="7"/>
  <c r="H227" i="7" s="1"/>
  <c r="G184" i="7"/>
  <c r="H184" i="7" s="1"/>
  <c r="G33" i="7"/>
  <c r="H33" i="7" s="1"/>
  <c r="G42" i="7"/>
  <c r="H42" i="7" s="1"/>
  <c r="G168" i="7"/>
  <c r="H168" i="7" s="1"/>
  <c r="G128" i="7"/>
  <c r="H128" i="7" s="1"/>
  <c r="G84" i="7"/>
  <c r="H84" i="7" s="1"/>
  <c r="G8" i="7"/>
  <c r="H8" i="7" s="1"/>
  <c r="G7" i="7" l="1"/>
  <c r="H7" i="7" l="1"/>
  <c r="I303" i="7" s="1"/>
  <c r="J303" i="7" s="1"/>
  <c r="I172" i="7" l="1"/>
  <c r="J172" i="7" s="1"/>
  <c r="I572" i="7"/>
  <c r="J572" i="7" s="1"/>
  <c r="I512" i="7"/>
  <c r="J512" i="7" s="1"/>
  <c r="I203" i="7"/>
  <c r="J203" i="7" s="1"/>
  <c r="I103" i="7"/>
  <c r="J103" i="7" s="1"/>
  <c r="I391" i="7"/>
  <c r="J391" i="7" s="1"/>
  <c r="I24" i="7"/>
  <c r="J24" i="7" s="1"/>
  <c r="I489" i="7"/>
  <c r="J489" i="7" s="1"/>
  <c r="I537" i="7"/>
  <c r="J537" i="7" s="1"/>
  <c r="I315" i="7"/>
  <c r="J315" i="7" s="1"/>
  <c r="I427" i="7"/>
  <c r="J427" i="7" s="1"/>
  <c r="I176" i="7"/>
  <c r="J176" i="7" s="1"/>
  <c r="I516" i="7"/>
  <c r="J516" i="7" s="1"/>
  <c r="I342" i="7"/>
  <c r="J342" i="7" s="1"/>
  <c r="I243" i="7"/>
  <c r="J243" i="7" s="1"/>
  <c r="I41" i="7"/>
  <c r="J41" i="7" s="1"/>
  <c r="I294" i="7"/>
  <c r="J294" i="7" s="1"/>
  <c r="I230" i="7"/>
  <c r="J230" i="7" s="1"/>
  <c r="I448" i="7"/>
  <c r="J448" i="7" s="1"/>
  <c r="I496" i="7"/>
  <c r="J496" i="7" s="1"/>
  <c r="I436" i="7"/>
  <c r="J436" i="7" s="1"/>
  <c r="I400" i="7"/>
  <c r="J400" i="7" s="1"/>
  <c r="I75" i="7"/>
  <c r="J75" i="7" s="1"/>
  <c r="I354" i="7"/>
  <c r="J354" i="7" s="1"/>
  <c r="I150" i="7"/>
  <c r="J150" i="7" s="1"/>
  <c r="I151" i="7"/>
  <c r="J151" i="7" s="1"/>
  <c r="I273" i="7"/>
  <c r="J273" i="7" s="1"/>
  <c r="I320" i="7"/>
  <c r="J320" i="7" s="1"/>
  <c r="I370" i="7"/>
  <c r="J370" i="7" s="1"/>
  <c r="I366" i="7"/>
  <c r="J366" i="7" s="1"/>
  <c r="I407" i="7"/>
  <c r="J407" i="7" s="1"/>
  <c r="I269" i="7"/>
  <c r="J269" i="7" s="1"/>
  <c r="I121" i="7"/>
  <c r="J121" i="7" s="1"/>
  <c r="I491" i="7"/>
  <c r="J491" i="7" s="1"/>
  <c r="I332" i="7"/>
  <c r="J332" i="7" s="1"/>
  <c r="I345" i="7"/>
  <c r="J345" i="7" s="1"/>
  <c r="I145" i="7"/>
  <c r="J145" i="7" s="1"/>
  <c r="I380" i="7"/>
  <c r="J380" i="7" s="1"/>
  <c r="I20" i="7"/>
  <c r="J20" i="7" s="1"/>
  <c r="I343" i="7"/>
  <c r="J343" i="7" s="1"/>
  <c r="I525" i="7"/>
  <c r="J525" i="7" s="1"/>
  <c r="I206" i="7"/>
  <c r="J206" i="7" s="1"/>
  <c r="I374" i="7"/>
  <c r="J374" i="7" s="1"/>
  <c r="I127" i="7"/>
  <c r="J127" i="7" s="1"/>
  <c r="I81" i="7"/>
  <c r="J81" i="7" s="1"/>
  <c r="I224" i="7"/>
  <c r="J224" i="7" s="1"/>
  <c r="I477" i="7"/>
  <c r="J477" i="7" s="1"/>
  <c r="I143" i="7"/>
  <c r="J143" i="7" s="1"/>
  <c r="I67" i="7"/>
  <c r="J67" i="7" s="1"/>
  <c r="I390" i="7"/>
  <c r="J390" i="7" s="1"/>
  <c r="I234" i="7"/>
  <c r="J234" i="7" s="1"/>
  <c r="I110" i="7"/>
  <c r="J110" i="7" s="1"/>
  <c r="I532" i="7"/>
  <c r="J532" i="7" s="1"/>
  <c r="I181" i="7"/>
  <c r="J181" i="7" s="1"/>
  <c r="I319" i="7"/>
  <c r="J319" i="7" s="1"/>
  <c r="I282" i="7"/>
  <c r="J282" i="7" s="1"/>
  <c r="I535" i="7"/>
  <c r="J535" i="7" s="1"/>
  <c r="I255" i="7"/>
  <c r="J255" i="7" s="1"/>
  <c r="I484" i="7"/>
  <c r="J484" i="7" s="1"/>
  <c r="I254" i="7"/>
  <c r="J254" i="7" s="1"/>
  <c r="I240" i="7"/>
  <c r="J240" i="7" s="1"/>
  <c r="I231" i="7"/>
  <c r="J231" i="7" s="1"/>
  <c r="I403" i="7"/>
  <c r="J403" i="7" s="1"/>
  <c r="I569" i="7"/>
  <c r="J569" i="7" s="1"/>
  <c r="I463" i="7"/>
  <c r="J463" i="7" s="1"/>
  <c r="I304" i="7"/>
  <c r="J304" i="7" s="1"/>
  <c r="I481" i="7"/>
  <c r="J481" i="7" s="1"/>
  <c r="I111" i="7"/>
  <c r="J111" i="7" s="1"/>
  <c r="I310" i="7"/>
  <c r="J310" i="7" s="1"/>
  <c r="I160" i="7"/>
  <c r="J160" i="7" s="1"/>
  <c r="I490" i="7"/>
  <c r="J490" i="7" s="1"/>
  <c r="I161" i="7"/>
  <c r="J161" i="7" s="1"/>
  <c r="I30" i="7"/>
  <c r="J30" i="7" s="1"/>
  <c r="I228" i="7"/>
  <c r="J228" i="7" s="1"/>
  <c r="I281" i="7"/>
  <c r="J281" i="7" s="1"/>
  <c r="I119" i="7"/>
  <c r="J119" i="7" s="1"/>
  <c r="I262" i="7"/>
  <c r="J262" i="7" s="1"/>
  <c r="I285" i="7"/>
  <c r="J285" i="7" s="1"/>
  <c r="I250" i="7"/>
  <c r="J250" i="7" s="1"/>
  <c r="I174" i="7"/>
  <c r="J174" i="7" s="1"/>
  <c r="I317" i="7"/>
  <c r="J317" i="7" s="1"/>
  <c r="I520" i="7"/>
  <c r="J520" i="7" s="1"/>
  <c r="I355" i="7"/>
  <c r="J355" i="7" s="1"/>
  <c r="I578" i="7"/>
  <c r="J578" i="7" s="1"/>
  <c r="I519" i="7"/>
  <c r="J519" i="7" s="1"/>
  <c r="I242" i="7"/>
  <c r="J242" i="7" s="1"/>
  <c r="I306" i="7"/>
  <c r="J306" i="7" s="1"/>
  <c r="I353" i="7"/>
  <c r="J353" i="7" s="1"/>
  <c r="I165" i="7"/>
  <c r="J165" i="7" s="1"/>
  <c r="I46" i="7"/>
  <c r="J46" i="7" s="1"/>
  <c r="I56" i="7"/>
  <c r="J56" i="7" s="1"/>
  <c r="I323" i="7"/>
  <c r="J323" i="7" s="1"/>
  <c r="I148" i="7"/>
  <c r="J148" i="7" s="1"/>
  <c r="I289" i="7"/>
  <c r="J289" i="7" s="1"/>
  <c r="I13" i="7"/>
  <c r="J13" i="7" s="1"/>
  <c r="I54" i="7"/>
  <c r="J54" i="7" s="1"/>
  <c r="I382" i="7"/>
  <c r="J382" i="7" s="1"/>
  <c r="I59" i="7"/>
  <c r="J59" i="7" s="1"/>
  <c r="I450" i="7"/>
  <c r="J450" i="7" s="1"/>
  <c r="I36" i="7"/>
  <c r="J36" i="7" s="1"/>
  <c r="I102" i="7"/>
  <c r="J102" i="7" s="1"/>
  <c r="I38" i="7"/>
  <c r="J38" i="7" s="1"/>
  <c r="I68" i="7"/>
  <c r="J68" i="7" s="1"/>
  <c r="I515" i="7"/>
  <c r="J515" i="7" s="1"/>
  <c r="I418" i="7"/>
  <c r="J418" i="7" s="1"/>
  <c r="I552" i="7"/>
  <c r="J552" i="7" s="1"/>
  <c r="I439" i="7"/>
  <c r="J439" i="7" s="1"/>
  <c r="I100" i="7"/>
  <c r="J100" i="7" s="1"/>
  <c r="I406" i="7"/>
  <c r="J406" i="7" s="1"/>
  <c r="I548" i="7"/>
  <c r="J548" i="7" s="1"/>
  <c r="I284" i="7"/>
  <c r="J284" i="7" s="1"/>
  <c r="I122" i="7"/>
  <c r="J122" i="7" s="1"/>
  <c r="I510" i="7"/>
  <c r="J510" i="7" s="1"/>
  <c r="I551" i="7"/>
  <c r="J551" i="7" s="1"/>
  <c r="I466" i="7"/>
  <c r="J466" i="7" s="1"/>
  <c r="I431" i="7"/>
  <c r="J431" i="7" s="1"/>
  <c r="I328" i="7"/>
  <c r="J328" i="7" s="1"/>
  <c r="I70" i="7"/>
  <c r="J70" i="7" s="1"/>
  <c r="I563" i="7"/>
  <c r="J563" i="7" s="1"/>
  <c r="I505" i="7"/>
  <c r="J505" i="7" s="1"/>
  <c r="I571" i="7"/>
  <c r="J571" i="7" s="1"/>
  <c r="I78" i="7"/>
  <c r="J78" i="7" s="1"/>
  <c r="I49" i="7"/>
  <c r="J49" i="7" s="1"/>
  <c r="I167" i="7"/>
  <c r="J167" i="7" s="1"/>
  <c r="I66" i="7"/>
  <c r="J66" i="7" s="1"/>
  <c r="I23" i="7"/>
  <c r="J23" i="7" s="1"/>
  <c r="I33" i="7"/>
  <c r="J33" i="7" s="1"/>
  <c r="I88" i="7"/>
  <c r="J88" i="7" s="1"/>
  <c r="I246" i="7"/>
  <c r="J246" i="7" s="1"/>
  <c r="I309" i="7"/>
  <c r="J309" i="7" s="1"/>
  <c r="I263" i="7"/>
  <c r="J263" i="7" s="1"/>
  <c r="I410" i="7"/>
  <c r="J410" i="7" s="1"/>
  <c r="I239" i="7"/>
  <c r="J239" i="7" s="1"/>
  <c r="I524" i="7"/>
  <c r="J524" i="7" s="1"/>
  <c r="I191" i="7"/>
  <c r="J191" i="7" s="1"/>
  <c r="I365" i="7"/>
  <c r="J365" i="7" s="1"/>
  <c r="I454" i="7"/>
  <c r="J454" i="7" s="1"/>
  <c r="I34" i="7"/>
  <c r="J34" i="7" s="1"/>
  <c r="I225" i="7"/>
  <c r="J225" i="7" s="1"/>
  <c r="I9" i="7"/>
  <c r="J9" i="7" s="1"/>
  <c r="I502" i="7"/>
  <c r="J502" i="7" s="1"/>
  <c r="I494" i="7"/>
  <c r="J494" i="7" s="1"/>
  <c r="I222" i="7"/>
  <c r="J222" i="7" s="1"/>
  <c r="I530" i="7"/>
  <c r="J530" i="7" s="1"/>
  <c r="I498" i="7"/>
  <c r="J498" i="7" s="1"/>
  <c r="I326" i="7"/>
  <c r="J326" i="7" s="1"/>
  <c r="I259" i="7"/>
  <c r="J259" i="7" s="1"/>
  <c r="I528" i="7"/>
  <c r="J528" i="7" s="1"/>
  <c r="I564" i="7"/>
  <c r="J564" i="7" s="1"/>
  <c r="I475" i="7"/>
  <c r="J475" i="7" s="1"/>
  <c r="I116" i="7"/>
  <c r="J116" i="7" s="1"/>
  <c r="I364" i="7"/>
  <c r="J364" i="7" s="1"/>
  <c r="I372" i="7"/>
  <c r="J372" i="7" s="1"/>
  <c r="I182" i="7"/>
  <c r="J182" i="7" s="1"/>
  <c r="I218" i="7"/>
  <c r="J218" i="7" s="1"/>
  <c r="I474" i="7"/>
  <c r="J474" i="7" s="1"/>
  <c r="I302" i="7"/>
  <c r="J302" i="7" s="1"/>
  <c r="I545" i="7"/>
  <c r="J545" i="7" s="1"/>
  <c r="I270" i="7"/>
  <c r="J270" i="7" s="1"/>
  <c r="I123" i="7"/>
  <c r="J123" i="7" s="1"/>
  <c r="I415" i="7"/>
  <c r="J415" i="7" s="1"/>
  <c r="I469" i="7"/>
  <c r="J469" i="7" s="1"/>
  <c r="I550" i="7"/>
  <c r="J550" i="7" s="1"/>
  <c r="I395" i="7"/>
  <c r="J395" i="7" s="1"/>
  <c r="I84" i="7"/>
  <c r="J84" i="7" s="1"/>
  <c r="I363" i="7"/>
  <c r="J363" i="7" s="1"/>
  <c r="I209" i="7"/>
  <c r="J209" i="7" s="1"/>
  <c r="I458" i="7"/>
  <c r="J458" i="7" s="1"/>
  <c r="I312" i="7"/>
  <c r="J312" i="7" s="1"/>
  <c r="I534" i="7"/>
  <c r="J534" i="7" s="1"/>
  <c r="I557" i="7"/>
  <c r="J557" i="7" s="1"/>
  <c r="I199" i="7"/>
  <c r="J199" i="7" s="1"/>
  <c r="I348" i="7"/>
  <c r="J348" i="7" s="1"/>
  <c r="I476" i="7"/>
  <c r="J476" i="7" s="1"/>
  <c r="I265" i="7"/>
  <c r="J265" i="7" s="1"/>
  <c r="I139" i="7"/>
  <c r="J139" i="7" s="1"/>
  <c r="I252" i="7"/>
  <c r="J252" i="7" s="1"/>
  <c r="I137" i="7"/>
  <c r="J137" i="7" s="1"/>
  <c r="I264" i="7"/>
  <c r="J264" i="7" s="1"/>
  <c r="I212" i="7"/>
  <c r="J212" i="7" s="1"/>
  <c r="I375" i="7"/>
  <c r="J375" i="7" s="1"/>
  <c r="I460" i="7"/>
  <c r="J460" i="7" s="1"/>
  <c r="I383" i="7"/>
  <c r="J383" i="7" s="1"/>
  <c r="I83" i="7"/>
  <c r="J83" i="7" s="1"/>
  <c r="I25" i="7"/>
  <c r="J25" i="7" s="1"/>
  <c r="I437" i="7"/>
  <c r="J437" i="7" s="1"/>
  <c r="I79" i="7"/>
  <c r="J79" i="7" s="1"/>
  <c r="I223" i="7"/>
  <c r="J223" i="7" s="1"/>
  <c r="I473" i="7"/>
  <c r="J473" i="7" s="1"/>
  <c r="I404" i="7"/>
  <c r="J404" i="7" s="1"/>
  <c r="I22" i="7"/>
  <c r="J22" i="7" s="1"/>
  <c r="I429" i="7"/>
  <c r="J429" i="7" s="1"/>
  <c r="I37" i="7"/>
  <c r="J37" i="7" s="1"/>
  <c r="I384" i="7"/>
  <c r="J384" i="7" s="1"/>
  <c r="I565" i="7"/>
  <c r="J565" i="7" s="1"/>
  <c r="I509" i="7"/>
  <c r="J509" i="7" s="1"/>
  <c r="I371" i="7"/>
  <c r="J371" i="7" s="1"/>
  <c r="I21" i="7"/>
  <c r="J21" i="7" s="1"/>
  <c r="I567" i="7"/>
  <c r="J567" i="7" s="1"/>
  <c r="I541" i="7"/>
  <c r="J541" i="7" s="1"/>
  <c r="I500" i="7"/>
  <c r="J500" i="7" s="1"/>
  <c r="I350" i="7"/>
  <c r="J350" i="7" s="1"/>
  <c r="I522" i="7"/>
  <c r="J522" i="7" s="1"/>
  <c r="I129" i="7"/>
  <c r="J129" i="7" s="1"/>
  <c r="I196" i="7"/>
  <c r="J196" i="7" s="1"/>
  <c r="I142" i="7"/>
  <c r="J142" i="7" s="1"/>
  <c r="I117" i="7"/>
  <c r="J117" i="7" s="1"/>
  <c r="I387" i="7"/>
  <c r="J387" i="7" s="1"/>
  <c r="I441" i="7"/>
  <c r="J441" i="7" s="1"/>
  <c r="I106" i="7"/>
  <c r="J106" i="7" s="1"/>
  <c r="I408" i="7"/>
  <c r="J408" i="7" s="1"/>
  <c r="I316" i="7"/>
  <c r="J316" i="7" s="1"/>
  <c r="I180" i="7"/>
  <c r="J180" i="7" s="1"/>
  <c r="I422" i="7"/>
  <c r="J422" i="7" s="1"/>
  <c r="I487" i="7"/>
  <c r="J487" i="7" s="1"/>
  <c r="I305" i="7"/>
  <c r="J305" i="7" s="1"/>
  <c r="I314" i="7"/>
  <c r="J314" i="7" s="1"/>
  <c r="I42" i="7"/>
  <c r="J42" i="7" s="1"/>
  <c r="I163" i="7"/>
  <c r="J163" i="7" s="1"/>
  <c r="I249" i="7"/>
  <c r="J249" i="7" s="1"/>
  <c r="I442" i="7"/>
  <c r="J442" i="7" s="1"/>
  <c r="I459" i="7"/>
  <c r="J459" i="7" s="1"/>
  <c r="I94" i="7"/>
  <c r="J94" i="7" s="1"/>
  <c r="I351" i="7"/>
  <c r="J351" i="7" s="1"/>
  <c r="I445" i="7"/>
  <c r="J445" i="7" s="1"/>
  <c r="I192" i="7"/>
  <c r="J192" i="7" s="1"/>
  <c r="I153" i="7"/>
  <c r="J153" i="7" s="1"/>
  <c r="I93" i="7"/>
  <c r="J93" i="7" s="1"/>
  <c r="I10" i="7"/>
  <c r="J10" i="7" s="1"/>
  <c r="I451" i="7"/>
  <c r="J451" i="7" s="1"/>
  <c r="I138" i="7"/>
  <c r="J138" i="7" s="1"/>
  <c r="I388" i="7"/>
  <c r="J388" i="7" s="1"/>
  <c r="I553" i="7"/>
  <c r="J553" i="7" s="1"/>
  <c r="I336" i="7"/>
  <c r="J336" i="7" s="1"/>
  <c r="I149" i="7"/>
  <c r="J149" i="7" s="1"/>
  <c r="I232" i="7"/>
  <c r="J232" i="7" s="1"/>
  <c r="I529" i="7"/>
  <c r="J529" i="7" s="1"/>
  <c r="I221" i="7"/>
  <c r="J221" i="7" s="1"/>
  <c r="I96" i="7"/>
  <c r="J96" i="7" s="1"/>
  <c r="I91" i="7"/>
  <c r="J91" i="7" s="1"/>
  <c r="I95" i="7"/>
  <c r="J95" i="7" s="1"/>
  <c r="I214" i="7"/>
  <c r="J214" i="7" s="1"/>
  <c r="I368" i="7"/>
  <c r="J368" i="7" s="1"/>
  <c r="I471" i="7"/>
  <c r="J471" i="7" s="1"/>
  <c r="I247" i="7"/>
  <c r="J247" i="7" s="1"/>
  <c r="I501" i="7"/>
  <c r="J501" i="7" s="1"/>
  <c r="I69" i="7"/>
  <c r="J69" i="7" s="1"/>
  <c r="I577" i="7"/>
  <c r="J577" i="7" s="1"/>
  <c r="I158" i="7"/>
  <c r="J158" i="7" s="1"/>
  <c r="I438" i="7"/>
  <c r="J438" i="7" s="1"/>
  <c r="I15" i="7"/>
  <c r="J15" i="7" s="1"/>
  <c r="I238" i="7"/>
  <c r="J238" i="7" s="1"/>
  <c r="I53" i="7"/>
  <c r="J53" i="7" s="1"/>
  <c r="I104" i="7"/>
  <c r="J104" i="7" s="1"/>
  <c r="I379" i="7"/>
  <c r="J379" i="7" s="1"/>
  <c r="I401" i="7"/>
  <c r="J401" i="7" s="1"/>
  <c r="I472" i="7"/>
  <c r="J472" i="7" s="1"/>
  <c r="I446" i="7"/>
  <c r="J446" i="7" s="1"/>
  <c r="I170" i="7"/>
  <c r="J170" i="7" s="1"/>
  <c r="I187" i="7"/>
  <c r="J187" i="7" s="1"/>
  <c r="I32" i="7"/>
  <c r="J32" i="7" s="1"/>
  <c r="I164" i="7"/>
  <c r="J164" i="7" s="1"/>
  <c r="I253" i="7"/>
  <c r="J253" i="7" s="1"/>
  <c r="I45" i="7"/>
  <c r="J45" i="7" s="1"/>
  <c r="I64" i="7"/>
  <c r="J64" i="7" s="1"/>
  <c r="I424" i="7"/>
  <c r="J424" i="7" s="1"/>
  <c r="I169" i="7"/>
  <c r="J169" i="7" s="1"/>
  <c r="I168" i="7"/>
  <c r="J168" i="7" s="1"/>
  <c r="I335" i="7"/>
  <c r="J335" i="7" s="1"/>
  <c r="I133" i="7"/>
  <c r="J133" i="7" s="1"/>
  <c r="I52" i="7"/>
  <c r="J52" i="7" s="1"/>
  <c r="I467" i="7"/>
  <c r="J467" i="7" s="1"/>
  <c r="I575" i="7"/>
  <c r="J575" i="7" s="1"/>
  <c r="I204" i="7"/>
  <c r="J204" i="7" s="1"/>
  <c r="I155" i="7"/>
  <c r="J155" i="7" s="1"/>
  <c r="I531" i="7"/>
  <c r="J531" i="7" s="1"/>
  <c r="I275" i="7"/>
  <c r="J275" i="7" s="1"/>
  <c r="I105" i="7"/>
  <c r="J105" i="7" s="1"/>
  <c r="I17" i="7"/>
  <c r="J17" i="7" s="1"/>
  <c r="I114" i="7"/>
  <c r="J114" i="7" s="1"/>
  <c r="I449" i="7"/>
  <c r="J449" i="7" s="1"/>
  <c r="I184" i="7"/>
  <c r="J184" i="7" s="1"/>
  <c r="I90" i="7"/>
  <c r="J90" i="7" s="1"/>
  <c r="I216" i="7"/>
  <c r="J216" i="7" s="1"/>
  <c r="I65" i="7"/>
  <c r="J65" i="7" s="1"/>
  <c r="I399" i="7"/>
  <c r="J399" i="7" s="1"/>
  <c r="I274" i="7"/>
  <c r="J274" i="7" s="1"/>
  <c r="I113" i="7"/>
  <c r="J113" i="7" s="1"/>
  <c r="I271" i="7"/>
  <c r="J271" i="7" s="1"/>
  <c r="I409" i="7"/>
  <c r="J409" i="7" s="1"/>
  <c r="I327" i="7"/>
  <c r="J327" i="7" s="1"/>
  <c r="I420" i="7"/>
  <c r="J420" i="7" s="1"/>
  <c r="I189" i="7"/>
  <c r="J189" i="7" s="1"/>
  <c r="I63" i="7"/>
  <c r="J63" i="7" s="1"/>
  <c r="I205" i="7"/>
  <c r="J205" i="7" s="1"/>
  <c r="I546" i="7"/>
  <c r="J546" i="7" s="1"/>
  <c r="I293" i="7"/>
  <c r="J293" i="7" s="1"/>
  <c r="I378" i="7"/>
  <c r="J378" i="7" s="1"/>
  <c r="I50" i="7"/>
  <c r="J50" i="7" s="1"/>
  <c r="I57" i="7"/>
  <c r="J57" i="7" s="1"/>
  <c r="I292" i="7"/>
  <c r="J292" i="7" s="1"/>
  <c r="I503" i="7"/>
  <c r="J503" i="7" s="1"/>
  <c r="I356" i="7"/>
  <c r="J356" i="7" s="1"/>
  <c r="I279" i="7"/>
  <c r="J279" i="7" s="1"/>
  <c r="I40" i="7"/>
  <c r="J40" i="7" s="1"/>
  <c r="I549" i="7"/>
  <c r="J549" i="7" s="1"/>
  <c r="I398" i="7"/>
  <c r="J398" i="7" s="1"/>
  <c r="I178" i="7"/>
  <c r="J178" i="7" s="1"/>
  <c r="I301" i="7"/>
  <c r="J301" i="7" s="1"/>
  <c r="I171" i="7"/>
  <c r="J171" i="7" s="1"/>
  <c r="I31" i="7"/>
  <c r="J31" i="7" s="1"/>
  <c r="I125" i="7"/>
  <c r="J125" i="7" s="1"/>
  <c r="I456" i="7"/>
  <c r="J456" i="7" s="1"/>
  <c r="I483" i="7"/>
  <c r="J483" i="7" s="1"/>
  <c r="I435" i="7"/>
  <c r="J435" i="7" s="1"/>
  <c r="I132" i="7"/>
  <c r="J132" i="7" s="1"/>
  <c r="I87" i="7"/>
  <c r="J87" i="7" s="1"/>
  <c r="I413" i="7"/>
  <c r="J413" i="7" s="1"/>
  <c r="I272" i="7"/>
  <c r="J272" i="7" s="1"/>
  <c r="I300" i="7"/>
  <c r="J300" i="7" s="1"/>
  <c r="I464" i="7"/>
  <c r="J464" i="7" s="1"/>
  <c r="I201" i="7"/>
  <c r="J201" i="7" s="1"/>
  <c r="I367" i="7"/>
  <c r="J367" i="7" s="1"/>
  <c r="I146" i="7"/>
  <c r="J146" i="7" s="1"/>
  <c r="I198" i="7"/>
  <c r="J198" i="7" s="1"/>
  <c r="I480" i="7"/>
  <c r="J480" i="7" s="1"/>
  <c r="I71" i="7"/>
  <c r="J71" i="7" s="1"/>
  <c r="I286" i="7"/>
  <c r="J286" i="7" s="1"/>
  <c r="I188" i="7"/>
  <c r="J188" i="7" s="1"/>
  <c r="I288" i="7"/>
  <c r="J288" i="7" s="1"/>
  <c r="I333" i="7"/>
  <c r="J333" i="7" s="1"/>
  <c r="I513" i="7"/>
  <c r="J513" i="7" s="1"/>
  <c r="I521" i="7"/>
  <c r="J521" i="7" s="1"/>
  <c r="I523" i="7"/>
  <c r="J523" i="7" s="1"/>
  <c r="I190" i="7"/>
  <c r="J190" i="7" s="1"/>
  <c r="I396" i="7"/>
  <c r="J396" i="7" s="1"/>
  <c r="I19" i="7"/>
  <c r="J19" i="7" s="1"/>
  <c r="I179" i="7"/>
  <c r="J179" i="7" s="1"/>
  <c r="I544" i="7"/>
  <c r="J544" i="7" s="1"/>
  <c r="I152" i="7"/>
  <c r="J152" i="7" s="1"/>
  <c r="I131" i="7"/>
  <c r="J131" i="7" s="1"/>
  <c r="I322" i="7"/>
  <c r="J322" i="7" s="1"/>
  <c r="I381" i="7"/>
  <c r="J381" i="7" s="1"/>
  <c r="I197" i="7"/>
  <c r="J197" i="7" s="1"/>
  <c r="I452" i="7"/>
  <c r="J452" i="7" s="1"/>
  <c r="I162" i="7"/>
  <c r="J162" i="7" s="1"/>
  <c r="I455" i="7"/>
  <c r="J455" i="7" s="1"/>
  <c r="I566" i="7"/>
  <c r="J566" i="7" s="1"/>
  <c r="I393" i="7"/>
  <c r="J393" i="7" s="1"/>
  <c r="I283" i="7"/>
  <c r="J283" i="7" s="1"/>
  <c r="I462" i="7"/>
  <c r="J462" i="7" s="1"/>
  <c r="I402" i="7"/>
  <c r="J402" i="7" s="1"/>
  <c r="I423" i="7"/>
  <c r="J423" i="7" s="1"/>
  <c r="I562" i="7"/>
  <c r="J562" i="7" s="1"/>
  <c r="I73" i="7"/>
  <c r="J73" i="7" s="1"/>
  <c r="I144" i="7"/>
  <c r="J144" i="7" s="1"/>
  <c r="I267" i="7"/>
  <c r="J267" i="7" s="1"/>
  <c r="I394" i="7"/>
  <c r="J394" i="7" s="1"/>
  <c r="I331" i="7"/>
  <c r="J331" i="7" s="1"/>
  <c r="I357" i="7"/>
  <c r="J357" i="7" s="1"/>
  <c r="I526" i="7"/>
  <c r="J526" i="7" s="1"/>
  <c r="I166" i="7"/>
  <c r="J166" i="7" s="1"/>
  <c r="I338" i="7"/>
  <c r="J338" i="7" s="1"/>
  <c r="I457" i="7"/>
  <c r="J457" i="7" s="1"/>
  <c r="I361" i="7"/>
  <c r="J361" i="7" s="1"/>
  <c r="I556" i="7"/>
  <c r="J556" i="7" s="1"/>
  <c r="I576" i="7"/>
  <c r="J576" i="7" s="1"/>
  <c r="I236" i="7"/>
  <c r="J236" i="7" s="1"/>
  <c r="I141" i="7"/>
  <c r="J141" i="7" s="1"/>
  <c r="I120" i="7"/>
  <c r="J120" i="7" s="1"/>
  <c r="I72" i="7"/>
  <c r="J72" i="7" s="1"/>
  <c r="I573" i="7"/>
  <c r="J573" i="7" s="1"/>
  <c r="I115" i="7"/>
  <c r="J115" i="7" s="1"/>
  <c r="I92" i="7"/>
  <c r="J92" i="7" s="1"/>
  <c r="I358" i="7"/>
  <c r="J358" i="7" s="1"/>
  <c r="I533" i="7"/>
  <c r="J533" i="7" s="1"/>
  <c r="I233" i="7"/>
  <c r="J233" i="7" s="1"/>
  <c r="I194" i="7"/>
  <c r="J194" i="7" s="1"/>
  <c r="I208" i="7"/>
  <c r="J208" i="7" s="1"/>
  <c r="I280" i="7"/>
  <c r="J280" i="7" s="1"/>
  <c r="I307" i="7"/>
  <c r="J307" i="7" s="1"/>
  <c r="I517" i="7"/>
  <c r="J517" i="7" s="1"/>
  <c r="I183" i="7"/>
  <c r="J183" i="7" s="1"/>
  <c r="I478" i="7"/>
  <c r="J478" i="7" s="1"/>
  <c r="I156" i="7"/>
  <c r="J156" i="7" s="1"/>
  <c r="I251" i="7"/>
  <c r="J251" i="7" s="1"/>
  <c r="I560" i="7"/>
  <c r="J560" i="7" s="1"/>
  <c r="I470" i="7"/>
  <c r="J470" i="7" s="1"/>
  <c r="I362" i="7"/>
  <c r="J362" i="7" s="1"/>
  <c r="I296" i="7"/>
  <c r="J296" i="7" s="1"/>
  <c r="I76" i="7"/>
  <c r="J76" i="7" s="1"/>
  <c r="I369" i="7"/>
  <c r="J369" i="7" s="1"/>
  <c r="I385" i="7"/>
  <c r="J385" i="7" s="1"/>
  <c r="I124" i="7"/>
  <c r="J124" i="7" s="1"/>
  <c r="I11" i="7"/>
  <c r="J11" i="7" s="1"/>
  <c r="I555" i="7"/>
  <c r="J555" i="7" s="1"/>
  <c r="I347" i="7"/>
  <c r="J347" i="7" s="1"/>
  <c r="I213" i="7"/>
  <c r="J213" i="7" s="1"/>
  <c r="I432" i="7"/>
  <c r="J432" i="7" s="1"/>
  <c r="I298" i="7"/>
  <c r="J298" i="7" s="1"/>
  <c r="I514" i="7"/>
  <c r="J514" i="7" s="1"/>
  <c r="I359" i="7"/>
  <c r="J359" i="7" s="1"/>
  <c r="I210" i="7"/>
  <c r="J210" i="7" s="1"/>
  <c r="I207" i="7"/>
  <c r="J207" i="7" s="1"/>
  <c r="I330" i="7"/>
  <c r="J330" i="7" s="1"/>
  <c r="I126" i="7"/>
  <c r="J126" i="7" s="1"/>
  <c r="I268" i="7"/>
  <c r="J268" i="7" s="1"/>
  <c r="I134" i="7"/>
  <c r="J134" i="7" s="1"/>
  <c r="I461" i="7"/>
  <c r="J461" i="7" s="1"/>
  <c r="I211" i="7"/>
  <c r="J211" i="7" s="1"/>
  <c r="I235" i="7"/>
  <c r="J235" i="7" s="1"/>
  <c r="I154" i="7"/>
  <c r="J154" i="7" s="1"/>
  <c r="I62" i="7"/>
  <c r="J62" i="7" s="1"/>
  <c r="I85" i="7"/>
  <c r="J85" i="7" s="1"/>
  <c r="I430" i="7"/>
  <c r="J430" i="7" s="1"/>
  <c r="I414" i="7"/>
  <c r="J414" i="7" s="1"/>
  <c r="I574" i="7"/>
  <c r="J574" i="7" s="1"/>
  <c r="I48" i="7"/>
  <c r="J48" i="7" s="1"/>
  <c r="I321" i="7"/>
  <c r="J321" i="7" s="1"/>
  <c r="I377" i="7"/>
  <c r="J377" i="7" s="1"/>
  <c r="I547" i="7"/>
  <c r="J547" i="7" s="1"/>
  <c r="I318" i="7"/>
  <c r="J318" i="7" s="1"/>
  <c r="I497" i="7"/>
  <c r="J497" i="7" s="1"/>
  <c r="I60" i="7"/>
  <c r="J60" i="7" s="1"/>
  <c r="I488" i="7"/>
  <c r="J488" i="7" s="1"/>
  <c r="I16" i="7"/>
  <c r="J16" i="7" s="1"/>
  <c r="I61" i="7"/>
  <c r="J61" i="7" s="1"/>
  <c r="I539" i="7"/>
  <c r="J539" i="7" s="1"/>
  <c r="I433" i="7"/>
  <c r="J433" i="7" s="1"/>
  <c r="I107" i="7"/>
  <c r="J107" i="7" s="1"/>
  <c r="I444" i="7"/>
  <c r="J444" i="7" s="1"/>
  <c r="I202" i="7"/>
  <c r="J202" i="7" s="1"/>
  <c r="I386" i="7"/>
  <c r="J386" i="7" s="1"/>
  <c r="I43" i="7"/>
  <c r="J43" i="7" s="1"/>
  <c r="I506" i="7"/>
  <c r="J506" i="7" s="1"/>
  <c r="I527" i="7"/>
  <c r="J527" i="7" s="1"/>
  <c r="I337" i="7"/>
  <c r="J337" i="7" s="1"/>
  <c r="I349" i="7"/>
  <c r="J349" i="7" s="1"/>
  <c r="I308" i="7"/>
  <c r="J308" i="7" s="1"/>
  <c r="I324" i="7"/>
  <c r="J324" i="7" s="1"/>
  <c r="I237" i="7"/>
  <c r="J237" i="7" s="1"/>
  <c r="I101" i="7"/>
  <c r="J101" i="7" s="1"/>
  <c r="I185" i="7"/>
  <c r="J185" i="7" s="1"/>
  <c r="I219" i="7"/>
  <c r="J219" i="7" s="1"/>
  <c r="I136" i="7"/>
  <c r="J136" i="7" s="1"/>
  <c r="I570" i="7"/>
  <c r="J570" i="7" s="1"/>
  <c r="I559" i="7"/>
  <c r="J559" i="7" s="1"/>
  <c r="I465" i="7"/>
  <c r="J465" i="7" s="1"/>
  <c r="I244" i="7"/>
  <c r="J244" i="7" s="1"/>
  <c r="I98" i="7"/>
  <c r="J98" i="7" s="1"/>
  <c r="I39" i="7"/>
  <c r="J39" i="7" s="1"/>
  <c r="I82" i="7"/>
  <c r="J82" i="7" s="1"/>
  <c r="I258" i="7"/>
  <c r="J258" i="7" s="1"/>
  <c r="I499" i="7"/>
  <c r="J499" i="7" s="1"/>
  <c r="I193" i="7"/>
  <c r="J193" i="7" s="1"/>
  <c r="I135" i="7"/>
  <c r="J135" i="7" s="1"/>
  <c r="I334" i="7"/>
  <c r="J334" i="7" s="1"/>
  <c r="I492" i="7"/>
  <c r="J492" i="7" s="1"/>
  <c r="I128" i="7"/>
  <c r="J128" i="7" s="1"/>
  <c r="I412" i="7"/>
  <c r="J412" i="7" s="1"/>
  <c r="I99" i="7"/>
  <c r="J99" i="7" s="1"/>
  <c r="I346" i="7"/>
  <c r="J346" i="7" s="1"/>
  <c r="I568" i="7"/>
  <c r="J568" i="7" s="1"/>
  <c r="I108" i="7"/>
  <c r="J108" i="7" s="1"/>
  <c r="I276" i="7"/>
  <c r="J276" i="7" s="1"/>
  <c r="I245" i="7"/>
  <c r="J245" i="7" s="1"/>
  <c r="I77" i="7"/>
  <c r="J77" i="7" s="1"/>
  <c r="I241" i="7"/>
  <c r="J241" i="7" s="1"/>
  <c r="I147" i="7"/>
  <c r="J147" i="7" s="1"/>
  <c r="I311" i="7"/>
  <c r="J311" i="7" s="1"/>
  <c r="I425" i="7"/>
  <c r="J425" i="7" s="1"/>
  <c r="I397" i="7"/>
  <c r="J397" i="7" s="1"/>
  <c r="I47" i="7"/>
  <c r="J47" i="7" s="1"/>
  <c r="I112" i="7"/>
  <c r="J112" i="7" s="1"/>
  <c r="I416" i="7"/>
  <c r="J416" i="7" s="1"/>
  <c r="I329" i="7"/>
  <c r="J329" i="7" s="1"/>
  <c r="I434" i="7"/>
  <c r="J434" i="7" s="1"/>
  <c r="I297" i="7"/>
  <c r="J297" i="7" s="1"/>
  <c r="I27" i="7"/>
  <c r="J27" i="7" s="1"/>
  <c r="I453" i="7"/>
  <c r="J453" i="7" s="1"/>
  <c r="I55" i="7"/>
  <c r="J55" i="7" s="1"/>
  <c r="I74" i="7"/>
  <c r="J74" i="7" s="1"/>
  <c r="I518" i="7"/>
  <c r="J518" i="7" s="1"/>
  <c r="I389" i="7"/>
  <c r="J389" i="7" s="1"/>
  <c r="I508" i="7"/>
  <c r="J508" i="7" s="1"/>
  <c r="I392" i="7"/>
  <c r="J392" i="7" s="1"/>
  <c r="I89" i="7"/>
  <c r="J89" i="7" s="1"/>
  <c r="I80" i="7"/>
  <c r="J80" i="7" s="1"/>
  <c r="I109" i="7"/>
  <c r="J109" i="7" s="1"/>
  <c r="I12" i="7"/>
  <c r="J12" i="7" s="1"/>
  <c r="I217" i="7"/>
  <c r="J217" i="7" s="1"/>
  <c r="I325" i="7"/>
  <c r="J325" i="7" s="1"/>
  <c r="I344" i="7"/>
  <c r="J344" i="7" s="1"/>
  <c r="I256" i="7"/>
  <c r="J256" i="7" s="1"/>
  <c r="I538" i="7"/>
  <c r="J538" i="7" s="1"/>
  <c r="I175" i="7"/>
  <c r="J175" i="7" s="1"/>
  <c r="I426" i="7"/>
  <c r="J426" i="7" s="1"/>
  <c r="I58" i="7"/>
  <c r="J58" i="7" s="1"/>
  <c r="I186" i="7"/>
  <c r="J186" i="7" s="1"/>
  <c r="I26" i="7"/>
  <c r="J26" i="7" s="1"/>
  <c r="I220" i="7"/>
  <c r="J220" i="7" s="1"/>
  <c r="I28" i="7"/>
  <c r="J28" i="7" s="1"/>
  <c r="I291" i="7"/>
  <c r="J291" i="7" s="1"/>
  <c r="I290" i="7"/>
  <c r="J290" i="7" s="1"/>
  <c r="I248" i="7"/>
  <c r="J248" i="7" s="1"/>
  <c r="I130" i="7"/>
  <c r="J130" i="7" s="1"/>
  <c r="I118" i="7"/>
  <c r="J118" i="7" s="1"/>
  <c r="I18" i="7"/>
  <c r="J18" i="7" s="1"/>
  <c r="I421" i="7"/>
  <c r="J421" i="7" s="1"/>
  <c r="I215" i="7"/>
  <c r="J215" i="7" s="1"/>
  <c r="I493" i="7"/>
  <c r="J493" i="7" s="1"/>
  <c r="I14" i="7"/>
  <c r="J14" i="7" s="1"/>
  <c r="I140" i="7"/>
  <c r="J140" i="7" s="1"/>
  <c r="I536" i="7"/>
  <c r="J536" i="7" s="1"/>
  <c r="I340" i="7"/>
  <c r="J340" i="7" s="1"/>
  <c r="I226" i="7"/>
  <c r="J226" i="7" s="1"/>
  <c r="I554" i="7"/>
  <c r="J554" i="7" s="1"/>
  <c r="I260" i="7"/>
  <c r="J260" i="7" s="1"/>
  <c r="I360" i="7"/>
  <c r="J360" i="7" s="1"/>
  <c r="I261" i="7"/>
  <c r="J261" i="7" s="1"/>
  <c r="I376" i="7"/>
  <c r="J376" i="7" s="1"/>
  <c r="I200" i="7"/>
  <c r="J200" i="7" s="1"/>
  <c r="I479" i="7"/>
  <c r="J479" i="7" s="1"/>
  <c r="I44" i="7"/>
  <c r="J44" i="7" s="1"/>
  <c r="I313" i="7"/>
  <c r="J313" i="7" s="1"/>
  <c r="I51" i="7"/>
  <c r="J51" i="7" s="1"/>
  <c r="I97" i="7"/>
  <c r="J97" i="7" s="1"/>
  <c r="I339" i="7"/>
  <c r="J339" i="7" s="1"/>
  <c r="I295" i="7"/>
  <c r="J295" i="7" s="1"/>
  <c r="I157" i="7"/>
  <c r="J157" i="7" s="1"/>
  <c r="I511" i="7"/>
  <c r="J511" i="7" s="1"/>
  <c r="I229" i="7"/>
  <c r="J229" i="7" s="1"/>
  <c r="I341" i="7"/>
  <c r="J341" i="7" s="1"/>
  <c r="I177" i="7"/>
  <c r="J177" i="7" s="1"/>
  <c r="I257" i="7"/>
  <c r="J257" i="7" s="1"/>
  <c r="I173" i="7"/>
  <c r="J173" i="7" s="1"/>
  <c r="I195" i="7"/>
  <c r="J195" i="7" s="1"/>
  <c r="I542" i="7"/>
  <c r="J542" i="7" s="1"/>
  <c r="I482" i="7"/>
  <c r="J482" i="7" s="1"/>
  <c r="I440" i="7"/>
  <c r="J440" i="7" s="1"/>
  <c r="I405" i="7"/>
  <c r="J405" i="7" s="1"/>
  <c r="I86" i="7"/>
  <c r="J86" i="7" s="1"/>
  <c r="I277" i="7"/>
  <c r="J277" i="7" s="1"/>
  <c r="I468" i="7"/>
  <c r="J468" i="7" s="1"/>
  <c r="I486" i="7"/>
  <c r="J486" i="7" s="1"/>
  <c r="I411" i="7"/>
  <c r="J411" i="7" s="1"/>
  <c r="I278" i="7"/>
  <c r="J278" i="7" s="1"/>
  <c r="I287" i="7"/>
  <c r="J287" i="7" s="1"/>
  <c r="I504" i="7"/>
  <c r="J504" i="7" s="1"/>
  <c r="I495" i="7"/>
  <c r="J495" i="7" s="1"/>
  <c r="I35" i="7"/>
  <c r="J35" i="7" s="1"/>
  <c r="I352" i="7"/>
  <c r="J352" i="7" s="1"/>
  <c r="I8" i="7"/>
  <c r="I543" i="7"/>
  <c r="J543" i="7" s="1"/>
  <c r="I227" i="7"/>
  <c r="J227" i="7" s="1"/>
  <c r="I507" i="7"/>
  <c r="J507" i="7" s="1"/>
  <c r="I561" i="7"/>
  <c r="J561" i="7" s="1"/>
  <c r="I428" i="7"/>
  <c r="J428" i="7" s="1"/>
  <c r="I540" i="7"/>
  <c r="J540" i="7" s="1"/>
  <c r="I558" i="7"/>
  <c r="J558" i="7" s="1"/>
  <c r="I159" i="7"/>
  <c r="J159" i="7" s="1"/>
  <c r="I299" i="7"/>
  <c r="J299" i="7" s="1"/>
  <c r="I419" i="7"/>
  <c r="J419" i="7" s="1"/>
  <c r="I29" i="7"/>
  <c r="J29" i="7" s="1"/>
  <c r="I373" i="7"/>
  <c r="J373" i="7" s="1"/>
  <c r="I417" i="7"/>
  <c r="J417" i="7" s="1"/>
  <c r="I485" i="7"/>
  <c r="J485" i="7" s="1"/>
  <c r="I447" i="7"/>
  <c r="J447" i="7" s="1"/>
  <c r="I443" i="7"/>
  <c r="J443" i="7" s="1"/>
  <c r="I266" i="7"/>
  <c r="J266" i="7" s="1"/>
  <c r="I7" i="7" l="1"/>
  <c r="J8" i="7"/>
  <c r="J7" i="7" s="1"/>
</calcChain>
</file>

<file path=xl/sharedStrings.xml><?xml version="1.0" encoding="utf-8"?>
<sst xmlns="http://schemas.openxmlformats.org/spreadsheetml/2006/main" count="2370" uniqueCount="1410">
  <si>
    <t xml:space="preserve">New York State Department of Health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</si>
  <si>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</si>
  <si>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</si>
  <si>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</si>
  <si>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</si>
  <si>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</si>
  <si>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</si>
  <si>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JKL</t>
  </si>
  <si>
    <t>Contribution to the $50M pool</t>
  </si>
  <si>
    <t>Medicaid Revenue x AWARD FACTOR</t>
  </si>
  <si>
    <t>Share of $50 million</t>
  </si>
  <si>
    <t>Net Contribution / Award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</si>
  <si>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</si>
  <si>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</si>
  <si>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</si>
  <si>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</si>
  <si>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</si>
  <si>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</si>
  <si>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</si>
  <si>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</si>
  <si>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0601303N</t>
  </si>
  <si>
    <t>1461302N</t>
  </si>
  <si>
    <t>0302303N</t>
  </si>
  <si>
    <t>Absolut Center for Nursing and Rehabilitation at Endicott, LLC</t>
  </si>
  <si>
    <t>3158302N</t>
  </si>
  <si>
    <t>Absolut Center for Nursing and Rehabilitation at Gasport, LLC</t>
  </si>
  <si>
    <t>0226302N</t>
  </si>
  <si>
    <t>0433303N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</si>
  <si>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</si>
  <si>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</si>
  <si>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</si>
  <si>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</si>
  <si>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</si>
  <si>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</si>
  <si>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</si>
  <si>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</si>
  <si>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</si>
  <si>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</si>
  <si>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</si>
  <si>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</si>
  <si>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0153302N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</si>
  <si>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</si>
  <si>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</si>
  <si>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</si>
  <si>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</si>
  <si>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</si>
  <si>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(1992)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</si>
  <si>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</si>
  <si>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</si>
  <si>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</si>
  <si>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</si>
  <si>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</si>
  <si>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</si>
  <si>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</si>
  <si>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</si>
  <si>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</si>
  <si>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</si>
  <si>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</si>
  <si>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</si>
  <si>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</si>
  <si>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</si>
  <si>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</si>
  <si>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&amp; Rehabilitation Center</t>
  </si>
  <si>
    <t>4620300N</t>
  </si>
  <si>
    <t>7000389N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</si>
  <si>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</si>
  <si>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</si>
  <si>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</si>
  <si>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</si>
  <si>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</si>
  <si>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</si>
  <si>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</si>
  <si>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</si>
  <si>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</si>
  <si>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</si>
  <si>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</si>
  <si>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</si>
  <si>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</si>
  <si>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</si>
  <si>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</si>
  <si>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</si>
  <si>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</si>
  <si>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</si>
  <si>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</si>
  <si>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</si>
  <si>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</si>
  <si>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 Center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</si>
  <si>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</si>
  <si>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</si>
  <si>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</si>
  <si>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</si>
  <si>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</si>
  <si>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</si>
  <si>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&amp;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</si>
  <si>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</si>
  <si>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</si>
  <si>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</si>
  <si>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</si>
  <si>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</si>
  <si>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</t>
  </si>
  <si>
    <t>7003352N</t>
  </si>
  <si>
    <t>Bezalel Rehabilitation and Nursing Center</t>
  </si>
  <si>
    <t>7001394N</t>
  </si>
  <si>
    <t>Boro Park Center for Rehabilitation and Healthcare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</si>
  <si>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</si>
  <si>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</si>
  <si>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</si>
  <si>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</si>
  <si>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Nursing, LLC</t>
  </si>
  <si>
    <t>2701354N</t>
  </si>
  <si>
    <t>Brighton Manor</t>
  </si>
  <si>
    <t>3101307N</t>
  </si>
  <si>
    <t>7000381N</t>
  </si>
  <si>
    <t>Bronx Center for Rehabilitation &amp; Health Care</t>
  </si>
  <si>
    <t>7000397N</t>
  </si>
  <si>
    <t>Bronx Gardens Rehabilitation and Nursing Center</t>
  </si>
  <si>
    <t>7000364N</t>
  </si>
  <si>
    <t>7000380N</t>
  </si>
  <si>
    <t>Bronx Park Rehabilitation &amp; Nursing Center</t>
  </si>
  <si>
    <t>5123304N</t>
  </si>
  <si>
    <t>Brookhaven Health Care Facility, LLC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</si>
  <si>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</si>
  <si>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</si>
  <si>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</si>
  <si>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</si>
  <si>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</si>
  <si>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</si>
  <si>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</si>
  <si>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</si>
  <si>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</si>
  <si>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</si>
  <si>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Brookside Multicare Nursing Center</t>
  </si>
  <si>
    <t>1456300N</t>
  </si>
  <si>
    <t>Brothers of Mercy Nursing &amp; Rehabilitation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</si>
  <si>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</si>
  <si>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</si>
  <si>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</si>
  <si>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</si>
  <si>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</si>
  <si>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</si>
  <si>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2850301N</t>
  </si>
  <si>
    <t>Capstone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</si>
  <si>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</si>
  <si>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</si>
  <si>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</si>
  <si>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</si>
  <si>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7001366N</t>
  </si>
  <si>
    <t>Caton Park Rehabilitation and Nursing Center, LLC</t>
  </si>
  <si>
    <t>5401311N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</si>
  <si>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</si>
  <si>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</si>
  <si>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</si>
  <si>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</si>
  <si>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</si>
  <si>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</si>
  <si>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</si>
  <si>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</si>
  <si>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</si>
  <si>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</si>
  <si>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</si>
  <si>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</si>
  <si>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</si>
  <si>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</si>
  <si>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</si>
  <si>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</si>
  <si>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</si>
  <si>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</si>
  <si>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</si>
  <si>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</si>
  <si>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</si>
  <si>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</si>
  <si>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</si>
  <si>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</si>
  <si>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</si>
  <si>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</si>
  <si>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</si>
  <si>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</si>
  <si>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</si>
  <si>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</si>
  <si>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</si>
  <si>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</si>
  <si>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</si>
  <si>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</si>
  <si>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</si>
  <si>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</si>
  <si>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</si>
  <si>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</si>
  <si>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</si>
  <si>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</si>
  <si>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</si>
  <si>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</si>
  <si>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7000375N</t>
  </si>
  <si>
    <t>Concourse Rehabilitation and Nursing Center, Inc</t>
  </si>
  <si>
    <t>2525301N</t>
  </si>
  <si>
    <t>Conesus Lake Nursing Home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</si>
  <si>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</si>
  <si>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</si>
  <si>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</si>
  <si>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</si>
  <si>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</si>
  <si>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</si>
  <si>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</si>
  <si>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</si>
  <si>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</si>
  <si>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</si>
  <si>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</si>
  <si>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</si>
  <si>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</si>
  <si>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</si>
  <si>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</si>
  <si>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</si>
  <si>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</si>
  <si>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</si>
  <si>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</si>
  <si>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</si>
  <si>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</si>
  <si>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</si>
  <si>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</si>
  <si>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</si>
  <si>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</si>
  <si>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</si>
  <si>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Diamond Hill Nursing and Rehabilitation Center</t>
  </si>
  <si>
    <t>7001393N</t>
  </si>
  <si>
    <t>Ditmas Park Care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</si>
  <si>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</si>
  <si>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</si>
  <si>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</si>
  <si>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</si>
  <si>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</si>
  <si>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</si>
  <si>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7000360N</t>
  </si>
  <si>
    <t>East Haven Nursing &amp; Rehabilitation Center</t>
  </si>
  <si>
    <t>5150303N</t>
  </si>
  <si>
    <t>East Neck Nursing &amp;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</si>
  <si>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</si>
  <si>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</si>
  <si>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</si>
  <si>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</si>
  <si>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</si>
  <si>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</si>
  <si>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0102001N</t>
  </si>
  <si>
    <t>Eddy Village Green</t>
  </si>
  <si>
    <t>0151301N</t>
  </si>
  <si>
    <t>Eddy Village Green at Beverwyck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</si>
  <si>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</si>
  <si>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</si>
  <si>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</si>
  <si>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</si>
  <si>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</si>
  <si>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</si>
  <si>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</si>
  <si>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</si>
  <si>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</si>
  <si>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</si>
  <si>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</si>
  <si>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</si>
  <si>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</si>
  <si>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</si>
  <si>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</si>
  <si>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</si>
  <si>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</si>
  <si>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</si>
  <si>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</si>
  <si>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</si>
  <si>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</si>
  <si>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</si>
  <si>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</si>
  <si>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</si>
  <si>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</si>
  <si>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</si>
  <si>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1560302N</t>
  </si>
  <si>
    <t>Elderwood of Uihlein at Lake Placid</t>
  </si>
  <si>
    <t>0301307N</t>
  </si>
  <si>
    <t>Elizabeth Church Manor Nursing Home</t>
  </si>
  <si>
    <t>4601001N</t>
  </si>
  <si>
    <t>Ellis Residential &amp; Rehabilitation Center</t>
  </si>
  <si>
    <t>7003396N</t>
  </si>
  <si>
    <t>Elmhurst Care Center, Inc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</si>
  <si>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</si>
  <si>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</si>
  <si>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</si>
  <si>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</si>
  <si>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</si>
  <si>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</si>
  <si>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</si>
  <si>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</si>
  <si>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</si>
  <si>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</si>
  <si>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</si>
  <si>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</si>
  <si>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</si>
  <si>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</si>
  <si>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</si>
  <si>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</si>
  <si>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</si>
  <si>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</si>
  <si>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</si>
  <si>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</si>
  <si>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</si>
  <si>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Fishkill Center for Rehabilitation and Nursing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</si>
  <si>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</si>
  <si>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</si>
  <si>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</si>
  <si>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</si>
  <si>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</si>
  <si>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</si>
  <si>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</si>
  <si>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</si>
  <si>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</si>
  <si>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</si>
  <si>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Four Seasons Nursing and Rehabilitation Center</t>
  </si>
  <si>
    <t>7003402N</t>
  </si>
  <si>
    <t>Franklin Center for Rehabilitation and Nursing</t>
  </si>
  <si>
    <t>4350305N</t>
  </si>
  <si>
    <t>Friedwald Center for Rehabilitation and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</si>
  <si>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</si>
  <si>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</si>
  <si>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</si>
  <si>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</si>
  <si>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</si>
  <si>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</si>
  <si>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</si>
  <si>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</si>
  <si>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</si>
  <si>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</si>
  <si>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</si>
  <si>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</si>
  <si>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</si>
  <si>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</si>
  <si>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</si>
  <si>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</si>
  <si>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</si>
  <si>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</si>
  <si>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</si>
  <si>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</si>
  <si>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</si>
  <si>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0301305N</t>
  </si>
  <si>
    <t>Good Shepherd-Fairview Home Inc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</si>
  <si>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</si>
  <si>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</si>
  <si>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</si>
  <si>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</si>
  <si>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</si>
  <si>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1953300N</t>
  </si>
  <si>
    <t>Greene Meadows Nursing and Rehabilitation Center</t>
  </si>
  <si>
    <t>1467301N</t>
  </si>
  <si>
    <t>Greenfield Health &amp; Rehab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</si>
  <si>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</si>
  <si>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</si>
  <si>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</si>
  <si>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</si>
  <si>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</si>
  <si>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</si>
  <si>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</si>
  <si>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</si>
  <si>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1406301N</t>
  </si>
  <si>
    <t>Harris Hill Nursing Facility, LLC</t>
  </si>
  <si>
    <t>7003378N</t>
  </si>
  <si>
    <t>Haven Manor Health Care Center,LLC</t>
  </si>
  <si>
    <t>7001369N</t>
  </si>
  <si>
    <t>Haym Solomon Home for the Aged</t>
  </si>
  <si>
    <t>7000302N</t>
  </si>
  <si>
    <t>Hebrew Home for the Aged at Riverdale</t>
  </si>
  <si>
    <t>2906304N</t>
  </si>
  <si>
    <t>Hempstead Park Nursing Home</t>
  </si>
  <si>
    <t>7002337N</t>
  </si>
  <si>
    <t>Henry J. Carter Skilled Nursing Facility</t>
  </si>
  <si>
    <t>0658301N</t>
  </si>
  <si>
    <t>0602310N</t>
  </si>
  <si>
    <t>0662301N</t>
  </si>
  <si>
    <t>Heritage Village Rehab and Skilled Nursing, Inc.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</si>
  <si>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</si>
  <si>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</si>
  <si>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</si>
  <si>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</si>
  <si>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</si>
  <si>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</si>
  <si>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</si>
  <si>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</si>
  <si>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</si>
  <si>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</si>
  <si>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</si>
  <si>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</si>
  <si>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</si>
  <si>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</si>
  <si>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</si>
  <si>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</si>
  <si>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7003350N</t>
  </si>
  <si>
    <t>Hillside Manor Rehab &amp; Extended Care Center</t>
  </si>
  <si>
    <t>7003381N</t>
  </si>
  <si>
    <t>Hollis Park Manor Nursing Home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</si>
  <si>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</si>
  <si>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</si>
  <si>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</si>
  <si>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</si>
  <si>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</si>
  <si>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</si>
  <si>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</si>
  <si>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</si>
  <si>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</si>
  <si>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</si>
  <si>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</si>
  <si>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</si>
  <si>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</si>
  <si>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</si>
  <si>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</si>
  <si>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</si>
  <si>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</si>
  <si>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</si>
  <si>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</si>
  <si>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</si>
  <si>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</si>
  <si>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</si>
  <si>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</si>
  <si>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SNF/HRF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</si>
  <si>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</si>
  <si>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</si>
  <si>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</si>
  <si>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</si>
  <si>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</si>
  <si>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</si>
  <si>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</si>
  <si>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</si>
  <si>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4102309N</t>
  </si>
  <si>
    <t>0303306N</t>
  </si>
  <si>
    <t>James G. Johnston Memorial Nursing Home</t>
  </si>
  <si>
    <t>7000313N</t>
  </si>
  <si>
    <t>Jeanne Jugan Residence</t>
  </si>
  <si>
    <t>1427000N</t>
  </si>
  <si>
    <t>Jennie B Richmond Chaffee Nursing Home Company Inc</t>
  </si>
  <si>
    <t>3301309N</t>
  </si>
  <si>
    <t>Jewish Home of Central New York</t>
  </si>
  <si>
    <t>Jewish Home of Rochester</t>
  </si>
  <si>
    <t>3225303N</t>
  </si>
  <si>
    <t>Katherine Luther Residential Health Care and Rehabilitation Center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</si>
  <si>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</si>
  <si>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</si>
  <si>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</si>
  <si>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</si>
  <si>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</si>
  <si>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</si>
  <si>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</si>
  <si>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</si>
  <si>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</si>
  <si>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</si>
  <si>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</si>
  <si>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</si>
  <si>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</si>
  <si>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</si>
  <si>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</si>
  <si>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</si>
  <si>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</si>
  <si>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</si>
  <si>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2424000N</t>
  </si>
  <si>
    <t>Lewis County General Hospital-Nursing Home Unit</t>
  </si>
  <si>
    <t>7001397N</t>
  </si>
  <si>
    <t>Linden Center for Nursing and Rehabilitation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</si>
  <si>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</si>
  <si>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</si>
  <si>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</si>
  <si>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</si>
  <si>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</si>
  <si>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</si>
  <si>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</si>
  <si>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</si>
  <si>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</si>
  <si>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</si>
  <si>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</si>
  <si>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</si>
  <si>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</si>
  <si>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</si>
  <si>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</si>
  <si>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</si>
  <si>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</si>
  <si>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</si>
  <si>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Poughkeepsie, Inc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</si>
  <si>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</si>
  <si>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</si>
  <si>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</si>
  <si>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</si>
  <si>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</si>
  <si>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</si>
  <si>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</si>
  <si>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</si>
  <si>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</si>
  <si>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</si>
  <si>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</si>
  <si>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</si>
  <si>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5154321N</t>
  </si>
  <si>
    <t>Maria Regina Residence Inc</t>
  </si>
  <si>
    <t>2901304N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</si>
  <si>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</si>
  <si>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</si>
  <si>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</si>
  <si>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</si>
  <si>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</si>
  <si>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2906302N</t>
  </si>
  <si>
    <t>Mayfair Care Center</t>
  </si>
  <si>
    <t>1404000N</t>
  </si>
  <si>
    <t>Mcauley Residence</t>
  </si>
  <si>
    <t>7003398N</t>
  </si>
  <si>
    <t>Meadow Park Rehabilitation and Health Care Center LLC</t>
  </si>
  <si>
    <t>2904301N</t>
  </si>
  <si>
    <t>Meadowbrook Care Center, Inc</t>
  </si>
  <si>
    <t>0901303N</t>
  </si>
  <si>
    <t>Meadowbrook Healthcare</t>
  </si>
  <si>
    <t>3622000N</t>
  </si>
  <si>
    <t>Medina Memorial Hospital SNF</t>
  </si>
  <si>
    <t>7001372N</t>
  </si>
  <si>
    <t>Menorah Home &amp; Hospital for Aged &amp; Infirm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</si>
  <si>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</si>
  <si>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</si>
  <si>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</si>
  <si>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</si>
  <si>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</si>
  <si>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</si>
  <si>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</si>
  <si>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&amp; Health Care Center</t>
  </si>
  <si>
    <t>7003340N</t>
  </si>
  <si>
    <t>Midway Nursing Home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</si>
  <si>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</si>
  <si>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</si>
  <si>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</si>
  <si>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</si>
  <si>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</si>
  <si>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</si>
  <si>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</si>
  <si>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</si>
  <si>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</si>
  <si>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</si>
  <si>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Morris Park Nursing Home</t>
  </si>
  <si>
    <t>7000329N</t>
  </si>
  <si>
    <t>Mosholu Parkway Nursing &amp; Rehabilitation Center</t>
  </si>
  <si>
    <t>1226300N</t>
  </si>
  <si>
    <t>Mountainside Residential Care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</si>
  <si>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</si>
  <si>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</si>
  <si>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</si>
  <si>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</si>
  <si>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</si>
  <si>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Center, LLC</t>
  </si>
  <si>
    <t>7002358N</t>
  </si>
  <si>
    <t>New East Side Nursing Home</t>
  </si>
  <si>
    <t>7003391N</t>
  </si>
  <si>
    <t>New Glen Oaks Nursing Home, Inc</t>
  </si>
  <si>
    <t>7002343N</t>
  </si>
  <si>
    <t>New Gouverneur Hospital SNF</t>
  </si>
  <si>
    <t>7003373N</t>
  </si>
  <si>
    <t>7004316N</t>
  </si>
  <si>
    <t>New Vanderbilt Rehabilitation and Care Center, Inc</t>
  </si>
  <si>
    <t>7003405N</t>
  </si>
  <si>
    <t>New York Center for Rehabilitation &amp; Nursing</t>
  </si>
  <si>
    <t>5951300N</t>
  </si>
  <si>
    <t>New York State Veterans Home at Montrose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</si>
  <si>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</si>
  <si>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</si>
  <si>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</si>
  <si>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</si>
  <si>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</si>
  <si>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</si>
  <si>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</si>
  <si>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</si>
  <si>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</si>
  <si>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</si>
  <si>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</si>
  <si>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</si>
  <si>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</si>
  <si>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</si>
  <si>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</si>
  <si>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Res Health Care Facility,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</si>
  <si>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</si>
  <si>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</si>
  <si>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</si>
  <si>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</si>
  <si>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</si>
  <si>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</si>
  <si>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</si>
  <si>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Center,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</si>
  <si>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</si>
  <si>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</si>
  <si>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</si>
  <si>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</si>
  <si>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</si>
  <si>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</si>
  <si>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</si>
  <si>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</si>
  <si>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</si>
  <si>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0825301N</t>
  </si>
  <si>
    <t>NYS Veterans Home</t>
  </si>
  <si>
    <t>7003383N</t>
  </si>
  <si>
    <t>NYS Veterans Home In NYC</t>
  </si>
  <si>
    <t>5151322N</t>
  </si>
  <si>
    <t>Oasis Rehabilitation and Nursing, LLC</t>
  </si>
  <si>
    <t>2950314N</t>
  </si>
  <si>
    <t>Oceanside Care Center Inc</t>
  </si>
  <si>
    <t>7003354N</t>
  </si>
  <si>
    <t>Oceanview Nursing &amp; Rehabilitation Center, LLC</t>
  </si>
  <si>
    <t>2601001N</t>
  </si>
  <si>
    <t>3429304N</t>
  </si>
  <si>
    <t>Ontario Center for Rehabilitation and Healthcare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</si>
  <si>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</si>
  <si>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</si>
  <si>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</si>
  <si>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</si>
  <si>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</si>
  <si>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</si>
  <si>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</si>
  <si>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</si>
  <si>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</si>
  <si>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</si>
  <si>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</si>
  <si>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</si>
  <si>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</si>
  <si>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Center for Nursing and Rehabilitation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</si>
  <si>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</si>
  <si>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</si>
  <si>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</si>
  <si>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</si>
  <si>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</si>
  <si>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</si>
  <si>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</si>
  <si>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</si>
  <si>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</si>
  <si>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</si>
  <si>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</si>
  <si>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&amp; Rehab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</si>
  <si>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</si>
  <si>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</si>
  <si>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</si>
  <si>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</si>
  <si>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</si>
  <si>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</si>
  <si>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7000338N</t>
  </si>
  <si>
    <t>Pelham Parkway Nursing Care and Rehabilitation Facility LLC</t>
  </si>
  <si>
    <t>2761303N</t>
  </si>
  <si>
    <t>Penfield Place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</si>
  <si>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</si>
  <si>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</si>
  <si>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</si>
  <si>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</si>
  <si>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</si>
  <si>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</si>
  <si>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</si>
  <si>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</si>
  <si>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</si>
  <si>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</si>
  <si>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</si>
  <si>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</si>
  <si>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</si>
  <si>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</si>
  <si>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</si>
  <si>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</si>
  <si>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</si>
  <si>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</si>
  <si>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</si>
  <si>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Rest, Inc.</t>
  </si>
  <si>
    <t>3951302N</t>
  </si>
  <si>
    <t>Putnam Nursing &amp; Rehabilitation Center</t>
  </si>
  <si>
    <t>3950302N</t>
  </si>
  <si>
    <t>Putnam Ridge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</si>
  <si>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</si>
  <si>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</si>
  <si>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</si>
  <si>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</si>
  <si>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</si>
  <si>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</si>
  <si>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</si>
  <si>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</si>
  <si>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</si>
  <si>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</si>
  <si>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</si>
  <si>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</si>
  <si>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</si>
  <si>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</si>
  <si>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</si>
  <si>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</si>
  <si>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</si>
  <si>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</si>
  <si>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</si>
  <si>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</si>
  <si>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</si>
  <si>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</si>
  <si>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</si>
  <si>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</si>
  <si>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4124301N</t>
  </si>
  <si>
    <t>Riverside Center for Rehabilitation and Nursing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</si>
  <si>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</si>
  <si>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</si>
  <si>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</si>
  <si>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</si>
  <si>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</si>
  <si>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 - RHCF</t>
  </si>
  <si>
    <t>1451304N</t>
  </si>
  <si>
    <t>Rosa Coplon Jewish Home and Infirmary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</si>
  <si>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</si>
  <si>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</si>
  <si>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</si>
  <si>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</si>
  <si>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</si>
  <si>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</si>
  <si>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</si>
  <si>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</si>
  <si>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</si>
  <si>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</si>
  <si>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</si>
  <si>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</si>
  <si>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</si>
  <si>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</si>
  <si>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</si>
  <si>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</si>
  <si>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</si>
  <si>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</si>
  <si>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</si>
  <si>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Center for Nursing&amp;Rehabilitation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</si>
  <si>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</si>
  <si>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</si>
  <si>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</si>
  <si>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</si>
  <si>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</si>
  <si>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Queens, LLC</t>
  </si>
  <si>
    <t>5904322N</t>
  </si>
  <si>
    <t>Schaffer Extended Care Center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</si>
  <si>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</si>
  <si>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</si>
  <si>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</si>
  <si>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</si>
  <si>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</si>
  <si>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</si>
  <si>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</si>
  <si>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</si>
  <si>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Rehabilitation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</si>
  <si>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</si>
  <si>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</si>
  <si>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</si>
  <si>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</si>
  <si>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</si>
  <si>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Hospital,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</si>
  <si>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</si>
  <si>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</si>
  <si>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</si>
  <si>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</si>
  <si>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</si>
  <si>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</si>
  <si>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</si>
  <si>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&amp; Rehabilitation Center, LLC</t>
  </si>
  <si>
    <t>4552300N</t>
  </si>
  <si>
    <t>Seton Health at Schuyler Ridge Residential Healthcare</t>
  </si>
  <si>
    <t>7001362N</t>
  </si>
  <si>
    <t>Sheepshead Nursing &amp;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</si>
  <si>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</si>
  <si>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</si>
  <si>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</si>
  <si>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</si>
  <si>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</si>
  <si>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</si>
  <si>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</si>
  <si>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</si>
  <si>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</si>
  <si>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</si>
  <si>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</si>
  <si>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</si>
  <si>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</si>
  <si>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</si>
  <si>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</si>
  <si>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</si>
  <si>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</si>
  <si>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</si>
  <si>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</si>
  <si>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</t>
  </si>
  <si>
    <t>7001384N</t>
  </si>
  <si>
    <t>Spring Creek Rehabilitation &amp; Nursing Care Center</t>
  </si>
  <si>
    <t>2757301N</t>
  </si>
  <si>
    <t>2757300N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</si>
  <si>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</si>
  <si>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</si>
  <si>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</si>
  <si>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</si>
  <si>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</si>
  <si>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</si>
  <si>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</si>
  <si>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</si>
  <si>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5157311N</t>
  </si>
  <si>
    <t>St Johnland Nursing Center, Inc</t>
  </si>
  <si>
    <t>2701353N</t>
  </si>
  <si>
    <t>St Johns Health Care Corporation</t>
  </si>
  <si>
    <t>2828300N</t>
  </si>
  <si>
    <t>St Johnsville Rehabilitation and Nursing Center</t>
  </si>
  <si>
    <t>4401300N</t>
  </si>
  <si>
    <t>St Josephs Home</t>
  </si>
  <si>
    <t>St Josephs Hospital - Skilled Nursing Facility</t>
  </si>
  <si>
    <t>3702309N</t>
  </si>
  <si>
    <t>St Luke Residential Health Care Facility Inc</t>
  </si>
  <si>
    <t>3227305N</t>
  </si>
  <si>
    <t>7000307N</t>
  </si>
  <si>
    <t>St Patricks Home</t>
  </si>
  <si>
    <t>7000366N</t>
  </si>
  <si>
    <t>St Vincent Depaul Residence</t>
  </si>
  <si>
    <t>5157317N</t>
  </si>
  <si>
    <t>St. James Rehabilitation &amp; Healthcare Center</t>
  </si>
  <si>
    <t>2725302N</t>
  </si>
  <si>
    <t>St. John's Penfield Homes</t>
  </si>
  <si>
    <t>3535001N</t>
  </si>
  <si>
    <t>St. Josephs Place</t>
  </si>
  <si>
    <t>0101305N</t>
  </si>
  <si>
    <t>St. Peter's Nursing And Rehabilitation Center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</si>
  <si>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</si>
  <si>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</si>
  <si>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</si>
  <si>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</si>
  <si>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</si>
  <si>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</si>
  <si>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</si>
  <si>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</si>
  <si>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</si>
  <si>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</si>
  <si>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</si>
  <si>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</si>
  <si>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</si>
  <si>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</si>
  <si>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0303307N</t>
  </si>
  <si>
    <t>Susquehanna Nursing &amp; Rehabilitation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</si>
  <si>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</si>
  <si>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</si>
  <si>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</si>
  <si>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</si>
  <si>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</si>
  <si>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</si>
  <si>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7002345N</t>
  </si>
  <si>
    <t>Terence Cardinal Cooke Health Care Center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</si>
  <si>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</si>
  <si>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</si>
  <si>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</si>
  <si>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</si>
  <si>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</si>
  <si>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</si>
  <si>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</si>
  <si>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</si>
  <si>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</si>
  <si>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</si>
  <si>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The Chateau at Brooklyn Rehabilitation and Nursing Center</t>
  </si>
  <si>
    <t>7000393N</t>
  </si>
  <si>
    <t>The Citadel Rehab and Nursing Center at Kingsbridge</t>
  </si>
  <si>
    <t>0566302N</t>
  </si>
  <si>
    <t>3301323N</t>
  </si>
  <si>
    <t>The Cottages at Garden Grove, a Skilled Nursing Community</t>
  </si>
  <si>
    <t>5901308N</t>
  </si>
  <si>
    <t>The Emerald Peek Rehabilitation and Nursing Center</t>
  </si>
  <si>
    <t>5906304N</t>
  </si>
  <si>
    <t>The Enclave at Port Chester Rehabilitation and Nursing Center</t>
  </si>
  <si>
    <t>2750301N</t>
  </si>
  <si>
    <t>The Friendly Home</t>
  </si>
  <si>
    <t>2909305N</t>
  </si>
  <si>
    <t>The Grand Pavilion for Rehab &amp; Nursing at Rockville Centre</t>
  </si>
  <si>
    <t>2629303N</t>
  </si>
  <si>
    <t>The Grand Rehabilitation and Nursing at Chittenango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</si>
  <si>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</si>
  <si>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</si>
  <si>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</si>
  <si>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</si>
  <si>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</si>
  <si>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</si>
  <si>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</si>
  <si>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</si>
  <si>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5957304N</t>
  </si>
  <si>
    <t>The Grove at Valhalla Rehabilitation and Nursing Center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</si>
  <si>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</si>
  <si>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</si>
  <si>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</si>
  <si>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</si>
  <si>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</si>
  <si>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</si>
  <si>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</si>
  <si>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</t>
  </si>
  <si>
    <t>7002340N</t>
  </si>
  <si>
    <t>The New Jewish Home, Manhattan</t>
  </si>
  <si>
    <t>5909302N</t>
  </si>
  <si>
    <t>The New Jewish Home, Sarah Neuman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</si>
  <si>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</si>
  <si>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</si>
  <si>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</si>
  <si>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</si>
  <si>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</si>
  <si>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</si>
  <si>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</si>
  <si>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</si>
  <si>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</si>
  <si>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</si>
  <si>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</si>
  <si>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 Machias Campus</t>
  </si>
  <si>
    <t>0401303N</t>
  </si>
  <si>
    <t>The Pines Healthcare &amp; Rehabilitation Centers Olean Campus</t>
  </si>
  <si>
    <t>7000396N</t>
  </si>
  <si>
    <t>The Plaza Rehab and Nursing Center</t>
  </si>
  <si>
    <t>7002360N</t>
  </si>
  <si>
    <t>The Riverside</t>
  </si>
  <si>
    <t>2701359N</t>
  </si>
  <si>
    <t>The Shore Winds, LLC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</si>
  <si>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</si>
  <si>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</si>
  <si>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</si>
  <si>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</si>
  <si>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</si>
  <si>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</si>
  <si>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</si>
  <si>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</si>
  <si>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</si>
  <si>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</si>
  <si>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</si>
  <si>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 Rehabilitation and Nursing Center</t>
  </si>
  <si>
    <t>2950318N</t>
  </si>
  <si>
    <t>Townhouse Center for Rehabilitation &amp; Nursing</t>
  </si>
  <si>
    <t>7000398N</t>
  </si>
  <si>
    <t>Triboro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</si>
  <si>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</si>
  <si>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</si>
  <si>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</si>
  <si>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</si>
  <si>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</si>
  <si>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</si>
  <si>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</si>
  <si>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</si>
  <si>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</si>
  <si>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</si>
  <si>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</si>
  <si>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</si>
  <si>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</si>
  <si>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</si>
  <si>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</si>
  <si>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</si>
  <si>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</si>
  <si>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</si>
  <si>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</si>
  <si>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</si>
  <si>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</si>
  <si>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</si>
  <si>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</si>
  <si>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</si>
  <si>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</si>
  <si>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</si>
  <si>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</si>
  <si>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</si>
  <si>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</si>
  <si>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</si>
  <si>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1401337N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</si>
  <si>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</si>
  <si>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</si>
  <si>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</si>
  <si>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</si>
  <si>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</si>
  <si>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</si>
  <si>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</si>
  <si>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&amp; Rehabilitation</t>
  </si>
  <si>
    <t>5823302N</t>
  </si>
  <si>
    <t>Wayne County Nursing Home</t>
  </si>
  <si>
    <t>5820000N</t>
  </si>
  <si>
    <t>Wayne Health Care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</si>
  <si>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</si>
  <si>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</si>
  <si>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</si>
  <si>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</si>
  <si>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</si>
  <si>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</si>
  <si>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</si>
  <si>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</si>
  <si>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</si>
  <si>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</si>
  <si>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</si>
  <si>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</si>
  <si>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</si>
  <si>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</si>
  <si>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Westhampton Care Center</t>
  </si>
  <si>
    <t>2952306N</t>
  </si>
  <si>
    <t>White Oaks Rehabilitation and Nursing Center</t>
  </si>
  <si>
    <t>2801001N</t>
  </si>
  <si>
    <t>Wilkinson Residential Health Care Facility</t>
  </si>
  <si>
    <t>7000379N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</si>
  <si>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</si>
  <si>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</si>
  <si>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</si>
  <si>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</si>
  <si>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</si>
  <si>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</si>
  <si>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</si>
  <si>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</si>
  <si>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</si>
  <si>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</si>
  <si>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</si>
  <si>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</si>
  <si>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</si>
  <si>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Center., LLC</t>
  </si>
  <si>
    <t>5151323N</t>
  </si>
  <si>
    <t>Woodhaven Nursing Home</t>
  </si>
  <si>
    <t>2950315N</t>
  </si>
  <si>
    <t>2750303N</t>
  </si>
  <si>
    <t>Woodside Manor Nursing Home Inc</t>
  </si>
  <si>
    <t>7000390N</t>
  </si>
  <si>
    <t>Workmen's Circle Multicare Center</t>
  </si>
  <si>
    <t>6027000N</t>
  </si>
  <si>
    <t>Wyoming County Community Hospital SNF</t>
  </si>
  <si>
    <t>New York State Department of Health</t>
  </si>
  <si>
    <t>Fee For Service</t>
  </si>
  <si>
    <t>Managed Care</t>
  </si>
  <si>
    <t>Ineligible and Part B</t>
  </si>
  <si>
    <t>Part B and Part B&amp;D</t>
  </si>
  <si>
    <t>Days</t>
  </si>
  <si>
    <t>Rate</t>
  </si>
  <si>
    <t>Revenue</t>
  </si>
  <si>
    <t>Total Revenue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</si>
  <si>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</si>
  <si>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</si>
  <si>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</si>
  <si>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</si>
  <si>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</si>
  <si>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</si>
  <si>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Amsterdam Nursing Home Corp (amsterdam House)</t>
  </si>
  <si>
    <t>Auburn Rehabilitation and Nursing Center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</si>
  <si>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</si>
  <si>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</si>
  <si>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</si>
  <si>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</si>
  <si>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Bellhaven Center For Rehabilitation and Nursing Care</t>
  </si>
  <si>
    <t>Berkshire Nursing &amp; Rehabilitation Center</t>
  </si>
  <si>
    <t>Bethel Nursing and Rehabilitation Center</t>
  </si>
  <si>
    <t>Betsy Ross Rehabilitation Center Inc</t>
  </si>
  <si>
    <t>Bridgewater Center for Rehabilitation &amp; Nursing LLC</t>
  </si>
  <si>
    <t>Bronx Center For Rehabilitation and Health</t>
  </si>
  <si>
    <t>Brookhaven Health Care Facility LLC</t>
  </si>
  <si>
    <t>Brookhaven Rehabilitation &amp; Health Care Center</t>
  </si>
  <si>
    <t>Brooklyn Center for Rehabilitation and Residential Hea</t>
  </si>
  <si>
    <t>Brothers Of Mercy Nursing &amp; Rehabilitation Center</t>
  </si>
  <si>
    <t>Buena Vida Continuing Care &amp; Rehab Ctr</t>
  </si>
  <si>
    <t>1421305N</t>
  </si>
  <si>
    <t>Canterbury Woods</t>
  </si>
  <si>
    <t>Caton Park Nursing Home</t>
  </si>
  <si>
    <t>Cayuga Ridge Extended Care</t>
  </si>
  <si>
    <t>Champlain Valley Physicians Hospital Medical Center Snf</t>
  </si>
  <si>
    <t>Chapin Home For The Aging</t>
  </si>
  <si>
    <t>Chemung County Health Center-nursing Facility</t>
  </si>
  <si>
    <t>Chenango Memorial Hospital Inc Snf</t>
  </si>
  <si>
    <t>Church Home Of The Protestant Episcopal Church</t>
  </si>
  <si>
    <t>Cliffside Rehabilitation and Residential Health Care Center</t>
  </si>
  <si>
    <t>Clifton Springs Hospital And Clinic Extended Care</t>
  </si>
  <si>
    <t>Clove Lakes Health Care and Rehabilitation Center</t>
  </si>
  <si>
    <t>Cobble Hill Health Center Inc</t>
  </si>
  <si>
    <t>Concourse Rehabilitation and Nursing Center</t>
  </si>
  <si>
    <t>Conesus Lake Nursing Home LLC</t>
  </si>
  <si>
    <t>Cuba Memorial Hospital Inc Snf</t>
  </si>
  <si>
    <t>Degraff Memorial Hospital-skilled Nursing Facility</t>
  </si>
  <si>
    <t>East Haven Nursing And Rehabilitation Center</t>
  </si>
  <si>
    <t>East Neck Nursing and Rehabilitation Center</t>
  </si>
  <si>
    <t>Eastern Star Home &amp; Infirmary</t>
  </si>
  <si>
    <t>Elmhurst Care Center Inc</t>
  </si>
  <si>
    <t>Excel at Woodbury for Rehabilitation and Nursing LLC</t>
  </si>
  <si>
    <t>Fort Hudson Nursing Center Inc</t>
  </si>
  <si>
    <t>1435304N</t>
  </si>
  <si>
    <t>Fox Run at Orchard Park</t>
  </si>
  <si>
    <t>Friedwald Center for Rehabilitation &amp; Nursing LLC</t>
  </si>
  <si>
    <t>3523303N</t>
  </si>
  <si>
    <t>Glen Arden Inc</t>
  </si>
  <si>
    <t>Golden Gate Rehabilitation and Health Care Center</t>
  </si>
  <si>
    <t>0363301N</t>
  </si>
  <si>
    <t>Good Shepherd Village at Endwell</t>
  </si>
  <si>
    <t>Greenfield Health and Rehabilitation Center</t>
  </si>
  <si>
    <t>Harris Hill Nursing Facility LLC</t>
  </si>
  <si>
    <t>Haven Manor Health Care Center LLC</t>
  </si>
  <si>
    <t>Haym Solomon Home For The Aged</t>
  </si>
  <si>
    <t>Hebrew Home For The Aged At Riverdale</t>
  </si>
  <si>
    <t>Henry J Carter Skilled Nursing Facility</t>
  </si>
  <si>
    <t>Heritage Village Rehab and Skilled Nursing Inc</t>
  </si>
  <si>
    <t>Hillside Manor Rehabilitation and Extended Care Center</t>
  </si>
  <si>
    <t>Hollis Park Manor Nursing</t>
  </si>
  <si>
    <t>Hornell Gardens LLC</t>
  </si>
  <si>
    <t>Hudson Valley Rehabilitation and Extended Care Center</t>
  </si>
  <si>
    <t>James G Johnston Memorial Nursing Home</t>
  </si>
  <si>
    <t>5151317N</t>
  </si>
  <si>
    <t>Jeffersons Ferry</t>
  </si>
  <si>
    <t>Jewish Home Of Central New York</t>
  </si>
  <si>
    <t>2750304N</t>
  </si>
  <si>
    <t>Katherine Luther Residential Health Care and Rehab C</t>
  </si>
  <si>
    <t>5401308N</t>
  </si>
  <si>
    <t>Kendal at Ithaca Inc</t>
  </si>
  <si>
    <t>5932300N</t>
  </si>
  <si>
    <t>Kendal on Hudson</t>
  </si>
  <si>
    <t>Laconia Nursing Home Inc</t>
  </si>
  <si>
    <t>Lawrence Nursing Care Center Inc</t>
  </si>
  <si>
    <t>Leroy Village Green Residential Health Care Facility Inc</t>
  </si>
  <si>
    <t>Lewis County General Hospital-nursing Home Unit</t>
  </si>
  <si>
    <t>Living Center At Geneva North</t>
  </si>
  <si>
    <t>Living Center At Geneva South</t>
  </si>
  <si>
    <t>Livingston County Center for Nursing and Rehabilitatio</t>
  </si>
  <si>
    <t>Lutheran Center at Poughkeepsie Inc</t>
  </si>
  <si>
    <t>Meadow Park Rehabilitation and Health Care Center</t>
  </si>
  <si>
    <t>Meadowbrook Care Center Inc</t>
  </si>
  <si>
    <t>5151319N</t>
  </si>
  <si>
    <t>Medford Multicare Center for Living</t>
  </si>
  <si>
    <t>Medina Memorial Hospital Snf</t>
  </si>
  <si>
    <t>Menorah Home And Hospital For</t>
  </si>
  <si>
    <t>Methodist Home For Nursing and Rehabilitation</t>
  </si>
  <si>
    <t>MM Ewing Continuing Care Center</t>
  </si>
  <si>
    <t>Momentum at South Bay for Rehabilitation and Nursin</t>
  </si>
  <si>
    <t>Mosholu Parkway Nursing And Rehabilitation Center</t>
  </si>
  <si>
    <t>New Carlton Rehab and Nursing Center LLC</t>
  </si>
  <si>
    <t>New Glen Oaks Nursing Home</t>
  </si>
  <si>
    <t>New Gouverneur Hospital Snf</t>
  </si>
  <si>
    <t>New Vanderbilt Rehabilitation and Care Center Inc</t>
  </si>
  <si>
    <t>New York Center for Rehabilitation</t>
  </si>
  <si>
    <t>New York State Veterans Home In New York City</t>
  </si>
  <si>
    <t>Newark Manor Nursing Home</t>
  </si>
  <si>
    <t>North Westchester Restorative Therapy and Nursing</t>
  </si>
  <si>
    <t>Northern Dutchess Residential Health Care Facility Inc</t>
  </si>
  <si>
    <t>Northern Riverview Health Care Center Inc</t>
  </si>
  <si>
    <t>Norwegian Christian Home And Health Center</t>
  </si>
  <si>
    <t>Nottingham Residential Health Care Facility</t>
  </si>
  <si>
    <t>NYS Veterans Home at Montrose</t>
  </si>
  <si>
    <t>Oasis Rehabilitation and Nursing LLC</t>
  </si>
  <si>
    <t>Oceanview Nursing &amp; Rehabilitation Center LLC</t>
  </si>
  <si>
    <t>Our Lady of Consolation Nursing and Rehabilitation Care Center</t>
  </si>
  <si>
    <t>Our Lady Of Mercy Life Center</t>
  </si>
  <si>
    <t>Ozanam Hall Of Queens Nursing Home Inc</t>
  </si>
  <si>
    <t>Parker Jewish Institute for Health Care and Rehabilitation</t>
  </si>
  <si>
    <t>Parkview Care and Rehabilitation Center Inc</t>
  </si>
  <si>
    <t>5127301N</t>
  </si>
  <si>
    <t>Peconic Landing at Southold</t>
  </si>
  <si>
    <t>Pelham Parkway Nursing and Rehabilitation Facility</t>
  </si>
  <si>
    <t>Penfield Place LLC</t>
  </si>
  <si>
    <t>Presbyterian Home For Central New York Inc</t>
  </si>
  <si>
    <t>Providence Rest</t>
  </si>
  <si>
    <t>1356303N</t>
  </si>
  <si>
    <t>Queen Of Peace Residence</t>
  </si>
  <si>
    <t>Rockville Skilled Nursing &amp; Rehabilitation Center LLC</t>
  </si>
  <si>
    <t>Rome Memorial Hospital Inc - RHCF</t>
  </si>
  <si>
    <t>Rosa Coplon Jewish Home</t>
  </si>
  <si>
    <t>Safire Rehabilitation of Northtowns LLC</t>
  </si>
  <si>
    <t>Safire Rehabilitation of Southtowns LLC</t>
  </si>
  <si>
    <t>Saints Joachim &amp; Anne Nursing and Rehabilitation Ce</t>
  </si>
  <si>
    <t>Samaritan Senior Village Inc</t>
  </si>
  <si>
    <t>San Simeon by the Sound Center for Nrsg and Reha</t>
  </si>
  <si>
    <t>Sands Point Center For Health And Rehabilitation</t>
  </si>
  <si>
    <t>Sapphire Center for Rehabilitation and Nursing of Central Queens LLC</t>
  </si>
  <si>
    <t>Schulman and Schachne Institute for Nursing and Rehabilitat</t>
  </si>
  <si>
    <t>Schuyler Hospital Inc And Long Term Care Unit</t>
  </si>
  <si>
    <t>Sea View Hospital Rehabilitation Center And Home</t>
  </si>
  <si>
    <t>Seneca Nursing and Rehabilitation Center</t>
  </si>
  <si>
    <t>Sheepshead Nursing and Rehabilitation Center</t>
  </si>
  <si>
    <t>Silver Lake Specialized Rehabilitation and Care Cente</t>
  </si>
  <si>
    <t>Sky View Rehabilitation and Health Care Center LLC</t>
  </si>
  <si>
    <t>Soldiers And Sailors Memorial Hospital Extended Care Unit</t>
  </si>
  <si>
    <t>Sprain Brook Manor Rehab LLC</t>
  </si>
  <si>
    <t>St Anns Community (Aged)</t>
  </si>
  <si>
    <t>St Anns Community (NH)</t>
  </si>
  <si>
    <t>St Catherine of Siena Nursing Home</t>
  </si>
  <si>
    <t>St James Rehabilitation &amp; Healthcare Center</t>
  </si>
  <si>
    <t>St Johnland Nursing Center Inc</t>
  </si>
  <si>
    <t>St Johns Penfield Homes Corporation</t>
  </si>
  <si>
    <t>St Josephs Place</t>
  </si>
  <si>
    <t>St Peters Nursing and Rehabilitation Center</t>
  </si>
  <si>
    <t>Sunset Nursing and Rehabilitation Center Inc</t>
  </si>
  <si>
    <t>Susquehanna Nursing &amp; Rehabilitation Center LLC</t>
  </si>
  <si>
    <t>Terence Cardinal Cooke Health Care Ctr</t>
  </si>
  <si>
    <t>2951308N</t>
  </si>
  <si>
    <t>The Amsterdam at Harborside</t>
  </si>
  <si>
    <t>The Brightonian Inc</t>
  </si>
  <si>
    <t>0155304N</t>
  </si>
  <si>
    <t>The Grand Rehabilitation and Nursing at Guilderland</t>
  </si>
  <si>
    <t>The Highlands Living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</si>
  <si>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</si>
  <si>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</si>
  <si>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</si>
  <si>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</si>
  <si>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</si>
  <si>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</si>
  <si>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Shore Winds LLC</t>
  </si>
  <si>
    <t>The Valley View Center for Nursing Care and Rehab</t>
  </si>
  <si>
    <t>The Willows at Ramapo Rehabiliatation and Nursing Center</t>
  </si>
  <si>
    <t>Triboro Center for Rehabilitation and Nursing (Bronx County)</t>
  </si>
  <si>
    <t>7002335N</t>
  </si>
  <si>
    <t>Villagecare Rehabilitation and Nursing Center</t>
  </si>
  <si>
    <t>Wayne Center For Nursing And Rehabilitation</t>
  </si>
  <si>
    <t>West Lawrence Care Center LLC</t>
  </si>
  <si>
    <t>Woodcrest Rehabilitation &amp; Residential Health Care Ctr LLC</t>
  </si>
  <si>
    <t>5522303N</t>
  </si>
  <si>
    <t>Woodland Pond at New Paltz</t>
  </si>
  <si>
    <t>Workmens Circle Multicare Center</t>
  </si>
  <si>
    <t>Wyoming County Community Hospital Snf</t>
  </si>
  <si>
    <t>7000399N</t>
  </si>
  <si>
    <t>3301330N</t>
  </si>
  <si>
    <t>5157318N</t>
  </si>
  <si>
    <t>2238304N</t>
  </si>
  <si>
    <t>5905309N</t>
  </si>
  <si>
    <t>7001809N</t>
  </si>
  <si>
    <t>3101308N</t>
  </si>
  <si>
    <t>5655303N</t>
  </si>
  <si>
    <t>1527301N</t>
  </si>
  <si>
    <t>2728300N</t>
  </si>
  <si>
    <t>3429305N</t>
  </si>
  <si>
    <t>7003416N</t>
  </si>
  <si>
    <t>1301302N</t>
  </si>
  <si>
    <t>7001808N</t>
  </si>
  <si>
    <t>2901306N</t>
  </si>
  <si>
    <t>5601308N</t>
  </si>
  <si>
    <t>5725306N</t>
  </si>
  <si>
    <t>7002361N</t>
  </si>
  <si>
    <t>7003419N</t>
  </si>
  <si>
    <t>5902317N</t>
  </si>
  <si>
    <t>5120302N</t>
  </si>
  <si>
    <t>5157319N</t>
  </si>
  <si>
    <t>5522304N</t>
  </si>
  <si>
    <t>4350306N</t>
  </si>
  <si>
    <t>5401313N</t>
  </si>
  <si>
    <t>3202317N</t>
  </si>
  <si>
    <t>3334304N</t>
  </si>
  <si>
    <t>3622304N</t>
  </si>
  <si>
    <t>5151324N</t>
  </si>
  <si>
    <t>5324303N</t>
  </si>
  <si>
    <t>5262301N</t>
  </si>
  <si>
    <t>3523304N</t>
  </si>
  <si>
    <t>3502305N</t>
  </si>
  <si>
    <t>1324303N</t>
  </si>
  <si>
    <t>4601307N</t>
  </si>
  <si>
    <t>7000800N</t>
  </si>
  <si>
    <t>5725305N</t>
  </si>
  <si>
    <t>5151325N</t>
  </si>
  <si>
    <t>7001807N</t>
  </si>
  <si>
    <t>1023302N</t>
  </si>
  <si>
    <t>7003417N</t>
  </si>
  <si>
    <t>4102313N</t>
  </si>
  <si>
    <t>2722302N</t>
  </si>
  <si>
    <t>5158302N</t>
  </si>
  <si>
    <t>5907319N</t>
  </si>
  <si>
    <t>5951301N</t>
  </si>
  <si>
    <t>Bishop Rehabilitation and Nursing Center</t>
  </si>
  <si>
    <t>BronxCare Special Care Center</t>
  </si>
  <si>
    <t>Caring Family Nursing and Rehabilitation Center</t>
  </si>
  <si>
    <t>Carthage Center for Rehabilitaiton and Nursing</t>
  </si>
  <si>
    <t>Concord Nursing and Rehabilitation Center</t>
  </si>
  <si>
    <t>Delhi Rehabilitation and Nursing Center</t>
  </si>
  <si>
    <t>Dunkirk Rehabilitation &amp; Nursing Center</t>
  </si>
  <si>
    <t>Eddy Memorial Geriatric Center</t>
  </si>
  <si>
    <t>Eden Rehabilitation &amp; Nursing Center</t>
  </si>
  <si>
    <t>Elderwood at Lockport</t>
  </si>
  <si>
    <t>Elderwood at North Creek</t>
  </si>
  <si>
    <t>Elderwood at Ticonderoga</t>
  </si>
  <si>
    <t>Elderwood of Lakeside at Brockport</t>
  </si>
  <si>
    <t>Ellicott Center for Rehabilitation and Nursing</t>
  </si>
  <si>
    <t>Elm Manor Nursing and Rehabilitation Center</t>
  </si>
  <si>
    <t>Glens Falls Center for Rehabilitation and Nursing</t>
  </si>
  <si>
    <t>Gowanda Rehabilitation &amp; Nursing Center</t>
  </si>
  <si>
    <t>Granville Center for Rehabilitation and Nursing</t>
  </si>
  <si>
    <t>Harlem Center for Nursing and Rehabilitation</t>
  </si>
  <si>
    <t>Heritage Green Rehab &amp; Skilled Nursing</t>
  </si>
  <si>
    <t>Heritage Park Rehab &amp; Skilled Nursing</t>
  </si>
  <si>
    <t>Houghton Rehabilitation &amp; Nursing Center</t>
  </si>
  <si>
    <t>Lockport Rehab &amp; Health Care Center</t>
  </si>
  <si>
    <t>Massapequa Center Rehabilitation &amp; Nursing</t>
  </si>
  <si>
    <t>MVHS Rehabilitation and Nursing Center</t>
  </si>
  <si>
    <t>New Paltz Center for Rehabilitation and Nursing</t>
  </si>
  <si>
    <t>Nyack Ridge Rehabilitation and Nursing Center</t>
  </si>
  <si>
    <t>Oneida Center for Rehabilitation and Nursing</t>
  </si>
  <si>
    <t>Onondaga Center for Rehabilitation and Nursing</t>
  </si>
  <si>
    <t>Orchard Rehabilitation &amp; Nursing Center</t>
  </si>
  <si>
    <t>Robinson Terrace Rehabilitation and Nursing Center</t>
  </si>
  <si>
    <t>Rutland Nursing Home, Inc.</t>
  </si>
  <si>
    <t>Salamanca Rehabilitation &amp; Nursing Center</t>
  </si>
  <si>
    <t>Sapphire Nursing and Rehab at Goshen</t>
  </si>
  <si>
    <t>Sapphire Nursing at Meadow Hill</t>
  </si>
  <si>
    <t>Sapphire Nursing at Wappingers</t>
  </si>
  <si>
    <t>Schenectady Center for Rehabilitation and Nursing</t>
  </si>
  <si>
    <t>Slate Valley Center for Rehabilitation and Nursing</t>
  </si>
  <si>
    <t>St. Joseph's Hospital - Skilled Nursing Facility</t>
  </si>
  <si>
    <t>Surge Rehabilitation and Nursing LLC</t>
  </si>
  <si>
    <t>The Commons on St. Anthony, a Skilled Nursing &amp; Short Term Rehabilitation Community</t>
  </si>
  <si>
    <t>The Five Towns Premier Rehabilitation &amp; Nursing Center</t>
  </si>
  <si>
    <t>The Paramount at Somers Rehabilitation and Nursing Center</t>
  </si>
  <si>
    <t>Troy Center for Rehabilitation and Nursing</t>
  </si>
  <si>
    <t>University Center for Rehabilitation and Nursing</t>
  </si>
  <si>
    <t>Wedgewood Nursing and Rehabilitation Center</t>
  </si>
  <si>
    <t>Williamsbridge Center for Rehabilitation and Nursing</t>
  </si>
  <si>
    <t>Yonkers Gardens Center for Nursing and Rehabilitation</t>
  </si>
  <si>
    <t>Yorktown Rehabilitation &amp; Nursing Center</t>
  </si>
  <si>
    <t>3824301N</t>
  </si>
  <si>
    <t>2124300N</t>
  </si>
  <si>
    <t>4322300N</t>
  </si>
  <si>
    <t>5957306N</t>
  </si>
  <si>
    <t>Carthage Center for Rehabilitation and Nursing</t>
  </si>
  <si>
    <t>Cooperstown Center for Rehabilitation and Nursing</t>
  </si>
  <si>
    <t>Daughters Of Sarah Nursing Center - NF</t>
  </si>
  <si>
    <t>Downtown Brooklyn Nursing &amp; Rehabilitation Center</t>
  </si>
  <si>
    <t>Eddy Heritage House Nursing Center</t>
  </si>
  <si>
    <t>Ellicott Center for Rehabilitation and Nursing for Waterfront Operations</t>
  </si>
  <si>
    <t>Glengariff Rehabilitation and Health Care Center</t>
  </si>
  <si>
    <t>Good Samaritan Nursing and Rehabilitaiton Care Center</t>
  </si>
  <si>
    <t>Good Shepherd-fairview Home Inc</t>
  </si>
  <si>
    <t>Helen Hayes Hospital RHCF</t>
  </si>
  <si>
    <t>Ira Davenport Memorial Hospital Snf hrfa</t>
  </si>
  <si>
    <t>Jewish Home &amp; Infirmary Of Rochester Ny Inc</t>
  </si>
  <si>
    <t>Margaret Tietz Center For Nursing Care, Inc.</t>
  </si>
  <si>
    <t>Middletown Park Rehabilitation and Health Ca</t>
  </si>
  <si>
    <t>Oak Hill Rehabilitation and Nursing Care Center</t>
  </si>
  <si>
    <t>Palm Gardens Care Center LLC</t>
  </si>
  <si>
    <t>River View Rehabilitation and Nursing Care Center</t>
  </si>
  <si>
    <t>Roscoe Rehabilitation and Nursing Center</t>
  </si>
  <si>
    <t>The Commons on St. Anthony, A Skilled Nursing &amp; Short Term Rehabilitation Commun</t>
  </si>
  <si>
    <t>The Cottages at Garden Grove</t>
  </si>
  <si>
    <t>The Eleanor Nursing Care Center</t>
  </si>
  <si>
    <t>The Grand Rehabiliation and Nursing at Barnwell</t>
  </si>
  <si>
    <t>The Knolls</t>
  </si>
  <si>
    <t>Tolstoy Foundation Nursing Home Co Inc</t>
  </si>
  <si>
    <t>Williamsbridge Center for Rehabilitation &amp; Nursing</t>
  </si>
  <si>
    <t>5931302N</t>
  </si>
  <si>
    <t>7001035N</t>
  </si>
  <si>
    <t>1254302N</t>
  </si>
  <si>
    <t>4161000N</t>
  </si>
  <si>
    <t>5902319N</t>
  </si>
  <si>
    <t>1059302N</t>
  </si>
  <si>
    <t>0427303N</t>
  </si>
  <si>
    <t>1823301N</t>
  </si>
  <si>
    <t>7003418N</t>
  </si>
  <si>
    <t>5154327N</t>
  </si>
  <si>
    <t>4402304N</t>
  </si>
  <si>
    <t>7000802N</t>
  </si>
  <si>
    <t>7000007N</t>
  </si>
  <si>
    <t>1356304N</t>
  </si>
  <si>
    <t>1225001N</t>
  </si>
  <si>
    <t>5567303N</t>
  </si>
  <si>
    <t>2701365N</t>
  </si>
  <si>
    <t>1801309N</t>
  </si>
  <si>
    <t>2913302N</t>
  </si>
  <si>
    <t>2101302N</t>
  </si>
  <si>
    <t>2961303N</t>
  </si>
  <si>
    <t>3202318N</t>
  </si>
  <si>
    <t>5157320N</t>
  </si>
  <si>
    <t>5966301N</t>
  </si>
  <si>
    <t>5149304N</t>
  </si>
  <si>
    <t>5902318N</t>
  </si>
  <si>
    <t>Emerge Nursing and Rehabilitation at Glen Cove</t>
  </si>
  <si>
    <t>EPIC Rehabilitation and Nursing at White Plains</t>
  </si>
  <si>
    <t>Foltsbrook Center for Nursing and Rehabilitation</t>
  </si>
  <si>
    <t>Ghent Rehabilitation &amp; Nursing Center</t>
  </si>
  <si>
    <t>Luxor Nursing and Rehabilitation at Mills Pond</t>
  </si>
  <si>
    <t>Luxor Nursing and Rehabilitation at Sayville</t>
  </si>
  <si>
    <t>Massena Rehabilitation and Nursing Center</t>
  </si>
  <si>
    <t>Oneida Health Rehabilitation and Extended Care</t>
  </si>
  <si>
    <t>Pinnacle Multicare Nursing and Rehabilitation Center</t>
  </si>
  <si>
    <t>Shaker Place Rehabilitation and Nursing Center</t>
  </si>
  <si>
    <t>Ten Broeck Center for Rehabilitation and Nursing</t>
  </si>
  <si>
    <t>The Brook at High Falls Nursing Home</t>
  </si>
  <si>
    <t>The Grand Rehabilitation and Nursing at Batavia</t>
  </si>
  <si>
    <t>The Grand Rehabilitation and Nursing at Great Neck</t>
  </si>
  <si>
    <t>The Grand Rehabilitation and Nursing at Mohawk</t>
  </si>
  <si>
    <t>The Grand Rehabilitation and Nursing at South Point</t>
  </si>
  <si>
    <t>The Grand Rehabilitation and Nursing at Utica</t>
  </si>
  <si>
    <t>The Hamlet Rehabilitation and Healthcare Center at Nesconset</t>
  </si>
  <si>
    <t>Waters Edge Rehabilitation and Nursing Center at Port Jefferson</t>
  </si>
  <si>
    <t>White Plains Center For Nursing Care</t>
  </si>
  <si>
    <t>Baptist Health Nursing and Rehabilitation Center</t>
  </si>
  <si>
    <t>Buena Vida Rehabilitation and Nursing Center</t>
  </si>
  <si>
    <t>Cayuga Nursing and Rehabilitation Center</t>
  </si>
  <si>
    <t>Delmar Center for Rehabilitation and Nursing</t>
  </si>
  <si>
    <t>FoltsBrook Center for Nursing and Rehabilitation</t>
  </si>
  <si>
    <t>Glengariff Rehabilitation and Healthcare Center</t>
  </si>
  <si>
    <t>Good Samaritan Nursing and Rehabilitation Care Center</t>
  </si>
  <si>
    <t>Guthrie Cortland Medical Center</t>
  </si>
  <si>
    <t>LeRoy Village Green Nursing and Rehabilitation Center</t>
  </si>
  <si>
    <t>Margaret Tietz Nursing and Rehabilitation Center</t>
  </si>
  <si>
    <t>Massena Rehabilitation &amp; Nursing Center</t>
  </si>
  <si>
    <t>Morris Park Rehabilitation and Nursing Center</t>
  </si>
  <si>
    <t>St Anns Community_Rochester</t>
  </si>
  <si>
    <t>St Anns Community_Webster</t>
  </si>
  <si>
    <t>Ten Broeck Center for Rehabilitation &amp; Nursing</t>
  </si>
  <si>
    <t>The Brook at High Falls Nursing Home and Rehabilitation Center</t>
  </si>
  <si>
    <t>The Enclave at Rye Rehabilitation and Nursing Center</t>
  </si>
  <si>
    <t>The Pines at Glens Falls Center for Nursing &amp; Rehabilitation</t>
  </si>
  <si>
    <t>United Helpers Canton Nursing Home</t>
  </si>
  <si>
    <t>Waters Edge Rehab &amp; Nursing Center at Port Jefferson</t>
  </si>
  <si>
    <t>White Plains Center for Nursing Care</t>
  </si>
  <si>
    <t>New Riverdale Rehab and Nursing</t>
  </si>
  <si>
    <t>New York Congregational</t>
  </si>
  <si>
    <t>Orchard Rehabilitation and Nursing Center</t>
  </si>
  <si>
    <t>Rochester Center for Rehabilitation and Nursing</t>
  </si>
  <si>
    <t>The Grand Rehabilitation and Nursing at Delaware Park</t>
  </si>
  <si>
    <t>The Pearl Nursing Center of Rochester</t>
  </si>
  <si>
    <t>7001810N</t>
  </si>
  <si>
    <t>2753302N</t>
  </si>
  <si>
    <t>0701302N</t>
  </si>
  <si>
    <t>1401343N</t>
  </si>
  <si>
    <t>2701366N</t>
  </si>
  <si>
    <t>McAuley Residence</t>
  </si>
  <si>
    <t>Verrazano Nursing and Post-Acute Center</t>
  </si>
  <si>
    <t>New York Congregational Nursing Center</t>
  </si>
  <si>
    <t>Nottingham RHCF</t>
  </si>
  <si>
    <t>Rochester Community Nursing and Rehabilitation Center</t>
  </si>
  <si>
    <t>St. Catherine Laboure Health Care Center</t>
  </si>
  <si>
    <t>Windsor Park Rehab &amp; Nursing Center</t>
  </si>
  <si>
    <t>Tarrytown Rehabilitation and Nursing Center</t>
  </si>
  <si>
    <t>North Country Nursing &amp; Rehabilitation Center</t>
  </si>
  <si>
    <t>Name</t>
  </si>
  <si>
    <t>Swan Lake Nursing and Rehabilitation</t>
  </si>
  <si>
    <t>Swan Lake Nursing &amp; Rehabilitation</t>
  </si>
  <si>
    <t>Taconic Rehabilitation and Nursing at Hopewell</t>
  </si>
  <si>
    <t>Yonkers Center for Rehabilitation and Nursing</t>
  </si>
  <si>
    <t>Collar City Nursing and Rehabilitation Center</t>
  </si>
  <si>
    <t>Ocean Gardens Care Center</t>
  </si>
  <si>
    <t>Taconic Rehabilitation and Nursing at Beacon</t>
  </si>
  <si>
    <t>5123306N</t>
  </si>
  <si>
    <t>Taconic Rehabilitation and Nursing at Ulster</t>
  </si>
  <si>
    <t>Facility's Medicaid Revenue (1/1/22 Rate * 2022 Days)</t>
  </si>
  <si>
    <t xml:space="preserve">2022 NHQP </t>
  </si>
  <si>
    <t>2022 Medicaid Days</t>
  </si>
  <si>
    <t>Division of Finance and Rate Setting</t>
  </si>
  <si>
    <t>2022 Revenue -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</si>
</sst>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3" fontId="0" fillId="0" borderId="0" xfId="0" applyNumberFormat="1" applyFont="1" applyFill="1" applyBorder="1" applyAlignment="1"/>
    <xf numFmtId="5" fontId="0" fillId="0" borderId="0" xfId="0" applyNumberFormat="1" applyFill="1"/>
    <xf numFmtId="0" fontId="0" fillId="0" borderId="0" xfId="0" applyFill="1"/>
    <xf numFmtId="0" fontId="3" fillId="0" borderId="0" xfId="0" applyFont="1" applyBorder="1" applyAlignment="1">
      <alignment horizontal="center"/>
    </xf>
    <xf numFmtId="0" fontId="0" fillId="0" borderId="3" xfId="0" applyBorder="1"/>
    <xf numFmtId="14" fontId="0" fillId="0" borderId="0" xfId="0" applyNumberFormat="1" applyFill="1"/>
    <xf numFmtId="0" fontId="0" fillId="0" borderId="4" xfId="0" applyFill="1" applyBorder="1"/>
    <xf numFmtId="0" fontId="0" fillId="0" borderId="5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3" fontId="0" fillId="0" borderId="3" xfId="0" applyNumberFormat="1" applyFill="1" applyBorder="1"/>
    <xf numFmtId="7" fontId="0" fillId="0" borderId="0" xfId="0" applyNumberFormat="1" applyFill="1"/>
    <xf numFmtId="5" fontId="0" fillId="0" borderId="6" xfId="0" applyNumberFormat="1" applyFill="1" applyBorder="1"/>
    <xf numFmtId="2" fontId="0" fillId="0" borderId="0" xfId="0" applyNumberFormat="1"/>
    <xf numFmtId="4" fontId="4" fillId="0" borderId="1" xfId="0" applyNumberFormat="1" applyFont="1" applyBorder="1" applyAlignment="1">
      <alignment horizontal="center"/>
    </xf>
    <xf numFmtId="0" fontId="0" fillId="0" borderId="0" xfId="0" quotePrefix="1" applyFill="1"/>
    <xf numFmtId="0" fontId="0" fillId="0" borderId="3" xfId="0" applyFill="1" applyBorder="1"/>
    <xf numFmtId="0" fontId="0" fillId="0" borderId="0" xfId="0" applyFill="1" applyBorder="1"/>
    <xf numFmtId="0" fontId="0" fillId="0" borderId="11" xfId="0" applyBorder="1"/>
    <xf numFmtId="0" fontId="0" fillId="0" borderId="10" xfId="0" applyBorder="1"/>
    <xf numFmtId="3" fontId="0" fillId="0" borderId="10" xfId="0" applyNumberFormat="1" applyFont="1" applyFill="1" applyBorder="1" applyAlignment="1"/>
    <xf numFmtId="1" fontId="0" fillId="0" borderId="10" xfId="0" applyNumberFormat="1" applyBorder="1"/>
    <xf numFmtId="5" fontId="0" fillId="0" borderId="10" xfId="0" applyNumberFormat="1" applyBorder="1"/>
    <xf numFmtId="5" fontId="0" fillId="0" borderId="10" xfId="0" applyNumberFormat="1" applyFill="1" applyBorder="1"/>
    <xf numFmtId="5" fontId="0" fillId="0" borderId="12" xfId="0" applyNumberFormat="1" applyBorder="1"/>
    <xf numFmtId="0" fontId="0" fillId="0" borderId="0" xfId="0" applyBorder="1"/>
    <xf numFmtId="1" fontId="0" fillId="0" borderId="0" xfId="0" applyNumberFormat="1" applyBorder="1"/>
    <xf numFmtId="5" fontId="0" fillId="0" borderId="0" xfId="0" applyNumberFormat="1" applyBorder="1"/>
    <xf numFmtId="5" fontId="0" fillId="0" borderId="0" xfId="0" applyNumberFormat="1" applyFill="1" applyBorder="1"/>
    <xf numFmtId="5" fontId="0" fillId="0" borderId="6" xfId="0" applyNumberFormat="1" applyBorder="1"/>
    <xf numFmtId="1" fontId="0" fillId="0" borderId="0" xfId="0" applyNumberFormat="1" applyFill="1" applyBorder="1"/>
    <xf numFmtId="0" fontId="0" fillId="0" borderId="3" xfId="0" quotePrefix="1" applyBorder="1"/>
    <xf numFmtId="0" fontId="0" fillId="0" borderId="8" xfId="0" applyBorder="1"/>
    <xf numFmtId="0" fontId="0" fillId="0" borderId="2" xfId="0" applyBorder="1"/>
    <xf numFmtId="3" fontId="0" fillId="0" borderId="2" xfId="0" applyNumberFormat="1" applyFont="1" applyFill="1" applyBorder="1" applyAlignment="1"/>
    <xf numFmtId="1" fontId="0" fillId="0" borderId="2" xfId="0" applyNumberFormat="1" applyBorder="1"/>
    <xf numFmtId="5" fontId="0" fillId="0" borderId="2" xfId="0" applyNumberFormat="1" applyBorder="1"/>
    <xf numFmtId="5" fontId="0" fillId="0" borderId="2" xfId="0" applyNumberFormat="1" applyFill="1" applyBorder="1"/>
    <xf numFmtId="5" fontId="0" fillId="0" borderId="9" xfId="0" applyNumberFormat="1" applyBorder="1"/>
    <xf numFmtId="0" fontId="2" fillId="0" borderId="8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4" xfId="0" applyNumberFormat="1" applyFont="1" applyBorder="1" applyAlignment="1">
      <alignment horizontal="center" wrapText="1"/>
    </xf>
    <xf numFmtId="0" fontId="5" fillId="0" borderId="14" xfId="0" applyFont="1" applyBorder="1"/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5" fontId="6" fillId="0" borderId="13" xfId="0" applyNumberFormat="1" applyFont="1" applyFill="1" applyBorder="1" applyAlignment="1">
      <alignment horizontal="center" vertical="center" wrapText="1"/>
    </xf>
    <xf numFmtId="5" fontId="6" fillId="0" borderId="11" xfId="0" applyNumberFormat="1" applyFont="1" applyFill="1" applyBorder="1" applyAlignment="1">
      <alignment horizontal="center" vertical="center" wrapText="1"/>
    </xf>
    <xf numFmtId="5" fontId="6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EF3A-76BB-4497-B91C-6235B5B4998D}">
  <sheetPr>
    <tabColor rgb="FFFFFF00"/>
    <pageSetUpPr fitToPage="1"/>
  </sheetPr>
  <dimension ref="A1:L578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5" x14ac:dyDescent="0.25"/>
  <cols>
    <col min="2" max="2" width="80.85546875" bestFit="1" customWidth="1"/>
    <col min="3" max="3" width="8" customWidth="1"/>
    <col min="4" max="4" width="16" customWidth="1"/>
    <col min="5" max="5" width="5.42578125" bestFit="1" customWidth="1"/>
    <col min="6" max="7" width="16.7109375" customWidth="1"/>
    <col min="8" max="8" width="18.140625" customWidth="1"/>
    <col min="9" max="9" width="15.7109375" customWidth="1"/>
    <col min="10" max="10" width="14.5703125" customWidth="1"/>
    <col min="11" max="11" width="11" bestFit="1" customWidth="1"/>
    <col min="12" max="12" width="12.7109375" bestFit="1" customWidth="1"/>
  </cols>
  <sheetData>
    <row r="1" spans="1:12" s="1" customFormat="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s="1" customFormat="1" ht="18.75" x14ac:dyDescent="0.3">
      <c r="A2" s="57" t="s">
        <v>1408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ht="15.75" x14ac:dyDescent="0.25">
      <c r="A3" s="52" t="s">
        <v>1406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2" ht="15.75" x14ac:dyDescent="0.25">
      <c r="A5" s="53" t="s">
        <v>1</v>
      </c>
      <c r="B5" s="54"/>
      <c r="C5" s="54"/>
      <c r="D5" s="55"/>
      <c r="E5" s="26"/>
      <c r="F5" s="56" t="s">
        <v>2</v>
      </c>
      <c r="G5" s="56"/>
      <c r="H5" s="56" t="s">
        <v>3</v>
      </c>
      <c r="I5" s="56"/>
      <c r="J5" s="21" t="s">
        <v>4</v>
      </c>
    </row>
    <row r="6" spans="1:12" ht="36" customHeight="1" x14ac:dyDescent="0.25">
      <c r="A6" s="46" t="s">
        <v>5</v>
      </c>
      <c r="B6" s="2" t="s">
        <v>1395</v>
      </c>
      <c r="C6" s="3" t="s">
        <v>6</v>
      </c>
      <c r="D6" s="4" t="s">
        <v>1407</v>
      </c>
      <c r="E6" s="5" t="s">
        <v>7</v>
      </c>
      <c r="F6" s="65" t="s">
        <v>1405</v>
      </c>
      <c r="G6" s="65" t="s">
        <v>8</v>
      </c>
      <c r="H6" s="66" t="s">
        <v>9</v>
      </c>
      <c r="I6" s="66" t="s">
        <v>10</v>
      </c>
      <c r="J6" s="66" t="s">
        <v>11</v>
      </c>
    </row>
    <row r="7" spans="1:12" ht="16.5" customHeight="1" x14ac:dyDescent="0.25">
      <c r="A7" s="47"/>
      <c r="B7" s="48"/>
      <c r="C7" s="48"/>
      <c r="D7" s="49"/>
      <c r="E7" s="50"/>
      <c r="F7" s="67">
        <v>6313314630.6800041</v>
      </c>
      <c r="G7" s="67">
        <f>SUM(G8:G578)</f>
        <v>49999999.999999978</v>
      </c>
      <c r="H7" s="68">
        <f>SUM(H8:H578)</f>
        <v>59622356.757856779</v>
      </c>
      <c r="I7" s="67">
        <f>SUM(I8:I578)</f>
        <v>50000000.000000007</v>
      </c>
      <c r="J7" s="69">
        <f>SUM(J8:J578)</f>
        <v>-1.9999997624836396E-2</v>
      </c>
    </row>
    <row r="8" spans="1:12" x14ac:dyDescent="0.25">
      <c r="A8" s="25" t="s">
        <v>12</v>
      </c>
      <c r="B8" s="26" t="s">
        <v>13</v>
      </c>
      <c r="C8" s="26">
        <v>1</v>
      </c>
      <c r="D8" s="27">
        <v>150929</v>
      </c>
      <c r="E8" s="28">
        <v>1</v>
      </c>
      <c r="F8" s="29">
        <v>44244064.979999997</v>
      </c>
      <c r="G8" s="30">
        <f t="shared" ref="G8:G71" si="0">SUM(F8/$F$7)*50000000</f>
        <v>350402.81981982017</v>
      </c>
      <c r="H8" s="34">
        <f t="shared" ref="H8:H71" si="1">IF(E8=1,G8*0,(IF(C8=1,G8*3)+IF(C8=2,G8*2.25)+IF(C8=3,G8*1.5)+IF(C8=4,G8=0)+IF(C8=5,G8*0)))</f>
        <v>0</v>
      </c>
      <c r="I8" s="29">
        <f t="shared" ref="I8:I71" si="2">SUM(H8/$H$7)*50000000</f>
        <v>0</v>
      </c>
      <c r="J8" s="31">
        <f t="shared" ref="J8:J71" si="3">ROUND(SUM(I8-G8),2)</f>
        <v>-350402.82</v>
      </c>
      <c r="L8" s="20"/>
    </row>
    <row r="9" spans="1:12" x14ac:dyDescent="0.25">
      <c r="A9" s="10" t="s">
        <v>14</v>
      </c>
      <c r="B9" s="32" t="s">
        <v>15</v>
      </c>
      <c r="C9" s="32">
        <v>3</v>
      </c>
      <c r="D9" s="6">
        <v>29696</v>
      </c>
      <c r="E9" s="33">
        <v>0</v>
      </c>
      <c r="F9" s="34">
        <v>6459920.0600000005</v>
      </c>
      <c r="G9" s="35">
        <f t="shared" si="0"/>
        <v>51161.081285316883</v>
      </c>
      <c r="H9" s="34">
        <f t="shared" si="1"/>
        <v>76741.621927975328</v>
      </c>
      <c r="I9" s="34">
        <f t="shared" si="2"/>
        <v>64356.414356148918</v>
      </c>
      <c r="J9" s="36">
        <f t="shared" si="3"/>
        <v>13195.33</v>
      </c>
    </row>
    <row r="10" spans="1:12" x14ac:dyDescent="0.25">
      <c r="A10" s="10" t="s">
        <v>16</v>
      </c>
      <c r="B10" s="32" t="s">
        <v>17</v>
      </c>
      <c r="C10" s="32">
        <v>1</v>
      </c>
      <c r="D10" s="6">
        <v>8957</v>
      </c>
      <c r="E10" s="33">
        <v>0</v>
      </c>
      <c r="F10" s="34">
        <v>1790593.8699999999</v>
      </c>
      <c r="G10" s="35">
        <f t="shared" si="0"/>
        <v>14181.091666954793</v>
      </c>
      <c r="H10" s="34">
        <f t="shared" si="1"/>
        <v>42543.275000864378</v>
      </c>
      <c r="I10" s="34">
        <f t="shared" si="2"/>
        <v>35677.283920228634</v>
      </c>
      <c r="J10" s="36">
        <f t="shared" si="3"/>
        <v>21496.19</v>
      </c>
    </row>
    <row r="11" spans="1:12" x14ac:dyDescent="0.25">
      <c r="A11" s="10" t="s">
        <v>18</v>
      </c>
      <c r="B11" s="32" t="s">
        <v>19</v>
      </c>
      <c r="C11" s="32">
        <v>4</v>
      </c>
      <c r="D11" s="6">
        <v>63082</v>
      </c>
      <c r="E11" s="33">
        <v>0</v>
      </c>
      <c r="F11" s="34">
        <v>14124188.6</v>
      </c>
      <c r="G11" s="35">
        <f t="shared" si="0"/>
        <v>111860.32556782846</v>
      </c>
      <c r="H11" s="34">
        <f t="shared" si="1"/>
        <v>0</v>
      </c>
      <c r="I11" s="34">
        <f t="shared" si="2"/>
        <v>0</v>
      </c>
      <c r="J11" s="36">
        <f t="shared" si="3"/>
        <v>-111860.33</v>
      </c>
    </row>
    <row r="12" spans="1:12" x14ac:dyDescent="0.25">
      <c r="A12" s="10" t="s">
        <v>22</v>
      </c>
      <c r="B12" s="32" t="s">
        <v>23</v>
      </c>
      <c r="C12" s="32">
        <v>3</v>
      </c>
      <c r="D12" s="6">
        <v>43988</v>
      </c>
      <c r="E12" s="33">
        <v>0</v>
      </c>
      <c r="F12" s="34">
        <v>8502497.4800000004</v>
      </c>
      <c r="G12" s="35">
        <f t="shared" si="0"/>
        <v>67337.824719534052</v>
      </c>
      <c r="H12" s="34">
        <f t="shared" si="1"/>
        <v>101006.73707930108</v>
      </c>
      <c r="I12" s="34">
        <f t="shared" si="2"/>
        <v>84705.421398820195</v>
      </c>
      <c r="J12" s="36">
        <f t="shared" si="3"/>
        <v>17367.599999999999</v>
      </c>
    </row>
    <row r="13" spans="1:12" x14ac:dyDescent="0.25">
      <c r="A13" s="10" t="s">
        <v>24</v>
      </c>
      <c r="B13" s="32" t="s">
        <v>25</v>
      </c>
      <c r="C13" s="32">
        <v>5</v>
      </c>
      <c r="D13" s="6">
        <v>21196</v>
      </c>
      <c r="E13" s="33">
        <v>0</v>
      </c>
      <c r="F13" s="34">
        <v>4296913.2799999993</v>
      </c>
      <c r="G13" s="35">
        <f t="shared" si="0"/>
        <v>34030.565015078144</v>
      </c>
      <c r="H13" s="34">
        <f t="shared" si="1"/>
        <v>0</v>
      </c>
      <c r="I13" s="34">
        <f t="shared" si="2"/>
        <v>0</v>
      </c>
      <c r="J13" s="36">
        <f t="shared" si="3"/>
        <v>-34030.57</v>
      </c>
    </row>
    <row r="14" spans="1:12" x14ac:dyDescent="0.25">
      <c r="A14" s="10" t="s">
        <v>28</v>
      </c>
      <c r="B14" s="32" t="s">
        <v>29</v>
      </c>
      <c r="C14" s="32">
        <v>5</v>
      </c>
      <c r="D14" s="6">
        <v>25610</v>
      </c>
      <c r="E14" s="33">
        <v>0</v>
      </c>
      <c r="F14" s="34">
        <v>5165340.63</v>
      </c>
      <c r="G14" s="35">
        <f t="shared" si="0"/>
        <v>40908.309914562611</v>
      </c>
      <c r="H14" s="34">
        <f t="shared" si="1"/>
        <v>0</v>
      </c>
      <c r="I14" s="34">
        <f t="shared" si="2"/>
        <v>0</v>
      </c>
      <c r="J14" s="36">
        <f t="shared" si="3"/>
        <v>-40908.31</v>
      </c>
    </row>
    <row r="15" spans="1:12" x14ac:dyDescent="0.25">
      <c r="A15" s="10" t="s">
        <v>30</v>
      </c>
      <c r="B15" s="32" t="s">
        <v>31</v>
      </c>
      <c r="C15" s="32">
        <v>4</v>
      </c>
      <c r="D15" s="6">
        <v>24219</v>
      </c>
      <c r="E15" s="33">
        <v>0</v>
      </c>
      <c r="F15" s="34">
        <v>4849291.7200000007</v>
      </c>
      <c r="G15" s="35">
        <f t="shared" si="0"/>
        <v>38405.275229231571</v>
      </c>
      <c r="H15" s="34">
        <f t="shared" si="1"/>
        <v>0</v>
      </c>
      <c r="I15" s="34">
        <f t="shared" si="2"/>
        <v>0</v>
      </c>
      <c r="J15" s="36">
        <f t="shared" si="3"/>
        <v>-38405.279999999999</v>
      </c>
    </row>
    <row r="16" spans="1:12" x14ac:dyDescent="0.25">
      <c r="A16" s="10" t="s">
        <v>32</v>
      </c>
      <c r="B16" s="32" t="s">
        <v>33</v>
      </c>
      <c r="C16" s="32">
        <v>2</v>
      </c>
      <c r="D16" s="6">
        <v>27539</v>
      </c>
      <c r="E16" s="33">
        <v>0</v>
      </c>
      <c r="F16" s="34">
        <v>6637604.6100000003</v>
      </c>
      <c r="G16" s="35">
        <f t="shared" si="0"/>
        <v>52568.302059144065</v>
      </c>
      <c r="H16" s="34">
        <f t="shared" si="1"/>
        <v>118278.67963307415</v>
      </c>
      <c r="I16" s="34">
        <f t="shared" si="2"/>
        <v>99189.872779968486</v>
      </c>
      <c r="J16" s="36">
        <f t="shared" si="3"/>
        <v>46621.57</v>
      </c>
    </row>
    <row r="17" spans="1:10" x14ac:dyDescent="0.25">
      <c r="A17" s="10" t="s">
        <v>34</v>
      </c>
      <c r="B17" s="32" t="s">
        <v>35</v>
      </c>
      <c r="C17" s="32">
        <v>4</v>
      </c>
      <c r="D17" s="6">
        <v>29618</v>
      </c>
      <c r="E17" s="33">
        <v>0</v>
      </c>
      <c r="F17" s="34">
        <v>7628120.0599999996</v>
      </c>
      <c r="G17" s="35">
        <f t="shared" si="0"/>
        <v>60412.956633989103</v>
      </c>
      <c r="H17" s="34">
        <f t="shared" si="1"/>
        <v>0</v>
      </c>
      <c r="I17" s="34">
        <f t="shared" si="2"/>
        <v>0</v>
      </c>
      <c r="J17" s="36">
        <f t="shared" si="3"/>
        <v>-60412.959999999999</v>
      </c>
    </row>
    <row r="18" spans="1:10" x14ac:dyDescent="0.25">
      <c r="A18" s="10" t="s">
        <v>36</v>
      </c>
      <c r="B18" s="32" t="s">
        <v>37</v>
      </c>
      <c r="C18" s="32">
        <v>4</v>
      </c>
      <c r="D18" s="6">
        <v>22573</v>
      </c>
      <c r="E18" s="33">
        <v>0</v>
      </c>
      <c r="F18" s="34">
        <v>8597640.6099999994</v>
      </c>
      <c r="G18" s="35">
        <f t="shared" si="0"/>
        <v>68091.336429037998</v>
      </c>
      <c r="H18" s="34">
        <f t="shared" si="1"/>
        <v>0</v>
      </c>
      <c r="I18" s="34">
        <f t="shared" si="2"/>
        <v>0</v>
      </c>
      <c r="J18" s="36">
        <f t="shared" si="3"/>
        <v>-68091.34</v>
      </c>
    </row>
    <row r="19" spans="1:10" x14ac:dyDescent="0.25">
      <c r="A19" s="10" t="s">
        <v>38</v>
      </c>
      <c r="B19" s="32" t="s">
        <v>39</v>
      </c>
      <c r="C19" s="32">
        <v>4</v>
      </c>
      <c r="D19" s="6">
        <v>50049</v>
      </c>
      <c r="E19" s="33">
        <v>0</v>
      </c>
      <c r="F19" s="34">
        <v>16670867.4</v>
      </c>
      <c r="G19" s="35">
        <f t="shared" si="0"/>
        <v>132029.43600329</v>
      </c>
      <c r="H19" s="34">
        <f t="shared" si="1"/>
        <v>0</v>
      </c>
      <c r="I19" s="34">
        <f t="shared" si="2"/>
        <v>0</v>
      </c>
      <c r="J19" s="36">
        <f t="shared" si="3"/>
        <v>-132029.44</v>
      </c>
    </row>
    <row r="20" spans="1:10" x14ac:dyDescent="0.25">
      <c r="A20" s="10" t="s">
        <v>41</v>
      </c>
      <c r="B20" s="32" t="s">
        <v>42</v>
      </c>
      <c r="C20" s="32">
        <v>2</v>
      </c>
      <c r="D20" s="6">
        <v>35865</v>
      </c>
      <c r="E20" s="33">
        <v>0</v>
      </c>
      <c r="F20" s="34">
        <v>8089350.75</v>
      </c>
      <c r="G20" s="35">
        <f t="shared" si="0"/>
        <v>64065.797629419751</v>
      </c>
      <c r="H20" s="34">
        <f t="shared" si="1"/>
        <v>144148.04466619444</v>
      </c>
      <c r="I20" s="34">
        <f t="shared" si="2"/>
        <v>120884.22238290608</v>
      </c>
      <c r="J20" s="36">
        <f t="shared" si="3"/>
        <v>56818.42</v>
      </c>
    </row>
    <row r="21" spans="1:10" x14ac:dyDescent="0.25">
      <c r="A21" s="10" t="s">
        <v>43</v>
      </c>
      <c r="B21" s="32" t="s">
        <v>44</v>
      </c>
      <c r="C21" s="32">
        <v>4</v>
      </c>
      <c r="D21" s="6">
        <v>21027</v>
      </c>
      <c r="E21" s="33">
        <v>0</v>
      </c>
      <c r="F21" s="34">
        <v>4684650.4799999995</v>
      </c>
      <c r="G21" s="35">
        <f t="shared" si="0"/>
        <v>37101.354471030201</v>
      </c>
      <c r="H21" s="34">
        <f t="shared" si="1"/>
        <v>0</v>
      </c>
      <c r="I21" s="34">
        <f t="shared" si="2"/>
        <v>0</v>
      </c>
      <c r="J21" s="36">
        <f t="shared" si="3"/>
        <v>-37101.35</v>
      </c>
    </row>
    <row r="22" spans="1:10" x14ac:dyDescent="0.25">
      <c r="A22" s="10" t="s">
        <v>45</v>
      </c>
      <c r="B22" s="32" t="s">
        <v>46</v>
      </c>
      <c r="C22" s="32">
        <v>4</v>
      </c>
      <c r="D22" s="6">
        <v>96436</v>
      </c>
      <c r="E22" s="33">
        <v>0</v>
      </c>
      <c r="F22" s="34">
        <v>29455718.539999999</v>
      </c>
      <c r="G22" s="35">
        <f t="shared" si="0"/>
        <v>233282.51689578267</v>
      </c>
      <c r="H22" s="34">
        <f t="shared" si="1"/>
        <v>0</v>
      </c>
      <c r="I22" s="34">
        <f t="shared" si="2"/>
        <v>0</v>
      </c>
      <c r="J22" s="36">
        <f t="shared" si="3"/>
        <v>-233282.52</v>
      </c>
    </row>
    <row r="23" spans="1:10" x14ac:dyDescent="0.25">
      <c r="A23" s="10" t="s">
        <v>47</v>
      </c>
      <c r="B23" s="32" t="s">
        <v>48</v>
      </c>
      <c r="C23" s="32">
        <v>3</v>
      </c>
      <c r="D23" s="6">
        <v>52392</v>
      </c>
      <c r="E23" s="33">
        <v>0</v>
      </c>
      <c r="F23" s="34">
        <v>12910055.549999999</v>
      </c>
      <c r="G23" s="35">
        <f t="shared" si="0"/>
        <v>102244.67102639444</v>
      </c>
      <c r="H23" s="34">
        <f t="shared" si="1"/>
        <v>153367.00653959165</v>
      </c>
      <c r="I23" s="34">
        <f t="shared" si="2"/>
        <v>128615.35075043944</v>
      </c>
      <c r="J23" s="36">
        <f t="shared" si="3"/>
        <v>26370.68</v>
      </c>
    </row>
    <row r="24" spans="1:10" x14ac:dyDescent="0.25">
      <c r="A24" s="10" t="s">
        <v>49</v>
      </c>
      <c r="B24" s="32" t="s">
        <v>50</v>
      </c>
      <c r="C24" s="32">
        <v>5</v>
      </c>
      <c r="D24" s="6">
        <v>35726</v>
      </c>
      <c r="E24" s="33">
        <v>0</v>
      </c>
      <c r="F24" s="34">
        <v>9532989.3399999999</v>
      </c>
      <c r="G24" s="35">
        <f t="shared" si="0"/>
        <v>75499.083268191302</v>
      </c>
      <c r="H24" s="34">
        <f t="shared" si="1"/>
        <v>0</v>
      </c>
      <c r="I24" s="34">
        <f t="shared" si="2"/>
        <v>0</v>
      </c>
      <c r="J24" s="36">
        <f t="shared" si="3"/>
        <v>-75499.08</v>
      </c>
    </row>
    <row r="25" spans="1:10" x14ac:dyDescent="0.25">
      <c r="A25" s="10" t="s">
        <v>51</v>
      </c>
      <c r="B25" s="32" t="s">
        <v>52</v>
      </c>
      <c r="C25" s="32">
        <v>1</v>
      </c>
      <c r="D25" s="6">
        <v>95139</v>
      </c>
      <c r="E25" s="33">
        <v>0</v>
      </c>
      <c r="F25" s="34">
        <v>30019682.969999999</v>
      </c>
      <c r="G25" s="35">
        <f t="shared" si="0"/>
        <v>237748.98548630223</v>
      </c>
      <c r="H25" s="34">
        <f t="shared" si="1"/>
        <v>713246.95645890664</v>
      </c>
      <c r="I25" s="34">
        <f t="shared" si="2"/>
        <v>598137.17139327771</v>
      </c>
      <c r="J25" s="36">
        <f t="shared" si="3"/>
        <v>360388.19</v>
      </c>
    </row>
    <row r="26" spans="1:10" x14ac:dyDescent="0.25">
      <c r="A26" s="10" t="s">
        <v>53</v>
      </c>
      <c r="B26" s="32" t="s">
        <v>54</v>
      </c>
      <c r="C26" s="32">
        <v>2</v>
      </c>
      <c r="D26" s="6">
        <v>24255</v>
      </c>
      <c r="E26" s="33">
        <v>0</v>
      </c>
      <c r="F26" s="34">
        <v>4407288.75</v>
      </c>
      <c r="G26" s="35">
        <f t="shared" si="0"/>
        <v>34904.713354396001</v>
      </c>
      <c r="H26" s="34">
        <f t="shared" si="1"/>
        <v>78535.605047391</v>
      </c>
      <c r="I26" s="34">
        <f t="shared" si="2"/>
        <v>65860.869410401094</v>
      </c>
      <c r="J26" s="36">
        <f t="shared" si="3"/>
        <v>30956.16</v>
      </c>
    </row>
    <row r="27" spans="1:10" x14ac:dyDescent="0.25">
      <c r="A27" s="10" t="s">
        <v>55</v>
      </c>
      <c r="B27" s="32" t="s">
        <v>56</v>
      </c>
      <c r="C27" s="32">
        <v>3</v>
      </c>
      <c r="D27" s="6">
        <v>21997</v>
      </c>
      <c r="E27" s="33">
        <v>0</v>
      </c>
      <c r="F27" s="34">
        <v>4287875.21</v>
      </c>
      <c r="G27" s="35">
        <f t="shared" si="0"/>
        <v>33958.985579166001</v>
      </c>
      <c r="H27" s="34">
        <f t="shared" si="1"/>
        <v>50938.478368748998</v>
      </c>
      <c r="I27" s="34">
        <f t="shared" si="2"/>
        <v>42717.598849391798</v>
      </c>
      <c r="J27" s="36">
        <f t="shared" si="3"/>
        <v>8758.61</v>
      </c>
    </row>
    <row r="28" spans="1:10" x14ac:dyDescent="0.25">
      <c r="A28" s="10" t="s">
        <v>57</v>
      </c>
      <c r="B28" s="32" t="s">
        <v>58</v>
      </c>
      <c r="C28" s="32">
        <v>1</v>
      </c>
      <c r="D28" s="6">
        <v>39931</v>
      </c>
      <c r="E28" s="33">
        <v>0</v>
      </c>
      <c r="F28" s="34">
        <v>9134227.5599999987</v>
      </c>
      <c r="G28" s="35">
        <f t="shared" si="0"/>
        <v>72340.98167396542</v>
      </c>
      <c r="H28" s="34">
        <f t="shared" si="1"/>
        <v>217022.94502189627</v>
      </c>
      <c r="I28" s="34">
        <f t="shared" si="2"/>
        <v>181997.95917434772</v>
      </c>
      <c r="J28" s="36">
        <f t="shared" si="3"/>
        <v>109656.98</v>
      </c>
    </row>
    <row r="29" spans="1:10" x14ac:dyDescent="0.25">
      <c r="A29" s="10" t="s">
        <v>59</v>
      </c>
      <c r="B29" s="32" t="s">
        <v>60</v>
      </c>
      <c r="C29" s="32">
        <v>2</v>
      </c>
      <c r="D29" s="6">
        <v>8703</v>
      </c>
      <c r="E29" s="33">
        <v>0</v>
      </c>
      <c r="F29" s="34">
        <v>1696823.91</v>
      </c>
      <c r="G29" s="35">
        <f t="shared" si="0"/>
        <v>13438.455148062498</v>
      </c>
      <c r="H29" s="34">
        <f t="shared" si="1"/>
        <v>30236.524083140619</v>
      </c>
      <c r="I29" s="34">
        <f t="shared" si="2"/>
        <v>25356.699841587677</v>
      </c>
      <c r="J29" s="36">
        <f t="shared" si="3"/>
        <v>11918.24</v>
      </c>
    </row>
    <row r="30" spans="1:10" x14ac:dyDescent="0.25">
      <c r="A30" s="10" t="s">
        <v>61</v>
      </c>
      <c r="B30" s="32" t="s">
        <v>62</v>
      </c>
      <c r="C30" s="32">
        <v>1</v>
      </c>
      <c r="D30" s="6">
        <v>62856</v>
      </c>
      <c r="E30" s="33">
        <v>0</v>
      </c>
      <c r="F30" s="34">
        <v>15639584.91</v>
      </c>
      <c r="G30" s="35">
        <f t="shared" si="0"/>
        <v>123861.9158468542</v>
      </c>
      <c r="H30" s="34">
        <f t="shared" si="1"/>
        <v>371585.74754056259</v>
      </c>
      <c r="I30" s="34">
        <f t="shared" si="2"/>
        <v>311616.11830414319</v>
      </c>
      <c r="J30" s="36">
        <f t="shared" si="3"/>
        <v>187754.2</v>
      </c>
    </row>
    <row r="31" spans="1:10" x14ac:dyDescent="0.25">
      <c r="A31" s="10" t="s">
        <v>63</v>
      </c>
      <c r="B31" s="32" t="s">
        <v>1354</v>
      </c>
      <c r="C31" s="32">
        <v>4</v>
      </c>
      <c r="D31" s="6">
        <v>54067</v>
      </c>
      <c r="E31" s="33">
        <v>0</v>
      </c>
      <c r="F31" s="34">
        <v>10492782.690000001</v>
      </c>
      <c r="G31" s="35">
        <f t="shared" si="0"/>
        <v>83100.425876207519</v>
      </c>
      <c r="H31" s="34">
        <f t="shared" si="1"/>
        <v>0</v>
      </c>
      <c r="I31" s="34">
        <f t="shared" si="2"/>
        <v>0</v>
      </c>
      <c r="J31" s="36">
        <f t="shared" si="3"/>
        <v>-83100.429999999993</v>
      </c>
    </row>
    <row r="32" spans="1:10" x14ac:dyDescent="0.25">
      <c r="A32" s="10" t="s">
        <v>65</v>
      </c>
      <c r="B32" s="32" t="s">
        <v>66</v>
      </c>
      <c r="C32" s="32">
        <v>2</v>
      </c>
      <c r="D32" s="6">
        <v>8403</v>
      </c>
      <c r="E32" s="33">
        <v>0</v>
      </c>
      <c r="F32" s="34">
        <v>1733370.84</v>
      </c>
      <c r="G32" s="35">
        <f t="shared" si="0"/>
        <v>13727.898428953313</v>
      </c>
      <c r="H32" s="34">
        <f t="shared" si="1"/>
        <v>30887.771465144953</v>
      </c>
      <c r="I32" s="34">
        <f t="shared" si="2"/>
        <v>25902.843450644625</v>
      </c>
      <c r="J32" s="36">
        <f t="shared" si="3"/>
        <v>12174.95</v>
      </c>
    </row>
    <row r="33" spans="1:10" x14ac:dyDescent="0.25">
      <c r="A33" s="10" t="s">
        <v>67</v>
      </c>
      <c r="B33" s="32" t="s">
        <v>68</v>
      </c>
      <c r="C33" s="32">
        <v>4</v>
      </c>
      <c r="D33" s="6">
        <v>37299</v>
      </c>
      <c r="E33" s="33">
        <v>0</v>
      </c>
      <c r="F33" s="34">
        <v>12207834.469999999</v>
      </c>
      <c r="G33" s="35">
        <f t="shared" si="0"/>
        <v>96683.241562800889</v>
      </c>
      <c r="H33" s="34">
        <f t="shared" si="1"/>
        <v>0</v>
      </c>
      <c r="I33" s="34">
        <f t="shared" si="2"/>
        <v>0</v>
      </c>
      <c r="J33" s="36">
        <f t="shared" si="3"/>
        <v>-96683.24</v>
      </c>
    </row>
    <row r="34" spans="1:10" x14ac:dyDescent="0.25">
      <c r="A34" s="10" t="s">
        <v>69</v>
      </c>
      <c r="B34" s="32" t="s">
        <v>70</v>
      </c>
      <c r="C34" s="32">
        <v>1</v>
      </c>
      <c r="D34" s="6">
        <v>43884</v>
      </c>
      <c r="E34" s="33">
        <v>0</v>
      </c>
      <c r="F34" s="34">
        <v>11212387.02</v>
      </c>
      <c r="G34" s="35">
        <f t="shared" si="0"/>
        <v>88799.526682169482</v>
      </c>
      <c r="H34" s="34">
        <f t="shared" si="1"/>
        <v>266398.58004650846</v>
      </c>
      <c r="I34" s="34">
        <f t="shared" si="2"/>
        <v>223404.93946627129</v>
      </c>
      <c r="J34" s="36">
        <f t="shared" si="3"/>
        <v>134605.41</v>
      </c>
    </row>
    <row r="35" spans="1:10" x14ac:dyDescent="0.25">
      <c r="A35" s="10" t="s">
        <v>71</v>
      </c>
      <c r="B35" s="32" t="s">
        <v>72</v>
      </c>
      <c r="C35" s="32">
        <v>4</v>
      </c>
      <c r="D35" s="6">
        <v>33040</v>
      </c>
      <c r="E35" s="33">
        <v>0</v>
      </c>
      <c r="F35" s="34">
        <v>9701942.540000001</v>
      </c>
      <c r="G35" s="35">
        <f t="shared" si="0"/>
        <v>76837.153757969849</v>
      </c>
      <c r="H35" s="34">
        <f t="shared" si="1"/>
        <v>0</v>
      </c>
      <c r="I35" s="34">
        <f t="shared" si="2"/>
        <v>0</v>
      </c>
      <c r="J35" s="36">
        <f t="shared" si="3"/>
        <v>-76837.149999999994</v>
      </c>
    </row>
    <row r="36" spans="1:10" x14ac:dyDescent="0.25">
      <c r="A36" s="10" t="s">
        <v>73</v>
      </c>
      <c r="B36" s="32" t="s">
        <v>74</v>
      </c>
      <c r="C36" s="32">
        <v>5</v>
      </c>
      <c r="D36" s="6">
        <v>50533</v>
      </c>
      <c r="E36" s="33">
        <v>0</v>
      </c>
      <c r="F36" s="34">
        <v>17172480.560000002</v>
      </c>
      <c r="G36" s="35">
        <f t="shared" si="0"/>
        <v>136002.09687435112</v>
      </c>
      <c r="H36" s="34">
        <f t="shared" si="1"/>
        <v>0</v>
      </c>
      <c r="I36" s="34">
        <f t="shared" si="2"/>
        <v>0</v>
      </c>
      <c r="J36" s="36">
        <f t="shared" si="3"/>
        <v>-136002.1</v>
      </c>
    </row>
    <row r="37" spans="1:10" x14ac:dyDescent="0.25">
      <c r="A37" s="10" t="s">
        <v>75</v>
      </c>
      <c r="B37" s="32" t="s">
        <v>76</v>
      </c>
      <c r="C37" s="32">
        <v>5</v>
      </c>
      <c r="D37" s="6">
        <v>29853</v>
      </c>
      <c r="E37" s="33">
        <v>0</v>
      </c>
      <c r="F37" s="34">
        <v>6091856.1400000006</v>
      </c>
      <c r="G37" s="35">
        <f t="shared" si="0"/>
        <v>48246.09968269433</v>
      </c>
      <c r="H37" s="34">
        <f t="shared" si="1"/>
        <v>0</v>
      </c>
      <c r="I37" s="34">
        <f t="shared" si="2"/>
        <v>0</v>
      </c>
      <c r="J37" s="36">
        <f t="shared" si="3"/>
        <v>-48246.1</v>
      </c>
    </row>
    <row r="38" spans="1:10" x14ac:dyDescent="0.25">
      <c r="A38" s="10" t="s">
        <v>77</v>
      </c>
      <c r="B38" s="32" t="s">
        <v>78</v>
      </c>
      <c r="C38" s="32">
        <v>1</v>
      </c>
      <c r="D38" s="6">
        <v>41752</v>
      </c>
      <c r="E38" s="33">
        <v>0</v>
      </c>
      <c r="F38" s="34">
        <v>8025569.4400000004</v>
      </c>
      <c r="G38" s="35">
        <f t="shared" si="0"/>
        <v>63560.664322028017</v>
      </c>
      <c r="H38" s="34">
        <f t="shared" si="1"/>
        <v>190681.99296608404</v>
      </c>
      <c r="I38" s="34">
        <f t="shared" si="2"/>
        <v>159908.13122374334</v>
      </c>
      <c r="J38" s="36">
        <f t="shared" si="3"/>
        <v>96347.47</v>
      </c>
    </row>
    <row r="39" spans="1:10" x14ac:dyDescent="0.25">
      <c r="A39" s="10" t="s">
        <v>79</v>
      </c>
      <c r="B39" s="32" t="s">
        <v>80</v>
      </c>
      <c r="C39" s="32">
        <v>2</v>
      </c>
      <c r="D39" s="6">
        <v>4986</v>
      </c>
      <c r="E39" s="33">
        <v>0</v>
      </c>
      <c r="F39" s="34">
        <v>1259164.44</v>
      </c>
      <c r="G39" s="35">
        <f t="shared" si="0"/>
        <v>9972.2927943508494</v>
      </c>
      <c r="H39" s="34">
        <f t="shared" si="1"/>
        <v>22437.658787289412</v>
      </c>
      <c r="I39" s="34">
        <f t="shared" si="2"/>
        <v>18816.480937188611</v>
      </c>
      <c r="J39" s="36">
        <f t="shared" si="3"/>
        <v>8844.19</v>
      </c>
    </row>
    <row r="40" spans="1:10" x14ac:dyDescent="0.25">
      <c r="A40" s="10" t="s">
        <v>81</v>
      </c>
      <c r="B40" s="32" t="s">
        <v>82</v>
      </c>
      <c r="C40" s="32">
        <v>4</v>
      </c>
      <c r="D40" s="6">
        <v>64204</v>
      </c>
      <c r="E40" s="33">
        <v>0</v>
      </c>
      <c r="F40" s="34">
        <v>17346703.16</v>
      </c>
      <c r="G40" s="35">
        <f t="shared" si="0"/>
        <v>137381.89980032403</v>
      </c>
      <c r="H40" s="34">
        <f t="shared" si="1"/>
        <v>0</v>
      </c>
      <c r="I40" s="34">
        <f t="shared" si="2"/>
        <v>0</v>
      </c>
      <c r="J40" s="36">
        <f t="shared" si="3"/>
        <v>-137381.9</v>
      </c>
    </row>
    <row r="41" spans="1:10" x14ac:dyDescent="0.25">
      <c r="A41" s="10" t="s">
        <v>83</v>
      </c>
      <c r="B41" s="32" t="s">
        <v>84</v>
      </c>
      <c r="C41" s="32">
        <v>5</v>
      </c>
      <c r="D41" s="6">
        <v>28941</v>
      </c>
      <c r="E41" s="33">
        <v>0</v>
      </c>
      <c r="F41" s="34">
        <v>11380424.129999999</v>
      </c>
      <c r="G41" s="35">
        <f t="shared" si="0"/>
        <v>90130.341949821523</v>
      </c>
      <c r="H41" s="34">
        <f t="shared" si="1"/>
        <v>0</v>
      </c>
      <c r="I41" s="34">
        <f t="shared" si="2"/>
        <v>0</v>
      </c>
      <c r="J41" s="36">
        <f t="shared" si="3"/>
        <v>-90130.34</v>
      </c>
    </row>
    <row r="42" spans="1:10" x14ac:dyDescent="0.25">
      <c r="A42" s="10" t="s">
        <v>85</v>
      </c>
      <c r="B42" s="32" t="s">
        <v>86</v>
      </c>
      <c r="C42" s="32">
        <v>5</v>
      </c>
      <c r="D42" s="6">
        <v>36804</v>
      </c>
      <c r="E42" s="33">
        <v>0</v>
      </c>
      <c r="F42" s="34">
        <v>11014704.319999998</v>
      </c>
      <c r="G42" s="35">
        <f t="shared" si="0"/>
        <v>87233.925159323247</v>
      </c>
      <c r="H42" s="34">
        <f t="shared" si="1"/>
        <v>0</v>
      </c>
      <c r="I42" s="34">
        <f t="shared" si="2"/>
        <v>0</v>
      </c>
      <c r="J42" s="36">
        <f t="shared" si="3"/>
        <v>-87233.93</v>
      </c>
    </row>
    <row r="43" spans="1:10" x14ac:dyDescent="0.25">
      <c r="A43" s="10" t="s">
        <v>1184</v>
      </c>
      <c r="B43" s="32" t="s">
        <v>87</v>
      </c>
      <c r="C43" s="32">
        <v>4</v>
      </c>
      <c r="D43" s="6">
        <v>140931</v>
      </c>
      <c r="E43" s="33">
        <v>0</v>
      </c>
      <c r="F43" s="34">
        <v>47636220.460000001</v>
      </c>
      <c r="G43" s="35">
        <f t="shared" si="0"/>
        <v>377267.91112633911</v>
      </c>
      <c r="H43" s="34">
        <f t="shared" si="1"/>
        <v>0</v>
      </c>
      <c r="I43" s="34">
        <f t="shared" si="2"/>
        <v>0</v>
      </c>
      <c r="J43" s="36">
        <f t="shared" si="3"/>
        <v>-377267.91</v>
      </c>
    </row>
    <row r="44" spans="1:10" x14ac:dyDescent="0.25">
      <c r="A44" s="10" t="s">
        <v>88</v>
      </c>
      <c r="B44" s="32" t="s">
        <v>89</v>
      </c>
      <c r="C44" s="32">
        <v>2</v>
      </c>
      <c r="D44" s="6">
        <v>22271</v>
      </c>
      <c r="E44" s="33">
        <v>0</v>
      </c>
      <c r="F44" s="34">
        <v>5165981.16</v>
      </c>
      <c r="G44" s="35">
        <f t="shared" si="0"/>
        <v>40913.382764859722</v>
      </c>
      <c r="H44" s="34">
        <f t="shared" si="1"/>
        <v>92055.11122093437</v>
      </c>
      <c r="I44" s="34">
        <f t="shared" si="2"/>
        <v>77198.484114605002</v>
      </c>
      <c r="J44" s="36">
        <f t="shared" si="3"/>
        <v>36285.1</v>
      </c>
    </row>
    <row r="45" spans="1:10" x14ac:dyDescent="0.25">
      <c r="A45" s="10" t="s">
        <v>90</v>
      </c>
      <c r="B45" s="32" t="s">
        <v>91</v>
      </c>
      <c r="C45" s="32">
        <v>2</v>
      </c>
      <c r="D45" s="6">
        <v>23429</v>
      </c>
      <c r="E45" s="33">
        <v>0</v>
      </c>
      <c r="F45" s="34">
        <v>4292192.8</v>
      </c>
      <c r="G45" s="35">
        <f t="shared" si="0"/>
        <v>33993.179899048446</v>
      </c>
      <c r="H45" s="34">
        <f t="shared" si="1"/>
        <v>76484.654772859009</v>
      </c>
      <c r="I45" s="34">
        <f t="shared" si="2"/>
        <v>64140.918719034191</v>
      </c>
      <c r="J45" s="36">
        <f t="shared" si="3"/>
        <v>30147.74</v>
      </c>
    </row>
    <row r="46" spans="1:10" x14ac:dyDescent="0.25">
      <c r="A46" s="10" t="s">
        <v>92</v>
      </c>
      <c r="B46" s="32" t="s">
        <v>93</v>
      </c>
      <c r="C46" s="32">
        <v>3</v>
      </c>
      <c r="D46" s="6">
        <v>26521</v>
      </c>
      <c r="E46" s="33">
        <v>0</v>
      </c>
      <c r="F46" s="34">
        <v>6055539.9300000006</v>
      </c>
      <c r="G46" s="35">
        <f t="shared" si="0"/>
        <v>47958.483651144765</v>
      </c>
      <c r="H46" s="34">
        <f t="shared" si="1"/>
        <v>71937.72547671714</v>
      </c>
      <c r="I46" s="34">
        <f t="shared" si="2"/>
        <v>60327.811066641123</v>
      </c>
      <c r="J46" s="36">
        <f t="shared" si="3"/>
        <v>12369.33</v>
      </c>
    </row>
    <row r="47" spans="1:10" x14ac:dyDescent="0.25">
      <c r="A47" s="10" t="s">
        <v>94</v>
      </c>
      <c r="B47" s="32" t="s">
        <v>95</v>
      </c>
      <c r="C47" s="32">
        <v>1</v>
      </c>
      <c r="D47" s="6">
        <v>6027</v>
      </c>
      <c r="E47" s="33">
        <v>0</v>
      </c>
      <c r="F47" s="34">
        <v>1371805.47</v>
      </c>
      <c r="G47" s="35">
        <f t="shared" si="0"/>
        <v>10864.38384785714</v>
      </c>
      <c r="H47" s="34">
        <f t="shared" si="1"/>
        <v>32593.151543571417</v>
      </c>
      <c r="I47" s="34">
        <f t="shared" si="2"/>
        <v>27332.994966922732</v>
      </c>
      <c r="J47" s="36">
        <f t="shared" si="3"/>
        <v>16468.61</v>
      </c>
    </row>
    <row r="48" spans="1:10" x14ac:dyDescent="0.25">
      <c r="A48" s="10" t="s">
        <v>98</v>
      </c>
      <c r="B48" s="32" t="s">
        <v>99</v>
      </c>
      <c r="C48" s="32">
        <v>5</v>
      </c>
      <c r="D48" s="6">
        <v>19760</v>
      </c>
      <c r="E48" s="33">
        <v>0</v>
      </c>
      <c r="F48" s="34">
        <v>3709011.8</v>
      </c>
      <c r="G48" s="35">
        <f t="shared" si="0"/>
        <v>29374.520493369615</v>
      </c>
      <c r="H48" s="34">
        <f t="shared" si="1"/>
        <v>0</v>
      </c>
      <c r="I48" s="34">
        <f t="shared" si="2"/>
        <v>0</v>
      </c>
      <c r="J48" s="36">
        <f t="shared" si="3"/>
        <v>-29374.52</v>
      </c>
    </row>
    <row r="49" spans="1:10" x14ac:dyDescent="0.25">
      <c r="A49" s="10" t="s">
        <v>100</v>
      </c>
      <c r="B49" s="32" t="s">
        <v>101</v>
      </c>
      <c r="C49" s="32">
        <v>4</v>
      </c>
      <c r="D49" s="6">
        <v>32863</v>
      </c>
      <c r="E49" s="33">
        <v>0</v>
      </c>
      <c r="F49" s="34">
        <v>7857715.1400000006</v>
      </c>
      <c r="G49" s="35">
        <f t="shared" si="0"/>
        <v>62231.296867535093</v>
      </c>
      <c r="H49" s="34">
        <f t="shared" si="1"/>
        <v>0</v>
      </c>
      <c r="I49" s="34">
        <f t="shared" si="2"/>
        <v>0</v>
      </c>
      <c r="J49" s="36">
        <f t="shared" si="3"/>
        <v>-62231.3</v>
      </c>
    </row>
    <row r="50" spans="1:10" x14ac:dyDescent="0.25">
      <c r="A50" s="10" t="s">
        <v>102</v>
      </c>
      <c r="B50" s="32" t="s">
        <v>103</v>
      </c>
      <c r="C50" s="32">
        <v>5</v>
      </c>
      <c r="D50" s="6">
        <v>101938</v>
      </c>
      <c r="E50" s="33">
        <v>0</v>
      </c>
      <c r="F50" s="34">
        <v>43156040.779999994</v>
      </c>
      <c r="G50" s="35">
        <f t="shared" si="0"/>
        <v>341785.91836909356</v>
      </c>
      <c r="H50" s="34">
        <f t="shared" si="1"/>
        <v>0</v>
      </c>
      <c r="I50" s="34">
        <f t="shared" si="2"/>
        <v>0</v>
      </c>
      <c r="J50" s="36">
        <f t="shared" si="3"/>
        <v>-341785.92</v>
      </c>
    </row>
    <row r="51" spans="1:10" x14ac:dyDescent="0.25">
      <c r="A51" s="10" t="s">
        <v>1308</v>
      </c>
      <c r="B51" s="32" t="s">
        <v>104</v>
      </c>
      <c r="C51" s="32">
        <v>5</v>
      </c>
      <c r="D51" s="6">
        <v>28916</v>
      </c>
      <c r="E51" s="33">
        <v>0</v>
      </c>
      <c r="F51" s="34">
        <v>7529366.2400000002</v>
      </c>
      <c r="G51" s="35">
        <f t="shared" si="0"/>
        <v>59630.849090036681</v>
      </c>
      <c r="H51" s="34">
        <f t="shared" si="1"/>
        <v>0</v>
      </c>
      <c r="I51" s="34">
        <f t="shared" si="2"/>
        <v>0</v>
      </c>
      <c r="J51" s="36">
        <f t="shared" si="3"/>
        <v>-59630.85</v>
      </c>
    </row>
    <row r="52" spans="1:10" x14ac:dyDescent="0.25">
      <c r="A52" s="10" t="s">
        <v>105</v>
      </c>
      <c r="B52" s="32" t="s">
        <v>106</v>
      </c>
      <c r="C52" s="32">
        <v>3</v>
      </c>
      <c r="D52" s="6">
        <v>53545</v>
      </c>
      <c r="E52" s="33">
        <v>0</v>
      </c>
      <c r="F52" s="34">
        <v>11567654.940000001</v>
      </c>
      <c r="G52" s="35">
        <f t="shared" si="0"/>
        <v>91613.166907492254</v>
      </c>
      <c r="H52" s="34">
        <f t="shared" si="1"/>
        <v>137419.75036123837</v>
      </c>
      <c r="I52" s="34">
        <f t="shared" si="2"/>
        <v>115241.79673015843</v>
      </c>
      <c r="J52" s="36">
        <f t="shared" si="3"/>
        <v>23628.63</v>
      </c>
    </row>
    <row r="53" spans="1:10" x14ac:dyDescent="0.25">
      <c r="A53" s="10" t="s">
        <v>107</v>
      </c>
      <c r="B53" s="32" t="s">
        <v>108</v>
      </c>
      <c r="C53" s="32">
        <v>3</v>
      </c>
      <c r="D53" s="6">
        <v>75505</v>
      </c>
      <c r="E53" s="33">
        <v>0</v>
      </c>
      <c r="F53" s="34">
        <v>17501237.289999999</v>
      </c>
      <c r="G53" s="35">
        <f t="shared" si="0"/>
        <v>138605.7745716607</v>
      </c>
      <c r="H53" s="34">
        <f t="shared" si="1"/>
        <v>207908.66185749107</v>
      </c>
      <c r="I53" s="34">
        <f t="shared" si="2"/>
        <v>174354.61558645428</v>
      </c>
      <c r="J53" s="36">
        <f t="shared" si="3"/>
        <v>35748.839999999997</v>
      </c>
    </row>
    <row r="54" spans="1:10" x14ac:dyDescent="0.25">
      <c r="A54" s="10" t="s">
        <v>112</v>
      </c>
      <c r="B54" s="32" t="s">
        <v>113</v>
      </c>
      <c r="C54" s="32">
        <v>1</v>
      </c>
      <c r="D54" s="6">
        <v>56245</v>
      </c>
      <c r="E54" s="33">
        <v>0</v>
      </c>
      <c r="F54" s="34">
        <v>16236922.449999999</v>
      </c>
      <c r="G54" s="35">
        <f t="shared" si="0"/>
        <v>128592.69179374899</v>
      </c>
      <c r="H54" s="34">
        <f t="shared" si="1"/>
        <v>385778.07538124698</v>
      </c>
      <c r="I54" s="34">
        <f t="shared" si="2"/>
        <v>323517.96906318265</v>
      </c>
      <c r="J54" s="36">
        <f t="shared" si="3"/>
        <v>194925.28</v>
      </c>
    </row>
    <row r="55" spans="1:10" x14ac:dyDescent="0.25">
      <c r="A55" s="10" t="s">
        <v>114</v>
      </c>
      <c r="B55" s="32" t="s">
        <v>115</v>
      </c>
      <c r="C55" s="32">
        <v>4</v>
      </c>
      <c r="D55" s="6">
        <v>37822</v>
      </c>
      <c r="E55" s="33">
        <v>0</v>
      </c>
      <c r="F55" s="34">
        <v>12351832.27</v>
      </c>
      <c r="G55" s="35">
        <f t="shared" si="0"/>
        <v>97823.671023580755</v>
      </c>
      <c r="H55" s="34">
        <f t="shared" si="1"/>
        <v>0</v>
      </c>
      <c r="I55" s="34">
        <f t="shared" si="2"/>
        <v>0</v>
      </c>
      <c r="J55" s="36">
        <f t="shared" si="3"/>
        <v>-97823.67</v>
      </c>
    </row>
    <row r="56" spans="1:10" x14ac:dyDescent="0.25">
      <c r="A56" s="10" t="s">
        <v>117</v>
      </c>
      <c r="B56" s="32" t="s">
        <v>118</v>
      </c>
      <c r="C56" s="32">
        <v>1</v>
      </c>
      <c r="D56" s="6">
        <v>74112</v>
      </c>
      <c r="E56" s="33">
        <v>0</v>
      </c>
      <c r="F56" s="34">
        <v>22413717.169999998</v>
      </c>
      <c r="G56" s="35">
        <f t="shared" si="0"/>
        <v>177511.48549669088</v>
      </c>
      <c r="H56" s="34">
        <f t="shared" si="1"/>
        <v>532534.45649007265</v>
      </c>
      <c r="I56" s="34">
        <f t="shared" si="2"/>
        <v>446589.5726437362</v>
      </c>
      <c r="J56" s="36">
        <f t="shared" si="3"/>
        <v>269078.09000000003</v>
      </c>
    </row>
    <row r="57" spans="1:10" x14ac:dyDescent="0.25">
      <c r="A57" s="10" t="s">
        <v>116</v>
      </c>
      <c r="B57" s="32" t="s">
        <v>1231</v>
      </c>
      <c r="C57" s="32">
        <v>3</v>
      </c>
      <c r="D57" s="6">
        <v>38231</v>
      </c>
      <c r="E57" s="33">
        <v>0</v>
      </c>
      <c r="F57" s="34">
        <v>10111232.93</v>
      </c>
      <c r="G57" s="35">
        <f t="shared" si="0"/>
        <v>80078.63952212788</v>
      </c>
      <c r="H57" s="34">
        <f t="shared" si="1"/>
        <v>120117.95928319183</v>
      </c>
      <c r="I57" s="34">
        <f t="shared" si="2"/>
        <v>100732.31403030978</v>
      </c>
      <c r="J57" s="36">
        <f t="shared" si="3"/>
        <v>20653.669999999998</v>
      </c>
    </row>
    <row r="58" spans="1:10" x14ac:dyDescent="0.25">
      <c r="A58" s="10" t="s">
        <v>119</v>
      </c>
      <c r="B58" s="32" t="s">
        <v>120</v>
      </c>
      <c r="C58" s="32">
        <v>1</v>
      </c>
      <c r="D58" s="6">
        <v>18035</v>
      </c>
      <c r="E58" s="33">
        <v>0</v>
      </c>
      <c r="F58" s="34">
        <v>4865141.2799999993</v>
      </c>
      <c r="G58" s="35">
        <f t="shared" si="0"/>
        <v>38530.800099503176</v>
      </c>
      <c r="H58" s="34">
        <f t="shared" si="1"/>
        <v>115592.40029850953</v>
      </c>
      <c r="I58" s="34">
        <f t="shared" si="2"/>
        <v>96937.127769003579</v>
      </c>
      <c r="J58" s="36">
        <f t="shared" si="3"/>
        <v>58406.33</v>
      </c>
    </row>
    <row r="59" spans="1:10" x14ac:dyDescent="0.25">
      <c r="A59" s="10" t="s">
        <v>121</v>
      </c>
      <c r="B59" s="32" t="s">
        <v>122</v>
      </c>
      <c r="C59" s="32">
        <v>2</v>
      </c>
      <c r="D59" s="6">
        <v>90268</v>
      </c>
      <c r="E59" s="33">
        <v>0</v>
      </c>
      <c r="F59" s="34">
        <v>26351393.980000004</v>
      </c>
      <c r="G59" s="35">
        <f t="shared" si="0"/>
        <v>208696.98028309504</v>
      </c>
      <c r="H59" s="34">
        <f t="shared" si="1"/>
        <v>469568.20563696383</v>
      </c>
      <c r="I59" s="34">
        <f t="shared" si="2"/>
        <v>393785.34426608868</v>
      </c>
      <c r="J59" s="36">
        <f t="shared" si="3"/>
        <v>185088.36</v>
      </c>
    </row>
    <row r="60" spans="1:10" x14ac:dyDescent="0.25">
      <c r="A60" s="10" t="s">
        <v>123</v>
      </c>
      <c r="B60" s="32" t="s">
        <v>124</v>
      </c>
      <c r="C60" s="32">
        <v>4</v>
      </c>
      <c r="D60" s="6">
        <v>65226</v>
      </c>
      <c r="E60" s="33">
        <v>0</v>
      </c>
      <c r="F60" s="34">
        <v>23117991.18</v>
      </c>
      <c r="G60" s="35">
        <f t="shared" si="0"/>
        <v>183089.17369377147</v>
      </c>
      <c r="H60" s="34">
        <f t="shared" si="1"/>
        <v>0</v>
      </c>
      <c r="I60" s="34">
        <f t="shared" si="2"/>
        <v>0</v>
      </c>
      <c r="J60" s="36">
        <f t="shared" si="3"/>
        <v>-183089.17</v>
      </c>
    </row>
    <row r="61" spans="1:10" x14ac:dyDescent="0.25">
      <c r="A61" s="10" t="s">
        <v>125</v>
      </c>
      <c r="B61" s="32" t="s">
        <v>126</v>
      </c>
      <c r="C61" s="32">
        <v>4</v>
      </c>
      <c r="D61" s="6">
        <v>64484</v>
      </c>
      <c r="E61" s="33">
        <v>0</v>
      </c>
      <c r="F61" s="34">
        <v>17602987.560000002</v>
      </c>
      <c r="G61" s="35">
        <f t="shared" si="0"/>
        <v>139411.61331051856</v>
      </c>
      <c r="H61" s="34">
        <f t="shared" si="1"/>
        <v>0</v>
      </c>
      <c r="I61" s="34">
        <f t="shared" si="2"/>
        <v>0</v>
      </c>
      <c r="J61" s="36">
        <f t="shared" si="3"/>
        <v>-139411.60999999999</v>
      </c>
    </row>
    <row r="62" spans="1:10" x14ac:dyDescent="0.25">
      <c r="A62" s="10" t="s">
        <v>127</v>
      </c>
      <c r="B62" s="32" t="s">
        <v>128</v>
      </c>
      <c r="C62" s="32">
        <v>3</v>
      </c>
      <c r="D62" s="6">
        <v>37883</v>
      </c>
      <c r="E62" s="33">
        <v>0</v>
      </c>
      <c r="F62" s="34">
        <v>8630412.8500000015</v>
      </c>
      <c r="G62" s="35">
        <f t="shared" si="0"/>
        <v>68350.885033195504</v>
      </c>
      <c r="H62" s="34">
        <f t="shared" si="1"/>
        <v>102526.32754979326</v>
      </c>
      <c r="I62" s="34">
        <f t="shared" si="2"/>
        <v>85979.767594714198</v>
      </c>
      <c r="J62" s="36">
        <f t="shared" si="3"/>
        <v>17628.88</v>
      </c>
    </row>
    <row r="63" spans="1:10" x14ac:dyDescent="0.25">
      <c r="A63" s="10" t="s">
        <v>129</v>
      </c>
      <c r="B63" s="32" t="s">
        <v>130</v>
      </c>
      <c r="C63" s="32">
        <v>3</v>
      </c>
      <c r="D63" s="6">
        <v>36812</v>
      </c>
      <c r="E63" s="33">
        <v>0</v>
      </c>
      <c r="F63" s="34">
        <v>12751859.120000001</v>
      </c>
      <c r="G63" s="35">
        <f t="shared" si="0"/>
        <v>100991.79168127807</v>
      </c>
      <c r="H63" s="34">
        <f t="shared" si="1"/>
        <v>151487.68752191711</v>
      </c>
      <c r="I63" s="34">
        <f t="shared" si="2"/>
        <v>127039.33202200591</v>
      </c>
      <c r="J63" s="36">
        <f t="shared" si="3"/>
        <v>26047.54</v>
      </c>
    </row>
    <row r="64" spans="1:10" x14ac:dyDescent="0.25">
      <c r="A64" s="10" t="s">
        <v>1186</v>
      </c>
      <c r="B64" s="32" t="s">
        <v>131</v>
      </c>
      <c r="C64" s="32">
        <v>2</v>
      </c>
      <c r="D64" s="6">
        <v>83504</v>
      </c>
      <c r="E64" s="33">
        <v>0</v>
      </c>
      <c r="F64" s="34">
        <v>25343030.330000002</v>
      </c>
      <c r="G64" s="35">
        <f t="shared" si="0"/>
        <v>200710.97206880627</v>
      </c>
      <c r="H64" s="34">
        <f t="shared" si="1"/>
        <v>451599.68715481408</v>
      </c>
      <c r="I64" s="34">
        <f t="shared" si="2"/>
        <v>378716.73623108183</v>
      </c>
      <c r="J64" s="36">
        <f t="shared" si="3"/>
        <v>178005.76000000001</v>
      </c>
    </row>
    <row r="65" spans="1:10" x14ac:dyDescent="0.25">
      <c r="A65" s="10" t="s">
        <v>132</v>
      </c>
      <c r="B65" s="32" t="s">
        <v>133</v>
      </c>
      <c r="C65" s="32">
        <v>1</v>
      </c>
      <c r="D65" s="6">
        <v>38521</v>
      </c>
      <c r="E65" s="33">
        <v>0</v>
      </c>
      <c r="F65" s="34">
        <v>7229621.2800000003</v>
      </c>
      <c r="G65" s="35">
        <f t="shared" si="0"/>
        <v>57256.937939281044</v>
      </c>
      <c r="H65" s="34">
        <f t="shared" si="1"/>
        <v>171770.81381784313</v>
      </c>
      <c r="I65" s="34">
        <f t="shared" si="2"/>
        <v>144048.99701923298</v>
      </c>
      <c r="J65" s="36">
        <f t="shared" si="3"/>
        <v>86792.06</v>
      </c>
    </row>
    <row r="66" spans="1:10" x14ac:dyDescent="0.25">
      <c r="A66" s="10" t="s">
        <v>1309</v>
      </c>
      <c r="B66" s="32" t="s">
        <v>1355</v>
      </c>
      <c r="C66" s="32">
        <v>4</v>
      </c>
      <c r="D66" s="6">
        <v>70067</v>
      </c>
      <c r="E66" s="33">
        <v>0</v>
      </c>
      <c r="F66" s="34">
        <v>21448567.379999999</v>
      </c>
      <c r="G66" s="35">
        <f t="shared" si="0"/>
        <v>169867.72111569691</v>
      </c>
      <c r="H66" s="34">
        <f t="shared" si="1"/>
        <v>0</v>
      </c>
      <c r="I66" s="34">
        <f t="shared" si="2"/>
        <v>0</v>
      </c>
      <c r="J66" s="36">
        <f t="shared" si="3"/>
        <v>-169867.72</v>
      </c>
    </row>
    <row r="67" spans="1:10" x14ac:dyDescent="0.25">
      <c r="A67" s="10" t="s">
        <v>136</v>
      </c>
      <c r="B67" s="32" t="s">
        <v>137</v>
      </c>
      <c r="C67" s="32">
        <v>4</v>
      </c>
      <c r="D67" s="6">
        <v>58700</v>
      </c>
      <c r="E67" s="33">
        <v>0</v>
      </c>
      <c r="F67" s="34">
        <v>18247247.199999999</v>
      </c>
      <c r="G67" s="35">
        <f t="shared" si="0"/>
        <v>144514.001498723</v>
      </c>
      <c r="H67" s="34">
        <f t="shared" si="1"/>
        <v>0</v>
      </c>
      <c r="I67" s="34">
        <f t="shared" si="2"/>
        <v>0</v>
      </c>
      <c r="J67" s="36">
        <f t="shared" si="3"/>
        <v>-144514</v>
      </c>
    </row>
    <row r="68" spans="1:10" x14ac:dyDescent="0.25">
      <c r="A68" s="10" t="s">
        <v>138</v>
      </c>
      <c r="B68" s="32" t="s">
        <v>139</v>
      </c>
      <c r="C68" s="32">
        <v>5</v>
      </c>
      <c r="D68" s="6">
        <v>34905</v>
      </c>
      <c r="E68" s="33">
        <v>0</v>
      </c>
      <c r="F68" s="34">
        <v>7220044.71</v>
      </c>
      <c r="G68" s="35">
        <f t="shared" si="0"/>
        <v>57181.09370720791</v>
      </c>
      <c r="H68" s="34">
        <f t="shared" si="1"/>
        <v>0</v>
      </c>
      <c r="I68" s="34">
        <f t="shared" si="2"/>
        <v>0</v>
      </c>
      <c r="J68" s="36">
        <f t="shared" si="3"/>
        <v>-57181.09</v>
      </c>
    </row>
    <row r="69" spans="1:10" x14ac:dyDescent="0.25">
      <c r="A69" s="10" t="s">
        <v>140</v>
      </c>
      <c r="B69" s="32" t="s">
        <v>141</v>
      </c>
      <c r="C69" s="32">
        <v>2</v>
      </c>
      <c r="D69" s="6">
        <v>33713</v>
      </c>
      <c r="E69" s="33">
        <v>0</v>
      </c>
      <c r="F69" s="34">
        <v>7257589.2999999998</v>
      </c>
      <c r="G69" s="35">
        <f t="shared" si="0"/>
        <v>57478.438225866528</v>
      </c>
      <c r="H69" s="34">
        <f t="shared" si="1"/>
        <v>129326.48600819969</v>
      </c>
      <c r="I69" s="34">
        <f t="shared" si="2"/>
        <v>108454.69136135548</v>
      </c>
      <c r="J69" s="36">
        <f t="shared" si="3"/>
        <v>50976.25</v>
      </c>
    </row>
    <row r="70" spans="1:10" x14ac:dyDescent="0.25">
      <c r="A70" s="10" t="s">
        <v>142</v>
      </c>
      <c r="B70" s="32" t="s">
        <v>143</v>
      </c>
      <c r="C70" s="32">
        <v>1</v>
      </c>
      <c r="D70" s="6">
        <v>54847</v>
      </c>
      <c r="E70" s="33">
        <v>0</v>
      </c>
      <c r="F70" s="34">
        <v>15748767.58</v>
      </c>
      <c r="G70" s="35">
        <f t="shared" si="0"/>
        <v>124726.61748448062</v>
      </c>
      <c r="H70" s="34">
        <f t="shared" si="1"/>
        <v>374179.85245344188</v>
      </c>
      <c r="I70" s="34">
        <f t="shared" si="2"/>
        <v>313791.564775854</v>
      </c>
      <c r="J70" s="36">
        <f t="shared" si="3"/>
        <v>189064.95</v>
      </c>
    </row>
    <row r="71" spans="1:10" x14ac:dyDescent="0.25">
      <c r="A71" s="10" t="s">
        <v>547</v>
      </c>
      <c r="B71" s="32" t="s">
        <v>1232</v>
      </c>
      <c r="C71" s="32">
        <v>2</v>
      </c>
      <c r="D71" s="6">
        <v>40169</v>
      </c>
      <c r="E71" s="33">
        <v>0</v>
      </c>
      <c r="F71" s="34">
        <v>10094169.129999999</v>
      </c>
      <c r="G71" s="35">
        <f t="shared" si="0"/>
        <v>79943.498150295418</v>
      </c>
      <c r="H71" s="34">
        <f t="shared" si="1"/>
        <v>179872.8708381647</v>
      </c>
      <c r="I71" s="34">
        <f t="shared" si="2"/>
        <v>150843.47602081479</v>
      </c>
      <c r="J71" s="36">
        <f t="shared" si="3"/>
        <v>70899.98</v>
      </c>
    </row>
    <row r="72" spans="1:10" x14ac:dyDescent="0.25">
      <c r="A72" s="10" t="s">
        <v>144</v>
      </c>
      <c r="B72" s="32" t="s">
        <v>145</v>
      </c>
      <c r="C72" s="32">
        <v>3</v>
      </c>
      <c r="D72" s="6">
        <v>77880</v>
      </c>
      <c r="E72" s="33">
        <v>0</v>
      </c>
      <c r="F72" s="34">
        <v>22318410.57</v>
      </c>
      <c r="G72" s="35">
        <f t="shared" ref="G72:G135" si="4">SUM(F72/$F$7)*50000000</f>
        <v>176756.67914238019</v>
      </c>
      <c r="H72" s="34">
        <f t="shared" ref="H72:H135" si="5">IF(E72=1,G72*0,(IF(C72=1,G72*3)+IF(C72=2,G72*2.25)+IF(C72=3,G72*1.5)+IF(C72=4,G72=0)+IF(C72=5,G72*0)))</f>
        <v>265135.01871357032</v>
      </c>
      <c r="I72" s="34">
        <f t="shared" ref="I72:I135" si="6">SUM(H72/$H$7)*50000000</f>
        <v>222345.30227508323</v>
      </c>
      <c r="J72" s="36">
        <f t="shared" ref="J72:J135" si="7">ROUND(SUM(I72-G72),2)</f>
        <v>45588.62</v>
      </c>
    </row>
    <row r="73" spans="1:10" x14ac:dyDescent="0.25">
      <c r="A73" s="10" t="s">
        <v>1187</v>
      </c>
      <c r="B73" s="32" t="s">
        <v>1233</v>
      </c>
      <c r="C73" s="32">
        <v>5</v>
      </c>
      <c r="D73" s="6">
        <v>21916</v>
      </c>
      <c r="E73" s="33">
        <v>0</v>
      </c>
      <c r="F73" s="34">
        <v>3926470.56</v>
      </c>
      <c r="G73" s="35">
        <f t="shared" si="4"/>
        <v>31096.743863509</v>
      </c>
      <c r="H73" s="34">
        <f t="shared" si="5"/>
        <v>0</v>
      </c>
      <c r="I73" s="34">
        <f t="shared" si="6"/>
        <v>0</v>
      </c>
      <c r="J73" s="36">
        <f t="shared" si="7"/>
        <v>-31096.74</v>
      </c>
    </row>
    <row r="74" spans="1:10" x14ac:dyDescent="0.25">
      <c r="A74" s="10" t="s">
        <v>146</v>
      </c>
      <c r="B74" s="32" t="s">
        <v>147</v>
      </c>
      <c r="C74" s="32">
        <v>3</v>
      </c>
      <c r="D74" s="6">
        <v>32941</v>
      </c>
      <c r="E74" s="33">
        <v>0</v>
      </c>
      <c r="F74" s="34">
        <v>8999818.5900000017</v>
      </c>
      <c r="G74" s="35">
        <f t="shared" si="4"/>
        <v>71276.493541639284</v>
      </c>
      <c r="H74" s="34">
        <f t="shared" si="5"/>
        <v>106914.74031245892</v>
      </c>
      <c r="I74" s="34">
        <f t="shared" si="6"/>
        <v>89659.941443332951</v>
      </c>
      <c r="J74" s="36">
        <f t="shared" si="7"/>
        <v>18383.45</v>
      </c>
    </row>
    <row r="75" spans="1:10" x14ac:dyDescent="0.25">
      <c r="A75" s="10" t="s">
        <v>148</v>
      </c>
      <c r="B75" s="32" t="s">
        <v>1356</v>
      </c>
      <c r="C75" s="32">
        <v>4</v>
      </c>
      <c r="D75" s="6">
        <v>26505</v>
      </c>
      <c r="E75" s="33">
        <v>0</v>
      </c>
      <c r="F75" s="34">
        <v>5939918.3899999997</v>
      </c>
      <c r="G75" s="35">
        <f t="shared" si="4"/>
        <v>47042.787643867312</v>
      </c>
      <c r="H75" s="34">
        <f t="shared" si="5"/>
        <v>0</v>
      </c>
      <c r="I75" s="34">
        <f t="shared" si="6"/>
        <v>0</v>
      </c>
      <c r="J75" s="36">
        <f t="shared" si="7"/>
        <v>-47042.79</v>
      </c>
    </row>
    <row r="76" spans="1:10" x14ac:dyDescent="0.25">
      <c r="A76" s="10" t="s">
        <v>1188</v>
      </c>
      <c r="B76" s="32" t="s">
        <v>149</v>
      </c>
      <c r="C76" s="32">
        <v>5</v>
      </c>
      <c r="D76" s="6">
        <v>28219</v>
      </c>
      <c r="E76" s="33">
        <v>0</v>
      </c>
      <c r="F76" s="34">
        <v>6818839.1599999992</v>
      </c>
      <c r="G76" s="35">
        <f t="shared" si="4"/>
        <v>54003.63801657661</v>
      </c>
      <c r="H76" s="34">
        <f t="shared" si="5"/>
        <v>0</v>
      </c>
      <c r="I76" s="34">
        <f t="shared" si="6"/>
        <v>0</v>
      </c>
      <c r="J76" s="36">
        <f t="shared" si="7"/>
        <v>-54003.64</v>
      </c>
    </row>
    <row r="77" spans="1:10" x14ac:dyDescent="0.25">
      <c r="A77" s="10" t="s">
        <v>150</v>
      </c>
      <c r="B77" s="32" t="s">
        <v>151</v>
      </c>
      <c r="C77" s="32">
        <v>1</v>
      </c>
      <c r="D77" s="6">
        <v>30992</v>
      </c>
      <c r="E77" s="33">
        <v>0</v>
      </c>
      <c r="F77" s="34">
        <v>7976053.1700000009</v>
      </c>
      <c r="G77" s="35">
        <f t="shared" si="4"/>
        <v>63168.506850900478</v>
      </c>
      <c r="H77" s="34">
        <f t="shared" si="5"/>
        <v>189505.52055270143</v>
      </c>
      <c r="I77" s="34">
        <f t="shared" si="6"/>
        <v>158921.52781073118</v>
      </c>
      <c r="J77" s="36">
        <f t="shared" si="7"/>
        <v>95753.02</v>
      </c>
    </row>
    <row r="78" spans="1:10" x14ac:dyDescent="0.25">
      <c r="A78" s="10" t="s">
        <v>152</v>
      </c>
      <c r="B78" s="32" t="s">
        <v>153</v>
      </c>
      <c r="C78" s="32">
        <v>3</v>
      </c>
      <c r="D78" s="6">
        <v>45343</v>
      </c>
      <c r="E78" s="33">
        <v>1</v>
      </c>
      <c r="F78" s="34">
        <v>9443260.0299999993</v>
      </c>
      <c r="G78" s="35">
        <f t="shared" si="4"/>
        <v>74788.447768069425</v>
      </c>
      <c r="H78" s="34">
        <f t="shared" si="5"/>
        <v>0</v>
      </c>
      <c r="I78" s="34">
        <f t="shared" si="6"/>
        <v>0</v>
      </c>
      <c r="J78" s="36">
        <f t="shared" si="7"/>
        <v>-74788.45</v>
      </c>
    </row>
    <row r="79" spans="1:10" x14ac:dyDescent="0.25">
      <c r="A79" s="10" t="s">
        <v>154</v>
      </c>
      <c r="B79" s="32" t="s">
        <v>155</v>
      </c>
      <c r="C79" s="32">
        <v>1</v>
      </c>
      <c r="D79" s="6">
        <v>8536</v>
      </c>
      <c r="E79" s="33">
        <v>0</v>
      </c>
      <c r="F79" s="34">
        <v>1772138.0500000003</v>
      </c>
      <c r="G79" s="35">
        <f t="shared" si="4"/>
        <v>14034.925816845629</v>
      </c>
      <c r="H79" s="34">
        <f t="shared" si="5"/>
        <v>42104.777450536887</v>
      </c>
      <c r="I79" s="34">
        <f t="shared" si="6"/>
        <v>35309.554787926514</v>
      </c>
      <c r="J79" s="36">
        <f t="shared" si="7"/>
        <v>21274.63</v>
      </c>
    </row>
    <row r="80" spans="1:10" x14ac:dyDescent="0.25">
      <c r="A80" s="10" t="s">
        <v>156</v>
      </c>
      <c r="B80" s="32" t="s">
        <v>157</v>
      </c>
      <c r="C80" s="32">
        <v>4</v>
      </c>
      <c r="D80" s="6">
        <v>43792</v>
      </c>
      <c r="E80" s="33">
        <v>0</v>
      </c>
      <c r="F80" s="34">
        <v>9506479.3599999975</v>
      </c>
      <c r="G80" s="35">
        <f t="shared" si="4"/>
        <v>75289.13032309986</v>
      </c>
      <c r="H80" s="34">
        <f t="shared" si="5"/>
        <v>0</v>
      </c>
      <c r="I80" s="34">
        <f t="shared" si="6"/>
        <v>0</v>
      </c>
      <c r="J80" s="36">
        <f t="shared" si="7"/>
        <v>-75289.13</v>
      </c>
    </row>
    <row r="81" spans="1:10" x14ac:dyDescent="0.25">
      <c r="A81" s="10" t="s">
        <v>158</v>
      </c>
      <c r="B81" s="32" t="s">
        <v>159</v>
      </c>
      <c r="C81" s="32">
        <v>5</v>
      </c>
      <c r="D81" s="6">
        <v>32616</v>
      </c>
      <c r="E81" s="33">
        <v>0</v>
      </c>
      <c r="F81" s="34">
        <v>6923405.1899999995</v>
      </c>
      <c r="G81" s="35">
        <f t="shared" si="4"/>
        <v>54831.776927093233</v>
      </c>
      <c r="H81" s="34">
        <f t="shared" si="5"/>
        <v>0</v>
      </c>
      <c r="I81" s="34">
        <f t="shared" si="6"/>
        <v>0</v>
      </c>
      <c r="J81" s="36">
        <f t="shared" si="7"/>
        <v>-54831.78</v>
      </c>
    </row>
    <row r="82" spans="1:10" x14ac:dyDescent="0.25">
      <c r="A82" s="10" t="s">
        <v>160</v>
      </c>
      <c r="B82" s="32" t="s">
        <v>161</v>
      </c>
      <c r="C82" s="32">
        <v>2</v>
      </c>
      <c r="D82" s="6">
        <v>20879</v>
      </c>
      <c r="E82" s="33">
        <v>0</v>
      </c>
      <c r="F82" s="34">
        <v>3403694.58</v>
      </c>
      <c r="G82" s="35">
        <f t="shared" si="4"/>
        <v>26956.478324868385</v>
      </c>
      <c r="H82" s="34">
        <f t="shared" si="5"/>
        <v>60652.07623095387</v>
      </c>
      <c r="I82" s="34">
        <f t="shared" si="6"/>
        <v>50863.534694945949</v>
      </c>
      <c r="J82" s="36">
        <f t="shared" si="7"/>
        <v>23907.06</v>
      </c>
    </row>
    <row r="83" spans="1:10" x14ac:dyDescent="0.25">
      <c r="A83" s="10" t="s">
        <v>162</v>
      </c>
      <c r="B83" s="32" t="s">
        <v>163</v>
      </c>
      <c r="C83" s="32">
        <v>1</v>
      </c>
      <c r="D83" s="6">
        <v>49905</v>
      </c>
      <c r="E83" s="33">
        <v>0</v>
      </c>
      <c r="F83" s="34">
        <v>12453324.48</v>
      </c>
      <c r="G83" s="35">
        <f t="shared" si="4"/>
        <v>98627.465986584764</v>
      </c>
      <c r="H83" s="34">
        <f t="shared" si="5"/>
        <v>295882.39795975428</v>
      </c>
      <c r="I83" s="34">
        <f t="shared" si="6"/>
        <v>248130.41118234911</v>
      </c>
      <c r="J83" s="36">
        <f t="shared" si="7"/>
        <v>149502.95000000001</v>
      </c>
    </row>
    <row r="84" spans="1:10" x14ac:dyDescent="0.25">
      <c r="A84" s="10" t="s">
        <v>164</v>
      </c>
      <c r="B84" s="32" t="s">
        <v>165</v>
      </c>
      <c r="C84" s="32">
        <v>3</v>
      </c>
      <c r="D84" s="6">
        <v>34781</v>
      </c>
      <c r="E84" s="33">
        <v>0</v>
      </c>
      <c r="F84" s="34">
        <v>6870099.5499999989</v>
      </c>
      <c r="G84" s="35">
        <f t="shared" si="4"/>
        <v>54409.60851700831</v>
      </c>
      <c r="H84" s="34">
        <f t="shared" si="5"/>
        <v>81614.412775512465</v>
      </c>
      <c r="I84" s="34">
        <f t="shared" si="6"/>
        <v>68442.793285555308</v>
      </c>
      <c r="J84" s="36">
        <f t="shared" si="7"/>
        <v>14033.18</v>
      </c>
    </row>
    <row r="85" spans="1:10" x14ac:dyDescent="0.25">
      <c r="A85" s="10" t="s">
        <v>166</v>
      </c>
      <c r="B85" s="32" t="s">
        <v>167</v>
      </c>
      <c r="C85" s="32">
        <v>1</v>
      </c>
      <c r="D85" s="6">
        <v>5836</v>
      </c>
      <c r="E85" s="33">
        <v>0</v>
      </c>
      <c r="F85" s="34">
        <v>954944.67999999993</v>
      </c>
      <c r="G85" s="35">
        <f t="shared" si="4"/>
        <v>7562.9422566663943</v>
      </c>
      <c r="H85" s="34">
        <f t="shared" si="5"/>
        <v>22688.826769999185</v>
      </c>
      <c r="I85" s="34">
        <f t="shared" si="6"/>
        <v>19027.113321052468</v>
      </c>
      <c r="J85" s="36">
        <f t="shared" si="7"/>
        <v>11464.17</v>
      </c>
    </row>
    <row r="86" spans="1:10" x14ac:dyDescent="0.25">
      <c r="A86" s="10" t="s">
        <v>168</v>
      </c>
      <c r="B86" s="32" t="s">
        <v>169</v>
      </c>
      <c r="C86" s="32">
        <v>5</v>
      </c>
      <c r="D86" s="6">
        <v>16383</v>
      </c>
      <c r="E86" s="33">
        <v>0</v>
      </c>
      <c r="F86" s="34">
        <v>3394370.7300000004</v>
      </c>
      <c r="G86" s="35">
        <f t="shared" si="4"/>
        <v>26882.635577077159</v>
      </c>
      <c r="H86" s="34">
        <f t="shared" si="5"/>
        <v>0</v>
      </c>
      <c r="I86" s="34">
        <f t="shared" si="6"/>
        <v>0</v>
      </c>
      <c r="J86" s="36">
        <f t="shared" si="7"/>
        <v>-26882.639999999999</v>
      </c>
    </row>
    <row r="87" spans="1:10" x14ac:dyDescent="0.25">
      <c r="A87" s="10" t="s">
        <v>170</v>
      </c>
      <c r="B87" s="32" t="s">
        <v>171</v>
      </c>
      <c r="C87" s="32">
        <v>2</v>
      </c>
      <c r="D87" s="6">
        <v>29496</v>
      </c>
      <c r="E87" s="33">
        <v>0</v>
      </c>
      <c r="F87" s="34">
        <v>5339660.88</v>
      </c>
      <c r="G87" s="35">
        <f t="shared" si="4"/>
        <v>42288.88620607894</v>
      </c>
      <c r="H87" s="34">
        <f t="shared" si="5"/>
        <v>95149.993963677611</v>
      </c>
      <c r="I87" s="34">
        <f t="shared" si="6"/>
        <v>79793.888683492172</v>
      </c>
      <c r="J87" s="36">
        <f t="shared" si="7"/>
        <v>37505</v>
      </c>
    </row>
    <row r="88" spans="1:10" x14ac:dyDescent="0.25">
      <c r="A88" s="10" t="s">
        <v>172</v>
      </c>
      <c r="B88" s="32" t="s">
        <v>173</v>
      </c>
      <c r="C88" s="32">
        <v>2</v>
      </c>
      <c r="D88" s="6">
        <v>47203</v>
      </c>
      <c r="E88" s="33">
        <v>0</v>
      </c>
      <c r="F88" s="34">
        <v>12527720.859999999</v>
      </c>
      <c r="G88" s="35">
        <f t="shared" si="4"/>
        <v>99216.668207225448</v>
      </c>
      <c r="H88" s="34">
        <f t="shared" si="5"/>
        <v>223237.50346625724</v>
      </c>
      <c r="I88" s="34">
        <f t="shared" si="6"/>
        <v>187209.559975034</v>
      </c>
      <c r="J88" s="36">
        <f t="shared" si="7"/>
        <v>87992.89</v>
      </c>
    </row>
    <row r="89" spans="1:10" x14ac:dyDescent="0.25">
      <c r="A89" s="10" t="s">
        <v>174</v>
      </c>
      <c r="B89" s="32" t="s">
        <v>175</v>
      </c>
      <c r="C89" s="32">
        <v>3</v>
      </c>
      <c r="D89" s="6">
        <v>26844</v>
      </c>
      <c r="E89" s="33">
        <v>0</v>
      </c>
      <c r="F89" s="34">
        <v>6257414.1600000001</v>
      </c>
      <c r="G89" s="35">
        <f t="shared" si="4"/>
        <v>49557.281127663497</v>
      </c>
      <c r="H89" s="34">
        <f t="shared" si="5"/>
        <v>74335.921691495241</v>
      </c>
      <c r="I89" s="34">
        <f t="shared" si="6"/>
        <v>62338.966231571823</v>
      </c>
      <c r="J89" s="36">
        <f t="shared" si="7"/>
        <v>12781.69</v>
      </c>
    </row>
    <row r="90" spans="1:10" x14ac:dyDescent="0.25">
      <c r="A90" s="10" t="s">
        <v>176</v>
      </c>
      <c r="B90" s="32" t="s">
        <v>177</v>
      </c>
      <c r="C90" s="32">
        <v>5</v>
      </c>
      <c r="D90" s="6">
        <v>17989</v>
      </c>
      <c r="E90" s="33">
        <v>0</v>
      </c>
      <c r="F90" s="34">
        <v>3072883.52</v>
      </c>
      <c r="G90" s="35">
        <f t="shared" si="4"/>
        <v>24336.530806393701</v>
      </c>
      <c r="H90" s="34">
        <f t="shared" si="5"/>
        <v>0</v>
      </c>
      <c r="I90" s="34">
        <f t="shared" si="6"/>
        <v>0</v>
      </c>
      <c r="J90" s="36">
        <f t="shared" si="7"/>
        <v>-24336.53</v>
      </c>
    </row>
    <row r="91" spans="1:10" x14ac:dyDescent="0.25">
      <c r="A91" s="10" t="s">
        <v>178</v>
      </c>
      <c r="B91" s="32" t="s">
        <v>179</v>
      </c>
      <c r="C91" s="32">
        <v>4</v>
      </c>
      <c r="D91" s="6">
        <v>84186</v>
      </c>
      <c r="E91" s="33">
        <v>0</v>
      </c>
      <c r="F91" s="34">
        <v>24508194.659999996</v>
      </c>
      <c r="G91" s="35">
        <f t="shared" si="4"/>
        <v>194099.26554983234</v>
      </c>
      <c r="H91" s="34">
        <f t="shared" si="5"/>
        <v>0</v>
      </c>
      <c r="I91" s="34">
        <f t="shared" si="6"/>
        <v>0</v>
      </c>
      <c r="J91" s="36">
        <f t="shared" si="7"/>
        <v>-194099.27</v>
      </c>
    </row>
    <row r="92" spans="1:10" x14ac:dyDescent="0.25">
      <c r="A92" s="10" t="s">
        <v>180</v>
      </c>
      <c r="B92" s="32" t="s">
        <v>181</v>
      </c>
      <c r="C92" s="32">
        <v>3</v>
      </c>
      <c r="D92" s="6">
        <v>94114</v>
      </c>
      <c r="E92" s="33">
        <v>0</v>
      </c>
      <c r="F92" s="34">
        <v>31278238.719999999</v>
      </c>
      <c r="G92" s="35">
        <f t="shared" si="4"/>
        <v>247716.45759583375</v>
      </c>
      <c r="H92" s="34">
        <f t="shared" si="5"/>
        <v>371574.6863937506</v>
      </c>
      <c r="I92" s="34">
        <f t="shared" si="6"/>
        <v>311606.84229811671</v>
      </c>
      <c r="J92" s="36">
        <f t="shared" si="7"/>
        <v>63890.38</v>
      </c>
    </row>
    <row r="93" spans="1:10" x14ac:dyDescent="0.25">
      <c r="A93" s="10" t="s">
        <v>182</v>
      </c>
      <c r="B93" s="32" t="s">
        <v>183</v>
      </c>
      <c r="C93" s="32">
        <v>4</v>
      </c>
      <c r="D93" s="6">
        <v>136768</v>
      </c>
      <c r="E93" s="33">
        <v>1</v>
      </c>
      <c r="F93" s="34">
        <v>41911704.960000001</v>
      </c>
      <c r="G93" s="35">
        <f t="shared" si="4"/>
        <v>331931.06483500026</v>
      </c>
      <c r="H93" s="34">
        <f t="shared" si="5"/>
        <v>0</v>
      </c>
      <c r="I93" s="34">
        <f t="shared" si="6"/>
        <v>0</v>
      </c>
      <c r="J93" s="36">
        <f t="shared" si="7"/>
        <v>-331931.06</v>
      </c>
    </row>
    <row r="94" spans="1:10" x14ac:dyDescent="0.25">
      <c r="A94" s="10" t="s">
        <v>184</v>
      </c>
      <c r="B94" s="32" t="s">
        <v>185</v>
      </c>
      <c r="C94" s="32">
        <v>1</v>
      </c>
      <c r="D94" s="6">
        <v>100478</v>
      </c>
      <c r="E94" s="33">
        <v>0</v>
      </c>
      <c r="F94" s="34">
        <v>35456865.899999999</v>
      </c>
      <c r="G94" s="35">
        <f t="shared" si="4"/>
        <v>280810.22390120412</v>
      </c>
      <c r="H94" s="34">
        <f t="shared" si="5"/>
        <v>842430.67170361243</v>
      </c>
      <c r="I94" s="34">
        <f t="shared" si="6"/>
        <v>706472.13353621797</v>
      </c>
      <c r="J94" s="36">
        <f t="shared" si="7"/>
        <v>425661.91</v>
      </c>
    </row>
    <row r="95" spans="1:10" x14ac:dyDescent="0.25">
      <c r="A95" s="10" t="s">
        <v>1311</v>
      </c>
      <c r="B95" s="32" t="s">
        <v>1400</v>
      </c>
      <c r="C95" s="32">
        <v>5</v>
      </c>
      <c r="D95" s="6">
        <v>30040</v>
      </c>
      <c r="E95" s="33">
        <v>0</v>
      </c>
      <c r="F95" s="34">
        <v>7020533.5500000007</v>
      </c>
      <c r="G95" s="35">
        <f t="shared" si="4"/>
        <v>55601.011201653215</v>
      </c>
      <c r="H95" s="34">
        <f t="shared" si="5"/>
        <v>0</v>
      </c>
      <c r="I95" s="34">
        <f t="shared" si="6"/>
        <v>0</v>
      </c>
      <c r="J95" s="36">
        <f t="shared" si="7"/>
        <v>-55601.01</v>
      </c>
    </row>
    <row r="96" spans="1:10" x14ac:dyDescent="0.25">
      <c r="A96" s="10" t="s">
        <v>186</v>
      </c>
      <c r="B96" s="32" t="s">
        <v>187</v>
      </c>
      <c r="C96" s="32">
        <v>5</v>
      </c>
      <c r="D96" s="6">
        <v>20352</v>
      </c>
      <c r="E96" s="33">
        <v>0</v>
      </c>
      <c r="F96" s="34">
        <v>3741253.7599999993</v>
      </c>
      <c r="G96" s="35">
        <f t="shared" si="4"/>
        <v>29629.869401875752</v>
      </c>
      <c r="H96" s="34">
        <f t="shared" si="5"/>
        <v>0</v>
      </c>
      <c r="I96" s="34">
        <f t="shared" si="6"/>
        <v>0</v>
      </c>
      <c r="J96" s="36">
        <f t="shared" si="7"/>
        <v>-29629.87</v>
      </c>
    </row>
    <row r="97" spans="1:10" x14ac:dyDescent="0.25">
      <c r="A97" s="10" t="s">
        <v>188</v>
      </c>
      <c r="B97" s="32" t="s">
        <v>189</v>
      </c>
      <c r="C97" s="32">
        <v>5</v>
      </c>
      <c r="D97" s="6">
        <v>24667</v>
      </c>
      <c r="E97" s="33">
        <v>0</v>
      </c>
      <c r="F97" s="34">
        <v>5934963</v>
      </c>
      <c r="G97" s="35">
        <f t="shared" si="4"/>
        <v>47003.542094659933</v>
      </c>
      <c r="H97" s="34">
        <f t="shared" si="5"/>
        <v>0</v>
      </c>
      <c r="I97" s="34">
        <f t="shared" si="6"/>
        <v>0</v>
      </c>
      <c r="J97" s="36">
        <f t="shared" si="7"/>
        <v>-47003.54</v>
      </c>
    </row>
    <row r="98" spans="1:10" x14ac:dyDescent="0.25">
      <c r="A98" s="10" t="s">
        <v>190</v>
      </c>
      <c r="B98" s="32" t="s">
        <v>1234</v>
      </c>
      <c r="C98" s="32">
        <v>5</v>
      </c>
      <c r="D98" s="6">
        <v>39720</v>
      </c>
      <c r="E98" s="33">
        <v>0</v>
      </c>
      <c r="F98" s="34">
        <v>12188108.809999999</v>
      </c>
      <c r="G98" s="35">
        <f t="shared" si="4"/>
        <v>96527.018871917229</v>
      </c>
      <c r="H98" s="34">
        <f t="shared" si="5"/>
        <v>0</v>
      </c>
      <c r="I98" s="34">
        <f t="shared" si="6"/>
        <v>0</v>
      </c>
      <c r="J98" s="36">
        <f t="shared" si="7"/>
        <v>-96527.02</v>
      </c>
    </row>
    <row r="99" spans="1:10" x14ac:dyDescent="0.25">
      <c r="A99" s="10" t="s">
        <v>191</v>
      </c>
      <c r="B99" s="32" t="s">
        <v>192</v>
      </c>
      <c r="C99" s="32">
        <v>2</v>
      </c>
      <c r="D99" s="6">
        <v>58353</v>
      </c>
      <c r="E99" s="33">
        <v>0</v>
      </c>
      <c r="F99" s="34">
        <v>20644988.98</v>
      </c>
      <c r="G99" s="35">
        <f t="shared" si="4"/>
        <v>163503.56498687869</v>
      </c>
      <c r="H99" s="34">
        <f t="shared" si="5"/>
        <v>367883.02122047707</v>
      </c>
      <c r="I99" s="34">
        <f t="shared" si="6"/>
        <v>308510.96906027535</v>
      </c>
      <c r="J99" s="36">
        <f t="shared" si="7"/>
        <v>145007.4</v>
      </c>
    </row>
    <row r="100" spans="1:10" x14ac:dyDescent="0.25">
      <c r="A100" s="10" t="s">
        <v>193</v>
      </c>
      <c r="B100" s="32" t="s">
        <v>194</v>
      </c>
      <c r="C100" s="32">
        <v>1</v>
      </c>
      <c r="D100" s="6">
        <v>10896</v>
      </c>
      <c r="E100" s="33">
        <v>0</v>
      </c>
      <c r="F100" s="34">
        <v>2442992.16</v>
      </c>
      <c r="G100" s="35">
        <f t="shared" si="4"/>
        <v>19347.936091511303</v>
      </c>
      <c r="H100" s="34">
        <f t="shared" si="5"/>
        <v>58043.808274533905</v>
      </c>
      <c r="I100" s="34">
        <f t="shared" si="6"/>
        <v>48676.210930629757</v>
      </c>
      <c r="J100" s="36">
        <f t="shared" si="7"/>
        <v>29328.27</v>
      </c>
    </row>
    <row r="101" spans="1:10" x14ac:dyDescent="0.25">
      <c r="A101" s="10" t="s">
        <v>1279</v>
      </c>
      <c r="B101" s="32" t="s">
        <v>1284</v>
      </c>
      <c r="C101" s="32">
        <v>5</v>
      </c>
      <c r="D101" s="6">
        <v>41454</v>
      </c>
      <c r="E101" s="33">
        <v>0</v>
      </c>
      <c r="F101" s="34">
        <v>11195627.84</v>
      </c>
      <c r="G101" s="35">
        <f t="shared" si="4"/>
        <v>88666.79783068347</v>
      </c>
      <c r="H101" s="34">
        <f t="shared" si="5"/>
        <v>0</v>
      </c>
      <c r="I101" s="34">
        <f t="shared" si="6"/>
        <v>0</v>
      </c>
      <c r="J101" s="36">
        <f t="shared" si="7"/>
        <v>-88666.8</v>
      </c>
    </row>
    <row r="102" spans="1:10" x14ac:dyDescent="0.25">
      <c r="A102" s="10" t="s">
        <v>195</v>
      </c>
      <c r="B102" s="32" t="s">
        <v>196</v>
      </c>
      <c r="C102" s="32">
        <v>5</v>
      </c>
      <c r="D102" s="6">
        <v>31470</v>
      </c>
      <c r="E102" s="33">
        <v>0</v>
      </c>
      <c r="F102" s="34">
        <v>7387983.0600000005</v>
      </c>
      <c r="G102" s="35">
        <f t="shared" si="4"/>
        <v>58511.126818371835</v>
      </c>
      <c r="H102" s="34">
        <f t="shared" si="5"/>
        <v>0</v>
      </c>
      <c r="I102" s="34">
        <f t="shared" si="6"/>
        <v>0</v>
      </c>
      <c r="J102" s="36">
        <f t="shared" si="7"/>
        <v>-58511.13</v>
      </c>
    </row>
    <row r="103" spans="1:10" x14ac:dyDescent="0.25">
      <c r="A103" s="10" t="s">
        <v>197</v>
      </c>
      <c r="B103" s="32" t="s">
        <v>198</v>
      </c>
      <c r="C103" s="32">
        <v>5</v>
      </c>
      <c r="D103" s="6">
        <v>23957</v>
      </c>
      <c r="E103" s="33">
        <v>0</v>
      </c>
      <c r="F103" s="34">
        <v>4359157.0299999993</v>
      </c>
      <c r="G103" s="35">
        <f t="shared" si="4"/>
        <v>34523.521200863041</v>
      </c>
      <c r="H103" s="34">
        <f t="shared" si="5"/>
        <v>0</v>
      </c>
      <c r="I103" s="34">
        <f t="shared" si="6"/>
        <v>0</v>
      </c>
      <c r="J103" s="36">
        <f t="shared" si="7"/>
        <v>-34523.519999999997</v>
      </c>
    </row>
    <row r="104" spans="1:10" x14ac:dyDescent="0.25">
      <c r="A104" s="10" t="s">
        <v>201</v>
      </c>
      <c r="B104" s="32" t="s">
        <v>202</v>
      </c>
      <c r="C104" s="32">
        <v>4</v>
      </c>
      <c r="D104" s="6">
        <v>23019</v>
      </c>
      <c r="E104" s="33">
        <v>0</v>
      </c>
      <c r="F104" s="34">
        <v>6940228.5</v>
      </c>
      <c r="G104" s="35">
        <f t="shared" si="4"/>
        <v>54965.013673431247</v>
      </c>
      <c r="H104" s="34">
        <f t="shared" si="5"/>
        <v>0</v>
      </c>
      <c r="I104" s="34">
        <f t="shared" si="6"/>
        <v>0</v>
      </c>
      <c r="J104" s="36">
        <f t="shared" si="7"/>
        <v>-54965.01</v>
      </c>
    </row>
    <row r="105" spans="1:10" x14ac:dyDescent="0.25">
      <c r="A105" s="10" t="s">
        <v>203</v>
      </c>
      <c r="B105" s="32" t="s">
        <v>204</v>
      </c>
      <c r="C105" s="32">
        <v>5</v>
      </c>
      <c r="D105" s="6">
        <v>15751</v>
      </c>
      <c r="E105" s="33">
        <v>0</v>
      </c>
      <c r="F105" s="34">
        <v>3195408.99</v>
      </c>
      <c r="G105" s="35">
        <f t="shared" si="4"/>
        <v>25306.904351572164</v>
      </c>
      <c r="H105" s="34">
        <f t="shared" si="5"/>
        <v>0</v>
      </c>
      <c r="I105" s="34">
        <f t="shared" si="6"/>
        <v>0</v>
      </c>
      <c r="J105" s="36">
        <f t="shared" si="7"/>
        <v>-25306.9</v>
      </c>
    </row>
    <row r="106" spans="1:10" x14ac:dyDescent="0.25">
      <c r="A106" s="10" t="s">
        <v>205</v>
      </c>
      <c r="B106" s="32" t="s">
        <v>206</v>
      </c>
      <c r="C106" s="32">
        <v>1</v>
      </c>
      <c r="D106" s="6">
        <v>21638</v>
      </c>
      <c r="E106" s="33">
        <v>0</v>
      </c>
      <c r="F106" s="34">
        <v>4755166.88</v>
      </c>
      <c r="G106" s="35">
        <f t="shared" si="4"/>
        <v>37659.828142351136</v>
      </c>
      <c r="H106" s="34">
        <f t="shared" si="5"/>
        <v>112979.48442705341</v>
      </c>
      <c r="I106" s="34">
        <f t="shared" si="6"/>
        <v>94745.906209221968</v>
      </c>
      <c r="J106" s="36">
        <f t="shared" si="7"/>
        <v>57086.080000000002</v>
      </c>
    </row>
    <row r="107" spans="1:10" x14ac:dyDescent="0.25">
      <c r="A107" s="10" t="s">
        <v>207</v>
      </c>
      <c r="B107" s="32" t="s">
        <v>208</v>
      </c>
      <c r="C107" s="32">
        <v>4</v>
      </c>
      <c r="D107" s="6">
        <v>82246</v>
      </c>
      <c r="E107" s="33">
        <v>0</v>
      </c>
      <c r="F107" s="34">
        <v>29625697.000000004</v>
      </c>
      <c r="G107" s="35">
        <f t="shared" si="4"/>
        <v>234628.70720898188</v>
      </c>
      <c r="H107" s="34">
        <f t="shared" si="5"/>
        <v>0</v>
      </c>
      <c r="I107" s="34">
        <f t="shared" si="6"/>
        <v>0</v>
      </c>
      <c r="J107" s="36">
        <f t="shared" si="7"/>
        <v>-234628.71</v>
      </c>
    </row>
    <row r="108" spans="1:10" x14ac:dyDescent="0.25">
      <c r="A108" s="10" t="s">
        <v>209</v>
      </c>
      <c r="B108" s="32" t="s">
        <v>210</v>
      </c>
      <c r="C108" s="32">
        <v>5</v>
      </c>
      <c r="D108" s="6">
        <v>43048</v>
      </c>
      <c r="E108" s="33">
        <v>0</v>
      </c>
      <c r="F108" s="34">
        <v>7982066.6400000006</v>
      </c>
      <c r="G108" s="35">
        <f t="shared" si="4"/>
        <v>63216.13215038085</v>
      </c>
      <c r="H108" s="34">
        <f t="shared" si="5"/>
        <v>0</v>
      </c>
      <c r="I108" s="34">
        <f t="shared" si="6"/>
        <v>0</v>
      </c>
      <c r="J108" s="36">
        <f t="shared" si="7"/>
        <v>-63216.13</v>
      </c>
    </row>
    <row r="109" spans="1:10" x14ac:dyDescent="0.25">
      <c r="A109" s="10" t="s">
        <v>211</v>
      </c>
      <c r="B109" s="32" t="s">
        <v>212</v>
      </c>
      <c r="C109" s="32">
        <v>1</v>
      </c>
      <c r="D109" s="6">
        <v>13472</v>
      </c>
      <c r="E109" s="33">
        <v>0</v>
      </c>
      <c r="F109" s="34">
        <v>2491467.7600000002</v>
      </c>
      <c r="G109" s="35">
        <f t="shared" si="4"/>
        <v>19731.851695562062</v>
      </c>
      <c r="H109" s="34">
        <f t="shared" si="5"/>
        <v>59195.555086686189</v>
      </c>
      <c r="I109" s="34">
        <f t="shared" si="6"/>
        <v>49642.079167631739</v>
      </c>
      <c r="J109" s="36">
        <f t="shared" si="7"/>
        <v>29910.23</v>
      </c>
    </row>
    <row r="110" spans="1:10" x14ac:dyDescent="0.25">
      <c r="A110" s="10" t="s">
        <v>213</v>
      </c>
      <c r="B110" s="32" t="s">
        <v>214</v>
      </c>
      <c r="C110" s="32">
        <v>3</v>
      </c>
      <c r="D110" s="6">
        <v>74544</v>
      </c>
      <c r="E110" s="33">
        <v>0</v>
      </c>
      <c r="F110" s="34">
        <v>21159889.98</v>
      </c>
      <c r="G110" s="35">
        <f t="shared" si="4"/>
        <v>167581.46249493095</v>
      </c>
      <c r="H110" s="34">
        <f t="shared" si="5"/>
        <v>251372.19374239643</v>
      </c>
      <c r="I110" s="34">
        <f t="shared" si="6"/>
        <v>210803.63760467392</v>
      </c>
      <c r="J110" s="36">
        <f t="shared" si="7"/>
        <v>43222.18</v>
      </c>
    </row>
    <row r="111" spans="1:10" x14ac:dyDescent="0.25">
      <c r="A111" s="10" t="s">
        <v>215</v>
      </c>
      <c r="B111" s="32" t="s">
        <v>216</v>
      </c>
      <c r="C111" s="32">
        <v>2</v>
      </c>
      <c r="D111" s="6">
        <v>25140</v>
      </c>
      <c r="E111" s="33">
        <v>0</v>
      </c>
      <c r="F111" s="34">
        <v>6690264.0300000003</v>
      </c>
      <c r="G111" s="35">
        <f t="shared" si="4"/>
        <v>52985.352555440397</v>
      </c>
      <c r="H111" s="34">
        <f t="shared" si="5"/>
        <v>119217.04324974089</v>
      </c>
      <c r="I111" s="34">
        <f t="shared" si="6"/>
        <v>99976.795393978609</v>
      </c>
      <c r="J111" s="36">
        <f t="shared" si="7"/>
        <v>46991.44</v>
      </c>
    </row>
    <row r="112" spans="1:10" x14ac:dyDescent="0.25">
      <c r="A112" s="10" t="s">
        <v>217</v>
      </c>
      <c r="B112" s="32" t="s">
        <v>218</v>
      </c>
      <c r="C112" s="32">
        <v>2</v>
      </c>
      <c r="D112" s="6">
        <v>36740</v>
      </c>
      <c r="E112" s="33">
        <v>0</v>
      </c>
      <c r="F112" s="34">
        <v>7111978.0599999996</v>
      </c>
      <c r="G112" s="35">
        <f t="shared" si="4"/>
        <v>56325.230691329976</v>
      </c>
      <c r="H112" s="34">
        <f t="shared" si="5"/>
        <v>126731.76905549245</v>
      </c>
      <c r="I112" s="34">
        <f t="shared" si="6"/>
        <v>106278.73162594523</v>
      </c>
      <c r="J112" s="36">
        <f t="shared" si="7"/>
        <v>49953.5</v>
      </c>
    </row>
    <row r="113" spans="1:10" x14ac:dyDescent="0.25">
      <c r="A113" s="10" t="s">
        <v>219</v>
      </c>
      <c r="B113" s="32" t="s">
        <v>220</v>
      </c>
      <c r="C113" s="32">
        <v>1</v>
      </c>
      <c r="D113" s="6">
        <v>17538</v>
      </c>
      <c r="E113" s="33">
        <v>0</v>
      </c>
      <c r="F113" s="34">
        <v>5090497.21</v>
      </c>
      <c r="G113" s="35">
        <f t="shared" si="4"/>
        <v>40315.567239927856</v>
      </c>
      <c r="H113" s="34">
        <f t="shared" si="5"/>
        <v>120946.70171978357</v>
      </c>
      <c r="I113" s="34">
        <f t="shared" si="6"/>
        <v>101427.30705109684</v>
      </c>
      <c r="J113" s="36">
        <f t="shared" si="7"/>
        <v>61111.74</v>
      </c>
    </row>
    <row r="114" spans="1:10" x14ac:dyDescent="0.25">
      <c r="A114" s="10" t="s">
        <v>1310</v>
      </c>
      <c r="B114" s="32" t="s">
        <v>1235</v>
      </c>
      <c r="C114" s="32">
        <v>5</v>
      </c>
      <c r="D114" s="6">
        <v>45961</v>
      </c>
      <c r="E114" s="33">
        <v>0</v>
      </c>
      <c r="F114" s="34">
        <v>12015091.16</v>
      </c>
      <c r="G114" s="35">
        <f t="shared" si="4"/>
        <v>95156.758872841572</v>
      </c>
      <c r="H114" s="34">
        <f t="shared" si="5"/>
        <v>0</v>
      </c>
      <c r="I114" s="34">
        <f t="shared" si="6"/>
        <v>0</v>
      </c>
      <c r="J114" s="36">
        <f t="shared" si="7"/>
        <v>-95156.76</v>
      </c>
    </row>
    <row r="115" spans="1:10" x14ac:dyDescent="0.25">
      <c r="A115" s="10" t="s">
        <v>96</v>
      </c>
      <c r="B115" s="32" t="s">
        <v>1357</v>
      </c>
      <c r="C115" s="32">
        <v>5</v>
      </c>
      <c r="D115" s="6">
        <v>22034</v>
      </c>
      <c r="E115" s="33">
        <v>0</v>
      </c>
      <c r="F115" s="34">
        <v>5327148.4800000004</v>
      </c>
      <c r="G115" s="35">
        <f t="shared" si="4"/>
        <v>42189.790875559578</v>
      </c>
      <c r="H115" s="34">
        <f t="shared" si="5"/>
        <v>0</v>
      </c>
      <c r="I115" s="34">
        <f t="shared" si="6"/>
        <v>0</v>
      </c>
      <c r="J115" s="36">
        <f t="shared" si="7"/>
        <v>-42189.79</v>
      </c>
    </row>
    <row r="116" spans="1:10" s="8" customFormat="1" x14ac:dyDescent="0.25">
      <c r="A116" s="10" t="s">
        <v>222</v>
      </c>
      <c r="B116" s="32" t="s">
        <v>223</v>
      </c>
      <c r="C116" s="32">
        <v>5</v>
      </c>
      <c r="D116" s="6">
        <v>23364</v>
      </c>
      <c r="E116" s="33">
        <v>0</v>
      </c>
      <c r="F116" s="34">
        <v>6839152.5899999999</v>
      </c>
      <c r="G116" s="35">
        <f t="shared" si="4"/>
        <v>54164.515710690612</v>
      </c>
      <c r="H116" s="34">
        <f t="shared" si="5"/>
        <v>0</v>
      </c>
      <c r="I116" s="34">
        <f t="shared" si="6"/>
        <v>0</v>
      </c>
      <c r="J116" s="36">
        <f t="shared" si="7"/>
        <v>-54164.52</v>
      </c>
    </row>
    <row r="117" spans="1:10" x14ac:dyDescent="0.25">
      <c r="A117" s="10" t="s">
        <v>1189</v>
      </c>
      <c r="B117" s="32" t="s">
        <v>1286</v>
      </c>
      <c r="C117" s="32">
        <v>5</v>
      </c>
      <c r="D117" s="6">
        <v>79431</v>
      </c>
      <c r="E117" s="33">
        <v>0</v>
      </c>
      <c r="F117" s="34">
        <v>27324264</v>
      </c>
      <c r="G117" s="35">
        <f t="shared" si="4"/>
        <v>216401.8871102652</v>
      </c>
      <c r="H117" s="34">
        <f t="shared" si="5"/>
        <v>0</v>
      </c>
      <c r="I117" s="34">
        <f t="shared" si="6"/>
        <v>0</v>
      </c>
      <c r="J117" s="36">
        <f t="shared" si="7"/>
        <v>-216401.89</v>
      </c>
    </row>
    <row r="118" spans="1:10" x14ac:dyDescent="0.25">
      <c r="A118" s="10" t="s">
        <v>224</v>
      </c>
      <c r="B118" s="32" t="s">
        <v>225</v>
      </c>
      <c r="C118" s="32">
        <v>2</v>
      </c>
      <c r="D118" s="6">
        <v>85116</v>
      </c>
      <c r="E118" s="33">
        <v>0</v>
      </c>
      <c r="F118" s="34">
        <v>27444200.399999999</v>
      </c>
      <c r="G118" s="35">
        <f t="shared" si="4"/>
        <v>217351.7558164529</v>
      </c>
      <c r="H118" s="34">
        <f t="shared" si="5"/>
        <v>489041.45058701903</v>
      </c>
      <c r="I118" s="34">
        <f t="shared" si="6"/>
        <v>410115.83337199705</v>
      </c>
      <c r="J118" s="36">
        <f t="shared" si="7"/>
        <v>192764.08</v>
      </c>
    </row>
    <row r="119" spans="1:10" x14ac:dyDescent="0.25">
      <c r="A119" s="10" t="s">
        <v>226</v>
      </c>
      <c r="B119" s="32" t="s">
        <v>227</v>
      </c>
      <c r="C119" s="32">
        <v>2</v>
      </c>
      <c r="D119" s="6">
        <v>67468</v>
      </c>
      <c r="E119" s="33">
        <v>0</v>
      </c>
      <c r="F119" s="34">
        <v>22391279.84</v>
      </c>
      <c r="G119" s="35">
        <f t="shared" si="4"/>
        <v>177333.78700301086</v>
      </c>
      <c r="H119" s="34">
        <f t="shared" si="5"/>
        <v>399001.02075677447</v>
      </c>
      <c r="I119" s="34">
        <f t="shared" si="6"/>
        <v>334606.88444204768</v>
      </c>
      <c r="J119" s="36">
        <f t="shared" si="7"/>
        <v>157273.1</v>
      </c>
    </row>
    <row r="120" spans="1:10" x14ac:dyDescent="0.25">
      <c r="A120" s="10" t="s">
        <v>228</v>
      </c>
      <c r="B120" s="32" t="s">
        <v>229</v>
      </c>
      <c r="C120" s="32">
        <v>3</v>
      </c>
      <c r="D120" s="6">
        <v>43766</v>
      </c>
      <c r="E120" s="33">
        <v>0</v>
      </c>
      <c r="F120" s="34">
        <v>13465914.219999999</v>
      </c>
      <c r="G120" s="35">
        <f t="shared" si="4"/>
        <v>106646.94386179824</v>
      </c>
      <c r="H120" s="34">
        <f t="shared" si="5"/>
        <v>159970.41579269734</v>
      </c>
      <c r="I120" s="34">
        <f t="shared" si="6"/>
        <v>134153.04635003136</v>
      </c>
      <c r="J120" s="36">
        <f t="shared" si="7"/>
        <v>27506.1</v>
      </c>
    </row>
    <row r="121" spans="1:10" x14ac:dyDescent="0.25">
      <c r="A121" s="10" t="s">
        <v>20</v>
      </c>
      <c r="B121" s="32" t="s">
        <v>1236</v>
      </c>
      <c r="C121" s="32">
        <v>1</v>
      </c>
      <c r="D121" s="6">
        <v>9434</v>
      </c>
      <c r="E121" s="33">
        <v>1</v>
      </c>
      <c r="F121" s="34">
        <v>2025043.48</v>
      </c>
      <c r="G121" s="35">
        <f t="shared" si="4"/>
        <v>16037.878661702967</v>
      </c>
      <c r="H121" s="34">
        <f t="shared" si="5"/>
        <v>0</v>
      </c>
      <c r="I121" s="34">
        <f t="shared" si="6"/>
        <v>0</v>
      </c>
      <c r="J121" s="36">
        <f t="shared" si="7"/>
        <v>-16037.88</v>
      </c>
    </row>
    <row r="122" spans="1:10" x14ac:dyDescent="0.25">
      <c r="A122" s="10" t="s">
        <v>230</v>
      </c>
      <c r="B122" s="32" t="s">
        <v>231</v>
      </c>
      <c r="C122" s="32">
        <v>5</v>
      </c>
      <c r="D122" s="6">
        <v>61509</v>
      </c>
      <c r="E122" s="33">
        <v>0</v>
      </c>
      <c r="F122" s="34">
        <v>14931456.579999998</v>
      </c>
      <c r="G122" s="35">
        <f t="shared" si="4"/>
        <v>118253.70232175279</v>
      </c>
      <c r="H122" s="34">
        <f t="shared" si="5"/>
        <v>0</v>
      </c>
      <c r="I122" s="34">
        <f t="shared" si="6"/>
        <v>0</v>
      </c>
      <c r="J122" s="36">
        <f t="shared" si="7"/>
        <v>-118253.7</v>
      </c>
    </row>
    <row r="123" spans="1:10" x14ac:dyDescent="0.25">
      <c r="A123" s="10" t="s">
        <v>232</v>
      </c>
      <c r="B123" s="32" t="s">
        <v>233</v>
      </c>
      <c r="C123" s="32">
        <v>4</v>
      </c>
      <c r="D123" s="6">
        <v>58867</v>
      </c>
      <c r="E123" s="33">
        <v>0</v>
      </c>
      <c r="F123" s="34">
        <v>17694831.529999997</v>
      </c>
      <c r="G123" s="35">
        <f t="shared" si="4"/>
        <v>140138.99643153136</v>
      </c>
      <c r="H123" s="34">
        <f t="shared" si="5"/>
        <v>0</v>
      </c>
      <c r="I123" s="34">
        <f t="shared" si="6"/>
        <v>0</v>
      </c>
      <c r="J123" s="36">
        <f t="shared" si="7"/>
        <v>-140139</v>
      </c>
    </row>
    <row r="124" spans="1:10" x14ac:dyDescent="0.25">
      <c r="A124" s="10" t="s">
        <v>234</v>
      </c>
      <c r="B124" s="32" t="s">
        <v>235</v>
      </c>
      <c r="C124" s="32">
        <v>3</v>
      </c>
      <c r="D124" s="6">
        <v>15502</v>
      </c>
      <c r="E124" s="33">
        <v>0</v>
      </c>
      <c r="F124" s="34">
        <v>2900269.1799999997</v>
      </c>
      <c r="G124" s="35">
        <f t="shared" si="4"/>
        <v>22969.464929768699</v>
      </c>
      <c r="H124" s="34">
        <f t="shared" si="5"/>
        <v>34454.197394653049</v>
      </c>
      <c r="I124" s="34">
        <f t="shared" si="6"/>
        <v>28893.689605881624</v>
      </c>
      <c r="J124" s="36">
        <f t="shared" si="7"/>
        <v>5924.22</v>
      </c>
    </row>
    <row r="125" spans="1:10" x14ac:dyDescent="0.25">
      <c r="A125" s="10" t="s">
        <v>236</v>
      </c>
      <c r="B125" s="32" t="s">
        <v>237</v>
      </c>
      <c r="C125" s="32">
        <v>2</v>
      </c>
      <c r="D125" s="6">
        <v>44885</v>
      </c>
      <c r="E125" s="33">
        <v>0</v>
      </c>
      <c r="F125" s="34">
        <v>13062065.49</v>
      </c>
      <c r="G125" s="35">
        <f t="shared" si="4"/>
        <v>103448.55479341993</v>
      </c>
      <c r="H125" s="34">
        <f t="shared" si="5"/>
        <v>232759.24828519483</v>
      </c>
      <c r="I125" s="34">
        <f t="shared" si="6"/>
        <v>195194.60563299755</v>
      </c>
      <c r="J125" s="36">
        <f t="shared" si="7"/>
        <v>91746.05</v>
      </c>
    </row>
    <row r="126" spans="1:10" x14ac:dyDescent="0.25">
      <c r="A126" s="10" t="s">
        <v>238</v>
      </c>
      <c r="B126" s="32" t="s">
        <v>239</v>
      </c>
      <c r="C126" s="32">
        <v>1</v>
      </c>
      <c r="D126" s="6">
        <v>22296</v>
      </c>
      <c r="E126" s="33">
        <v>0</v>
      </c>
      <c r="F126" s="34">
        <v>4730884.71</v>
      </c>
      <c r="G126" s="35">
        <f t="shared" si="4"/>
        <v>37467.518940129543</v>
      </c>
      <c r="H126" s="34">
        <f t="shared" si="5"/>
        <v>112402.55682038862</v>
      </c>
      <c r="I126" s="34">
        <f t="shared" si="6"/>
        <v>94262.088025878562</v>
      </c>
      <c r="J126" s="36">
        <f t="shared" si="7"/>
        <v>56794.57</v>
      </c>
    </row>
    <row r="127" spans="1:10" x14ac:dyDescent="0.25">
      <c r="A127" s="10" t="s">
        <v>423</v>
      </c>
      <c r="B127" s="32" t="s">
        <v>1237</v>
      </c>
      <c r="C127" s="32">
        <v>1</v>
      </c>
      <c r="D127" s="6">
        <v>17554</v>
      </c>
      <c r="E127" s="33">
        <v>0</v>
      </c>
      <c r="F127" s="34">
        <v>3339892.04</v>
      </c>
      <c r="G127" s="35">
        <f t="shared" si="4"/>
        <v>26451.176880758925</v>
      </c>
      <c r="H127" s="34">
        <f t="shared" si="5"/>
        <v>79353.530642276775</v>
      </c>
      <c r="I127" s="34">
        <f t="shared" si="6"/>
        <v>66546.791302257523</v>
      </c>
      <c r="J127" s="36">
        <f t="shared" si="7"/>
        <v>40095.61</v>
      </c>
    </row>
    <row r="128" spans="1:10" x14ac:dyDescent="0.25">
      <c r="A128" s="10" t="s">
        <v>240</v>
      </c>
      <c r="B128" s="32" t="s">
        <v>241</v>
      </c>
      <c r="C128" s="32">
        <v>1</v>
      </c>
      <c r="D128" s="6">
        <v>34126</v>
      </c>
      <c r="E128" s="33">
        <v>0</v>
      </c>
      <c r="F128" s="34">
        <v>7488524.5</v>
      </c>
      <c r="G128" s="35">
        <f t="shared" si="4"/>
        <v>59307.391901624695</v>
      </c>
      <c r="H128" s="34">
        <f t="shared" si="5"/>
        <v>177922.1757048741</v>
      </c>
      <c r="I128" s="34">
        <f t="shared" si="6"/>
        <v>149207.60045385853</v>
      </c>
      <c r="J128" s="36">
        <f t="shared" si="7"/>
        <v>89900.21</v>
      </c>
    </row>
    <row r="129" spans="1:10" x14ac:dyDescent="0.25">
      <c r="A129" s="10" t="s">
        <v>242</v>
      </c>
      <c r="B129" s="32" t="s">
        <v>243</v>
      </c>
      <c r="C129" s="32">
        <v>1</v>
      </c>
      <c r="D129" s="6">
        <v>3954</v>
      </c>
      <c r="E129" s="33">
        <v>0</v>
      </c>
      <c r="F129" s="34">
        <v>835124.34000000008</v>
      </c>
      <c r="G129" s="35">
        <f t="shared" si="4"/>
        <v>6613.9927189883228</v>
      </c>
      <c r="H129" s="34">
        <f t="shared" si="5"/>
        <v>19841.978156964968</v>
      </c>
      <c r="I129" s="34">
        <f t="shared" si="6"/>
        <v>16639.71305054985</v>
      </c>
      <c r="J129" s="36">
        <f t="shared" si="7"/>
        <v>10025.719999999999</v>
      </c>
    </row>
    <row r="130" spans="1:10" x14ac:dyDescent="0.25">
      <c r="A130" s="10" t="s">
        <v>21</v>
      </c>
      <c r="B130" s="32" t="s">
        <v>1238</v>
      </c>
      <c r="C130" s="32">
        <v>1</v>
      </c>
      <c r="D130" s="6">
        <v>9342</v>
      </c>
      <c r="E130" s="33">
        <v>0</v>
      </c>
      <c r="F130" s="34">
        <v>1949947.58</v>
      </c>
      <c r="G130" s="35">
        <f t="shared" si="4"/>
        <v>15443.136403531122</v>
      </c>
      <c r="H130" s="34">
        <f t="shared" si="5"/>
        <v>46329.409210593367</v>
      </c>
      <c r="I130" s="34">
        <f t="shared" si="6"/>
        <v>38852.379987887914</v>
      </c>
      <c r="J130" s="36">
        <f t="shared" si="7"/>
        <v>23409.24</v>
      </c>
    </row>
    <row r="131" spans="1:10" x14ac:dyDescent="0.25">
      <c r="A131" s="10" t="s">
        <v>244</v>
      </c>
      <c r="B131" s="32" t="s">
        <v>245</v>
      </c>
      <c r="C131" s="32">
        <v>4</v>
      </c>
      <c r="D131" s="6">
        <v>31471</v>
      </c>
      <c r="E131" s="33">
        <v>0</v>
      </c>
      <c r="F131" s="34">
        <v>6093752.5300000003</v>
      </c>
      <c r="G131" s="35">
        <f t="shared" si="4"/>
        <v>48261.118655380917</v>
      </c>
      <c r="H131" s="34">
        <f t="shared" si="5"/>
        <v>0</v>
      </c>
      <c r="I131" s="34">
        <f t="shared" si="6"/>
        <v>0</v>
      </c>
      <c r="J131" s="36">
        <f t="shared" si="7"/>
        <v>-48261.120000000003</v>
      </c>
    </row>
    <row r="132" spans="1:10" x14ac:dyDescent="0.25">
      <c r="A132" s="10" t="s">
        <v>246</v>
      </c>
      <c r="B132" s="32" t="s">
        <v>247</v>
      </c>
      <c r="C132" s="32">
        <v>2</v>
      </c>
      <c r="D132" s="6">
        <v>69555</v>
      </c>
      <c r="E132" s="33">
        <v>0</v>
      </c>
      <c r="F132" s="34">
        <v>18132988.5</v>
      </c>
      <c r="G132" s="35">
        <f t="shared" si="4"/>
        <v>143609.09887083279</v>
      </c>
      <c r="H132" s="34">
        <f t="shared" si="5"/>
        <v>323120.47245937376</v>
      </c>
      <c r="I132" s="34">
        <f t="shared" si="6"/>
        <v>270972.57642100367</v>
      </c>
      <c r="J132" s="36">
        <f t="shared" si="7"/>
        <v>127363.48</v>
      </c>
    </row>
    <row r="133" spans="1:10" x14ac:dyDescent="0.25">
      <c r="A133" s="10" t="s">
        <v>248</v>
      </c>
      <c r="B133" s="32" t="s">
        <v>249</v>
      </c>
      <c r="C133" s="32">
        <v>2</v>
      </c>
      <c r="D133" s="6">
        <v>70663</v>
      </c>
      <c r="E133" s="33">
        <v>0</v>
      </c>
      <c r="F133" s="34">
        <v>14372882.380000001</v>
      </c>
      <c r="G133" s="35">
        <f t="shared" si="4"/>
        <v>113829.92311324031</v>
      </c>
      <c r="H133" s="34">
        <f t="shared" si="5"/>
        <v>256117.32700479068</v>
      </c>
      <c r="I133" s="34">
        <f t="shared" si="6"/>
        <v>214782.96140234396</v>
      </c>
      <c r="J133" s="36">
        <f t="shared" si="7"/>
        <v>100953.04</v>
      </c>
    </row>
    <row r="134" spans="1:10" x14ac:dyDescent="0.25">
      <c r="A134" s="10" t="s">
        <v>250</v>
      </c>
      <c r="B134" s="32" t="s">
        <v>251</v>
      </c>
      <c r="C134" s="32">
        <v>2</v>
      </c>
      <c r="D134" s="6">
        <v>16514</v>
      </c>
      <c r="E134" s="33">
        <v>0</v>
      </c>
      <c r="F134" s="34">
        <v>3579904.92</v>
      </c>
      <c r="G134" s="35">
        <f t="shared" si="4"/>
        <v>28352.023694520114</v>
      </c>
      <c r="H134" s="34">
        <f t="shared" si="5"/>
        <v>63792.053312670258</v>
      </c>
      <c r="I134" s="34">
        <f t="shared" si="6"/>
        <v>53496.755899592994</v>
      </c>
      <c r="J134" s="36">
        <f t="shared" si="7"/>
        <v>25144.73</v>
      </c>
    </row>
    <row r="135" spans="1:10" x14ac:dyDescent="0.25">
      <c r="A135" s="10" t="s">
        <v>252</v>
      </c>
      <c r="B135" s="32" t="s">
        <v>253</v>
      </c>
      <c r="C135" s="32">
        <v>4</v>
      </c>
      <c r="D135" s="6">
        <v>32385</v>
      </c>
      <c r="E135" s="33">
        <v>0</v>
      </c>
      <c r="F135" s="34">
        <v>6847808.25</v>
      </c>
      <c r="G135" s="35">
        <f t="shared" si="4"/>
        <v>54233.066547345719</v>
      </c>
      <c r="H135" s="34">
        <f t="shared" si="5"/>
        <v>0</v>
      </c>
      <c r="I135" s="34">
        <f t="shared" si="6"/>
        <v>0</v>
      </c>
      <c r="J135" s="36">
        <f t="shared" si="7"/>
        <v>-54233.07</v>
      </c>
    </row>
    <row r="136" spans="1:10" x14ac:dyDescent="0.25">
      <c r="A136" s="10" t="s">
        <v>254</v>
      </c>
      <c r="B136" s="32" t="s">
        <v>255</v>
      </c>
      <c r="C136" s="32">
        <v>1</v>
      </c>
      <c r="D136" s="6">
        <v>15125</v>
      </c>
      <c r="E136" s="33">
        <v>0</v>
      </c>
      <c r="F136" s="34">
        <v>3123615</v>
      </c>
      <c r="G136" s="35">
        <f t="shared" ref="G136:G199" si="8">SUM(F136/$F$7)*50000000</f>
        <v>24738.312461259015</v>
      </c>
      <c r="H136" s="34">
        <f t="shared" ref="H136:H199" si="9">IF(E136=1,G136*0,(IF(C136=1,G136*3)+IF(C136=2,G136*2.25)+IF(C136=3,G136*1.5)+IF(C136=4,G136=0)+IF(C136=5,G136*0)))</f>
        <v>74214.93738377704</v>
      </c>
      <c r="I136" s="34">
        <f t="shared" ref="I136:I199" si="10">SUM(H136/$H$7)*50000000</f>
        <v>62237.507387694219</v>
      </c>
      <c r="J136" s="36">
        <f t="shared" ref="J136:J199" si="11">ROUND(SUM(I136-G136),2)</f>
        <v>37499.19</v>
      </c>
    </row>
    <row r="137" spans="1:10" x14ac:dyDescent="0.25">
      <c r="A137" s="10" t="s">
        <v>256</v>
      </c>
      <c r="B137" s="32" t="s">
        <v>257</v>
      </c>
      <c r="C137" s="32">
        <v>3</v>
      </c>
      <c r="D137" s="6">
        <v>24786</v>
      </c>
      <c r="E137" s="33">
        <v>0</v>
      </c>
      <c r="F137" s="34">
        <v>5361211.8</v>
      </c>
      <c r="G137" s="35">
        <f t="shared" si="8"/>
        <v>42459.564536406971</v>
      </c>
      <c r="H137" s="34">
        <f t="shared" si="9"/>
        <v>63689.346804610454</v>
      </c>
      <c r="I137" s="34">
        <f t="shared" si="10"/>
        <v>53410.625030532479</v>
      </c>
      <c r="J137" s="36">
        <f t="shared" si="11"/>
        <v>10951.06</v>
      </c>
    </row>
    <row r="138" spans="1:10" x14ac:dyDescent="0.25">
      <c r="A138" s="10" t="s">
        <v>258</v>
      </c>
      <c r="B138" s="32" t="s">
        <v>259</v>
      </c>
      <c r="C138" s="32">
        <v>2</v>
      </c>
      <c r="D138" s="6">
        <v>24215</v>
      </c>
      <c r="E138" s="33">
        <v>0</v>
      </c>
      <c r="F138" s="34">
        <v>5145203.2</v>
      </c>
      <c r="G138" s="35">
        <f t="shared" si="8"/>
        <v>40748.826099973834</v>
      </c>
      <c r="H138" s="34">
        <f t="shared" si="9"/>
        <v>91684.858724941121</v>
      </c>
      <c r="I138" s="34">
        <f t="shared" si="10"/>
        <v>76887.986076514237</v>
      </c>
      <c r="J138" s="36">
        <f t="shared" si="11"/>
        <v>36139.160000000003</v>
      </c>
    </row>
    <row r="139" spans="1:10" x14ac:dyDescent="0.25">
      <c r="A139" s="10" t="s">
        <v>260</v>
      </c>
      <c r="B139" s="32" t="s">
        <v>261</v>
      </c>
      <c r="C139" s="32">
        <v>1</v>
      </c>
      <c r="D139" s="6">
        <v>16870</v>
      </c>
      <c r="E139" s="33">
        <v>0</v>
      </c>
      <c r="F139" s="34">
        <v>3744296.4999999995</v>
      </c>
      <c r="G139" s="35">
        <f t="shared" si="8"/>
        <v>29653.967202935863</v>
      </c>
      <c r="H139" s="34">
        <f t="shared" si="9"/>
        <v>88961.901608807588</v>
      </c>
      <c r="I139" s="34">
        <f t="shared" si="10"/>
        <v>74604.4826524612</v>
      </c>
      <c r="J139" s="36">
        <f t="shared" si="11"/>
        <v>44950.52</v>
      </c>
    </row>
    <row r="140" spans="1:10" x14ac:dyDescent="0.25">
      <c r="A140" s="10" t="s">
        <v>262</v>
      </c>
      <c r="B140" s="32" t="s">
        <v>263</v>
      </c>
      <c r="C140" s="32">
        <v>2</v>
      </c>
      <c r="D140" s="6">
        <v>26144</v>
      </c>
      <c r="E140" s="33">
        <v>0</v>
      </c>
      <c r="F140" s="34">
        <v>5791157.4399999995</v>
      </c>
      <c r="G140" s="35">
        <f t="shared" si="8"/>
        <v>45864.635130470575</v>
      </c>
      <c r="H140" s="34">
        <f t="shared" si="9"/>
        <v>103195.42904355879</v>
      </c>
      <c r="I140" s="34">
        <f t="shared" si="10"/>
        <v>86540.883869002821</v>
      </c>
      <c r="J140" s="36">
        <f t="shared" si="11"/>
        <v>40676.25</v>
      </c>
    </row>
    <row r="141" spans="1:10" x14ac:dyDescent="0.25">
      <c r="A141" s="10" t="s">
        <v>1190</v>
      </c>
      <c r="B141" s="32" t="s">
        <v>1239</v>
      </c>
      <c r="C141" s="32">
        <v>2</v>
      </c>
      <c r="D141" s="6">
        <v>21609</v>
      </c>
      <c r="E141" s="33">
        <v>0</v>
      </c>
      <c r="F141" s="34">
        <v>4647443.9400000004</v>
      </c>
      <c r="G141" s="35">
        <f t="shared" si="8"/>
        <v>36806.687230630123</v>
      </c>
      <c r="H141" s="34">
        <f t="shared" si="9"/>
        <v>82815.04626891778</v>
      </c>
      <c r="I141" s="34">
        <f t="shared" si="10"/>
        <v>69449.65846054448</v>
      </c>
      <c r="J141" s="36">
        <f t="shared" si="11"/>
        <v>32642.97</v>
      </c>
    </row>
    <row r="142" spans="1:10" x14ac:dyDescent="0.25">
      <c r="A142" s="10" t="s">
        <v>1191</v>
      </c>
      <c r="B142" s="32" t="s">
        <v>1240</v>
      </c>
      <c r="C142" s="32">
        <v>3</v>
      </c>
      <c r="D142" s="6">
        <v>14895</v>
      </c>
      <c r="E142" s="33">
        <v>0</v>
      </c>
      <c r="F142" s="34">
        <v>2850903.0000000005</v>
      </c>
      <c r="G142" s="35">
        <f t="shared" si="8"/>
        <v>22578.496136924918</v>
      </c>
      <c r="H142" s="34">
        <f t="shared" si="9"/>
        <v>33867.744205387375</v>
      </c>
      <c r="I142" s="34">
        <f t="shared" si="10"/>
        <v>28401.883158471785</v>
      </c>
      <c r="J142" s="36">
        <f t="shared" si="11"/>
        <v>5823.39</v>
      </c>
    </row>
    <row r="143" spans="1:10" x14ac:dyDescent="0.25">
      <c r="A143" s="10" t="s">
        <v>1192</v>
      </c>
      <c r="B143" s="32" t="s">
        <v>1241</v>
      </c>
      <c r="C143" s="32">
        <v>2</v>
      </c>
      <c r="D143" s="6">
        <v>21962</v>
      </c>
      <c r="E143" s="33">
        <v>0</v>
      </c>
      <c r="F143" s="34">
        <v>4369339.9000000004</v>
      </c>
      <c r="G143" s="35">
        <f t="shared" si="8"/>
        <v>34604.167189505184</v>
      </c>
      <c r="H143" s="34">
        <f t="shared" si="9"/>
        <v>77859.376176386664</v>
      </c>
      <c r="I143" s="34">
        <f t="shared" si="10"/>
        <v>65293.776034881987</v>
      </c>
      <c r="J143" s="36">
        <f t="shared" si="11"/>
        <v>30689.61</v>
      </c>
    </row>
    <row r="144" spans="1:10" x14ac:dyDescent="0.25">
      <c r="A144" s="10" t="s">
        <v>264</v>
      </c>
      <c r="B144" s="32" t="s">
        <v>265</v>
      </c>
      <c r="C144" s="32">
        <v>1</v>
      </c>
      <c r="D144" s="6">
        <v>45013</v>
      </c>
      <c r="E144" s="33">
        <v>0</v>
      </c>
      <c r="F144" s="34">
        <v>9725958.9100000001</v>
      </c>
      <c r="G144" s="35">
        <f t="shared" si="8"/>
        <v>77027.357885317542</v>
      </c>
      <c r="H144" s="34">
        <f t="shared" si="9"/>
        <v>231082.07365595264</v>
      </c>
      <c r="I144" s="34">
        <f t="shared" si="10"/>
        <v>193788.10753359026</v>
      </c>
      <c r="J144" s="36">
        <f t="shared" si="11"/>
        <v>116760.75</v>
      </c>
    </row>
    <row r="145" spans="1:10" x14ac:dyDescent="0.25">
      <c r="A145" s="10" t="s">
        <v>266</v>
      </c>
      <c r="B145" s="32" t="s">
        <v>267</v>
      </c>
      <c r="C145" s="32">
        <v>3</v>
      </c>
      <c r="D145" s="6">
        <v>23279</v>
      </c>
      <c r="E145" s="33">
        <v>0</v>
      </c>
      <c r="F145" s="34">
        <v>4859491.25</v>
      </c>
      <c r="G145" s="35">
        <f t="shared" si="8"/>
        <v>38486.053161242387</v>
      </c>
      <c r="H145" s="34">
        <f t="shared" si="9"/>
        <v>57729.079741863578</v>
      </c>
      <c r="I145" s="34">
        <f t="shared" si="10"/>
        <v>48412.275932262848</v>
      </c>
      <c r="J145" s="36">
        <f t="shared" si="11"/>
        <v>9926.2199999999993</v>
      </c>
    </row>
    <row r="146" spans="1:10" x14ac:dyDescent="0.25">
      <c r="A146" s="10" t="s">
        <v>268</v>
      </c>
      <c r="B146" s="32" t="s">
        <v>269</v>
      </c>
      <c r="C146" s="32">
        <v>3</v>
      </c>
      <c r="D146" s="6">
        <v>29833</v>
      </c>
      <c r="E146" s="33">
        <v>1</v>
      </c>
      <c r="F146" s="34">
        <v>6536410.2999999998</v>
      </c>
      <c r="G146" s="35">
        <f t="shared" si="8"/>
        <v>51766.866395631907</v>
      </c>
      <c r="H146" s="34">
        <f t="shared" si="9"/>
        <v>0</v>
      </c>
      <c r="I146" s="34">
        <f t="shared" si="10"/>
        <v>0</v>
      </c>
      <c r="J146" s="36">
        <f t="shared" si="11"/>
        <v>-51766.87</v>
      </c>
    </row>
    <row r="147" spans="1:10" x14ac:dyDescent="0.25">
      <c r="A147" s="10" t="s">
        <v>1193</v>
      </c>
      <c r="B147" s="32" t="s">
        <v>1242</v>
      </c>
      <c r="C147" s="32">
        <v>1</v>
      </c>
      <c r="D147" s="6">
        <v>20397</v>
      </c>
      <c r="E147" s="33">
        <v>0</v>
      </c>
      <c r="F147" s="34">
        <v>4776583.1100000003</v>
      </c>
      <c r="G147" s="35">
        <f t="shared" si="8"/>
        <v>37829.439758853878</v>
      </c>
      <c r="H147" s="34">
        <f t="shared" si="9"/>
        <v>113488.31927656164</v>
      </c>
      <c r="I147" s="34">
        <f t="shared" si="10"/>
        <v>95172.6210165339</v>
      </c>
      <c r="J147" s="36">
        <f t="shared" si="11"/>
        <v>57343.18</v>
      </c>
    </row>
    <row r="148" spans="1:10" x14ac:dyDescent="0.25">
      <c r="A148" s="10" t="s">
        <v>270</v>
      </c>
      <c r="B148" s="32" t="s">
        <v>271</v>
      </c>
      <c r="C148" s="32">
        <v>5</v>
      </c>
      <c r="D148" s="6">
        <v>22911</v>
      </c>
      <c r="E148" s="33">
        <v>0</v>
      </c>
      <c r="F148" s="34">
        <v>4691256.3599999994</v>
      </c>
      <c r="G148" s="35">
        <f t="shared" si="8"/>
        <v>37153.671521473865</v>
      </c>
      <c r="H148" s="34">
        <f t="shared" si="9"/>
        <v>0</v>
      </c>
      <c r="I148" s="34">
        <f t="shared" si="10"/>
        <v>0</v>
      </c>
      <c r="J148" s="36">
        <f t="shared" si="11"/>
        <v>-37153.67</v>
      </c>
    </row>
    <row r="149" spans="1:10" x14ac:dyDescent="0.25">
      <c r="A149" s="10" t="s">
        <v>272</v>
      </c>
      <c r="B149" s="32" t="s">
        <v>273</v>
      </c>
      <c r="C149" s="32">
        <v>3</v>
      </c>
      <c r="D149" s="6">
        <v>19470</v>
      </c>
      <c r="E149" s="33">
        <v>1</v>
      </c>
      <c r="F149" s="34">
        <v>3213954.2</v>
      </c>
      <c r="G149" s="35">
        <f t="shared" si="8"/>
        <v>25453.778149924285</v>
      </c>
      <c r="H149" s="34">
        <f t="shared" si="9"/>
        <v>0</v>
      </c>
      <c r="I149" s="34">
        <f t="shared" si="10"/>
        <v>0</v>
      </c>
      <c r="J149" s="36">
        <f t="shared" si="11"/>
        <v>-25453.78</v>
      </c>
    </row>
    <row r="150" spans="1:10" x14ac:dyDescent="0.25">
      <c r="A150" s="10" t="s">
        <v>943</v>
      </c>
      <c r="B150" s="32" t="s">
        <v>1243</v>
      </c>
      <c r="C150" s="32">
        <v>5</v>
      </c>
      <c r="D150" s="6">
        <v>45040</v>
      </c>
      <c r="E150" s="33">
        <v>0</v>
      </c>
      <c r="F150" s="34">
        <v>11006620.32</v>
      </c>
      <c r="G150" s="35">
        <f t="shared" si="8"/>
        <v>87169.901738403321</v>
      </c>
      <c r="H150" s="34">
        <f t="shared" si="9"/>
        <v>0</v>
      </c>
      <c r="I150" s="34">
        <f t="shared" si="10"/>
        <v>0</v>
      </c>
      <c r="J150" s="36">
        <f t="shared" si="11"/>
        <v>-87169.9</v>
      </c>
    </row>
    <row r="151" spans="1:10" x14ac:dyDescent="0.25">
      <c r="A151" s="10" t="s">
        <v>274</v>
      </c>
      <c r="B151" s="32" t="s">
        <v>275</v>
      </c>
      <c r="C151" s="32">
        <v>2</v>
      </c>
      <c r="D151" s="6">
        <v>13809</v>
      </c>
      <c r="E151" s="33">
        <v>0</v>
      </c>
      <c r="F151" s="34">
        <v>4089259.17</v>
      </c>
      <c r="G151" s="35">
        <f t="shared" si="8"/>
        <v>32385.992218160271</v>
      </c>
      <c r="H151" s="34">
        <f t="shared" si="9"/>
        <v>72868.48249086061</v>
      </c>
      <c r="I151" s="34">
        <f t="shared" si="10"/>
        <v>61108.35469553819</v>
      </c>
      <c r="J151" s="36">
        <f t="shared" si="11"/>
        <v>28722.36</v>
      </c>
    </row>
    <row r="152" spans="1:10" x14ac:dyDescent="0.25">
      <c r="A152" s="10" t="s">
        <v>1194</v>
      </c>
      <c r="B152" s="32" t="s">
        <v>1244</v>
      </c>
      <c r="C152" s="32">
        <v>4</v>
      </c>
      <c r="D152" s="6">
        <v>10098</v>
      </c>
      <c r="E152" s="33">
        <v>0</v>
      </c>
      <c r="F152" s="34">
        <v>1878976.9799999997</v>
      </c>
      <c r="G152" s="35">
        <f t="shared" si="8"/>
        <v>14881.065572662708</v>
      </c>
      <c r="H152" s="34">
        <f t="shared" si="9"/>
        <v>0</v>
      </c>
      <c r="I152" s="34">
        <f t="shared" si="10"/>
        <v>0</v>
      </c>
      <c r="J152" s="36">
        <f t="shared" si="11"/>
        <v>-14881.07</v>
      </c>
    </row>
    <row r="153" spans="1:10" x14ac:dyDescent="0.25">
      <c r="A153" s="10" t="s">
        <v>276</v>
      </c>
      <c r="B153" s="32" t="s">
        <v>277</v>
      </c>
      <c r="C153" s="32">
        <v>3</v>
      </c>
      <c r="D153" s="6">
        <v>60207</v>
      </c>
      <c r="E153" s="33">
        <v>0</v>
      </c>
      <c r="F153" s="34">
        <v>16783169.48</v>
      </c>
      <c r="G153" s="35">
        <f t="shared" si="8"/>
        <v>132918.84265074471</v>
      </c>
      <c r="H153" s="34">
        <f t="shared" si="9"/>
        <v>199378.26397611707</v>
      </c>
      <c r="I153" s="34">
        <f t="shared" si="10"/>
        <v>167200.9249700146</v>
      </c>
      <c r="J153" s="36">
        <f t="shared" si="11"/>
        <v>34282.080000000002</v>
      </c>
    </row>
    <row r="154" spans="1:10" x14ac:dyDescent="0.25">
      <c r="A154" s="10" t="s">
        <v>490</v>
      </c>
      <c r="B154" s="32" t="s">
        <v>1334</v>
      </c>
      <c r="C154" s="32">
        <v>1</v>
      </c>
      <c r="D154" s="6">
        <v>11642</v>
      </c>
      <c r="E154" s="33">
        <v>0</v>
      </c>
      <c r="F154" s="34">
        <v>3030645.44</v>
      </c>
      <c r="G154" s="35">
        <f t="shared" si="8"/>
        <v>24002.014926298474</v>
      </c>
      <c r="H154" s="34">
        <f t="shared" si="9"/>
        <v>72006.044778895419</v>
      </c>
      <c r="I154" s="34">
        <f t="shared" si="10"/>
        <v>60385.104425955768</v>
      </c>
      <c r="J154" s="36">
        <f t="shared" si="11"/>
        <v>36383.089999999997</v>
      </c>
    </row>
    <row r="155" spans="1:10" s="8" customFormat="1" x14ac:dyDescent="0.25">
      <c r="A155" s="23" t="s">
        <v>1312</v>
      </c>
      <c r="B155" s="24" t="s">
        <v>1335</v>
      </c>
      <c r="C155" s="24">
        <v>3</v>
      </c>
      <c r="D155" s="6">
        <v>25106</v>
      </c>
      <c r="E155" s="37">
        <v>0</v>
      </c>
      <c r="F155" s="35">
        <v>7746958.4199999999</v>
      </c>
      <c r="G155" s="35">
        <f t="shared" si="8"/>
        <v>61354.129115893433</v>
      </c>
      <c r="H155" s="34">
        <f t="shared" si="9"/>
        <v>92031.193673840142</v>
      </c>
      <c r="I155" s="35">
        <f t="shared" si="10"/>
        <v>77178.426582166809</v>
      </c>
      <c r="J155" s="19">
        <f t="shared" si="11"/>
        <v>15824.3</v>
      </c>
    </row>
    <row r="156" spans="1:10" x14ac:dyDescent="0.25">
      <c r="A156" s="10" t="s">
        <v>278</v>
      </c>
      <c r="B156" s="32" t="s">
        <v>279</v>
      </c>
      <c r="C156" s="32">
        <v>5</v>
      </c>
      <c r="D156" s="6">
        <v>27428</v>
      </c>
      <c r="E156" s="33">
        <v>0</v>
      </c>
      <c r="F156" s="34">
        <v>7797567</v>
      </c>
      <c r="G156" s="35">
        <f t="shared" si="8"/>
        <v>61754.937431022096</v>
      </c>
      <c r="H156" s="34">
        <f t="shared" si="9"/>
        <v>0</v>
      </c>
      <c r="I156" s="34">
        <f t="shared" si="10"/>
        <v>0</v>
      </c>
      <c r="J156" s="36">
        <f t="shared" si="11"/>
        <v>-61754.94</v>
      </c>
    </row>
    <row r="157" spans="1:10" x14ac:dyDescent="0.25">
      <c r="A157" s="10" t="s">
        <v>280</v>
      </c>
      <c r="B157" s="32" t="s">
        <v>281</v>
      </c>
      <c r="C157" s="32">
        <v>1</v>
      </c>
      <c r="D157" s="6">
        <v>68483</v>
      </c>
      <c r="E157" s="33">
        <v>0</v>
      </c>
      <c r="F157" s="34">
        <v>14922951.43</v>
      </c>
      <c r="G157" s="35">
        <f t="shared" si="8"/>
        <v>118186.34348968488</v>
      </c>
      <c r="H157" s="34">
        <f t="shared" si="9"/>
        <v>354559.03046905465</v>
      </c>
      <c r="I157" s="34">
        <f t="shared" si="10"/>
        <v>297337.31585705251</v>
      </c>
      <c r="J157" s="36">
        <f t="shared" si="11"/>
        <v>179150.97</v>
      </c>
    </row>
    <row r="158" spans="1:10" x14ac:dyDescent="0.25">
      <c r="A158" s="10" t="s">
        <v>282</v>
      </c>
      <c r="B158" s="32" t="s">
        <v>283</v>
      </c>
      <c r="C158" s="32">
        <v>1</v>
      </c>
      <c r="D158" s="6">
        <v>12593</v>
      </c>
      <c r="E158" s="33">
        <v>0</v>
      </c>
      <c r="F158" s="34">
        <v>3084655.3499999996</v>
      </c>
      <c r="G158" s="35">
        <f t="shared" si="8"/>
        <v>24429.76099282219</v>
      </c>
      <c r="H158" s="34">
        <f t="shared" si="9"/>
        <v>73289.282978466566</v>
      </c>
      <c r="I158" s="34">
        <f t="shared" si="10"/>
        <v>61461.24286575507</v>
      </c>
      <c r="J158" s="36">
        <f t="shared" si="11"/>
        <v>37031.480000000003</v>
      </c>
    </row>
    <row r="159" spans="1:10" x14ac:dyDescent="0.25">
      <c r="A159" s="10" t="s">
        <v>284</v>
      </c>
      <c r="B159" s="32" t="s">
        <v>285</v>
      </c>
      <c r="C159" s="32">
        <v>2</v>
      </c>
      <c r="D159" s="6">
        <v>19766</v>
      </c>
      <c r="E159" s="33">
        <v>0</v>
      </c>
      <c r="F159" s="34">
        <v>3714647.72</v>
      </c>
      <c r="G159" s="35">
        <f t="shared" si="8"/>
        <v>29419.15568367529</v>
      </c>
      <c r="H159" s="34">
        <f t="shared" si="9"/>
        <v>66193.100288269401</v>
      </c>
      <c r="I159" s="34">
        <f t="shared" si="10"/>
        <v>55510.301745617231</v>
      </c>
      <c r="J159" s="36">
        <f t="shared" si="11"/>
        <v>26091.15</v>
      </c>
    </row>
    <row r="160" spans="1:10" x14ac:dyDescent="0.25">
      <c r="A160" s="10" t="s">
        <v>286</v>
      </c>
      <c r="B160" s="32" t="s">
        <v>287</v>
      </c>
      <c r="C160" s="32">
        <v>5</v>
      </c>
      <c r="D160" s="6">
        <v>29916</v>
      </c>
      <c r="E160" s="33">
        <v>0</v>
      </c>
      <c r="F160" s="34">
        <v>12386780.939999999</v>
      </c>
      <c r="G160" s="35">
        <f t="shared" si="8"/>
        <v>98100.456452823943</v>
      </c>
      <c r="H160" s="34">
        <f t="shared" si="9"/>
        <v>0</v>
      </c>
      <c r="I160" s="34">
        <f t="shared" si="10"/>
        <v>0</v>
      </c>
      <c r="J160" s="36">
        <f t="shared" si="11"/>
        <v>-98100.46</v>
      </c>
    </row>
    <row r="161" spans="1:10" x14ac:dyDescent="0.25">
      <c r="A161" s="10" t="s">
        <v>1195</v>
      </c>
      <c r="B161" s="32" t="s">
        <v>288</v>
      </c>
      <c r="C161" s="32">
        <v>5</v>
      </c>
      <c r="D161" s="6">
        <v>30059</v>
      </c>
      <c r="E161" s="33">
        <v>0</v>
      </c>
      <c r="F161" s="34">
        <v>7193809.2300000004</v>
      </c>
      <c r="G161" s="35">
        <f t="shared" si="8"/>
        <v>56973.31473898964</v>
      </c>
      <c r="H161" s="34">
        <f t="shared" si="9"/>
        <v>0</v>
      </c>
      <c r="I161" s="34">
        <f t="shared" si="10"/>
        <v>0</v>
      </c>
      <c r="J161" s="36">
        <f t="shared" si="11"/>
        <v>-56973.31</v>
      </c>
    </row>
    <row r="162" spans="1:10" x14ac:dyDescent="0.25">
      <c r="A162" s="10" t="s">
        <v>289</v>
      </c>
      <c r="B162" s="32" t="s">
        <v>290</v>
      </c>
      <c r="C162" s="32">
        <v>1</v>
      </c>
      <c r="D162" s="6">
        <v>27665</v>
      </c>
      <c r="E162" s="33">
        <v>0</v>
      </c>
      <c r="F162" s="34">
        <v>5168409.1399999997</v>
      </c>
      <c r="G162" s="35">
        <f t="shared" si="8"/>
        <v>40932.611808096379</v>
      </c>
      <c r="H162" s="34">
        <f t="shared" si="9"/>
        <v>122797.83542428914</v>
      </c>
      <c r="I162" s="34">
        <f t="shared" si="10"/>
        <v>102979.68924895558</v>
      </c>
      <c r="J162" s="36">
        <f t="shared" si="11"/>
        <v>62047.08</v>
      </c>
    </row>
    <row r="163" spans="1:10" x14ac:dyDescent="0.25">
      <c r="A163" s="10" t="s">
        <v>291</v>
      </c>
      <c r="B163" s="32" t="s">
        <v>292</v>
      </c>
      <c r="C163" s="32">
        <v>2</v>
      </c>
      <c r="D163" s="6">
        <v>67311</v>
      </c>
      <c r="E163" s="33">
        <v>0</v>
      </c>
      <c r="F163" s="34">
        <v>16186860.460000001</v>
      </c>
      <c r="G163" s="35">
        <f t="shared" si="8"/>
        <v>128196.21234572087</v>
      </c>
      <c r="H163" s="34">
        <f t="shared" si="9"/>
        <v>288441.47777787194</v>
      </c>
      <c r="I163" s="34">
        <f t="shared" si="10"/>
        <v>241890.3692027088</v>
      </c>
      <c r="J163" s="36">
        <f t="shared" si="11"/>
        <v>113694.16</v>
      </c>
    </row>
    <row r="164" spans="1:10" x14ac:dyDescent="0.25">
      <c r="A164" s="10" t="s">
        <v>293</v>
      </c>
      <c r="B164" s="32" t="s">
        <v>294</v>
      </c>
      <c r="C164" s="32">
        <v>4</v>
      </c>
      <c r="D164" s="6">
        <v>20857</v>
      </c>
      <c r="E164" s="33">
        <v>0</v>
      </c>
      <c r="F164" s="34">
        <v>4027840.35</v>
      </c>
      <c r="G164" s="35">
        <f t="shared" si="8"/>
        <v>31899.56928826596</v>
      </c>
      <c r="H164" s="34">
        <f t="shared" si="9"/>
        <v>0</v>
      </c>
      <c r="I164" s="34">
        <f t="shared" si="10"/>
        <v>0</v>
      </c>
      <c r="J164" s="36">
        <f t="shared" si="11"/>
        <v>-31899.57</v>
      </c>
    </row>
    <row r="165" spans="1:10" x14ac:dyDescent="0.25">
      <c r="A165" s="10" t="s">
        <v>295</v>
      </c>
      <c r="B165" s="32" t="s">
        <v>296</v>
      </c>
      <c r="C165" s="32">
        <v>4</v>
      </c>
      <c r="D165" s="6">
        <v>52905</v>
      </c>
      <c r="E165" s="33">
        <v>0</v>
      </c>
      <c r="F165" s="34">
        <v>16193369.699999999</v>
      </c>
      <c r="G165" s="35">
        <f t="shared" si="8"/>
        <v>128247.76402958883</v>
      </c>
      <c r="H165" s="34">
        <f t="shared" si="9"/>
        <v>0</v>
      </c>
      <c r="I165" s="34">
        <f t="shared" si="10"/>
        <v>0</v>
      </c>
      <c r="J165" s="36">
        <f t="shared" si="11"/>
        <v>-128247.76</v>
      </c>
    </row>
    <row r="166" spans="1:10" x14ac:dyDescent="0.25">
      <c r="A166" s="10" t="s">
        <v>297</v>
      </c>
      <c r="B166" s="32" t="s">
        <v>298</v>
      </c>
      <c r="C166" s="32">
        <v>1</v>
      </c>
      <c r="D166" s="6">
        <v>17903</v>
      </c>
      <c r="E166" s="33">
        <v>0</v>
      </c>
      <c r="F166" s="34">
        <v>3786336.6100000003</v>
      </c>
      <c r="G166" s="35">
        <f t="shared" si="8"/>
        <v>29986.915206158319</v>
      </c>
      <c r="H166" s="34">
        <f t="shared" si="9"/>
        <v>89960.745618474961</v>
      </c>
      <c r="I166" s="34">
        <f t="shared" si="10"/>
        <v>75442.124825617793</v>
      </c>
      <c r="J166" s="36">
        <f t="shared" si="11"/>
        <v>45455.21</v>
      </c>
    </row>
    <row r="167" spans="1:10" x14ac:dyDescent="0.25">
      <c r="A167" s="10" t="s">
        <v>1196</v>
      </c>
      <c r="B167" s="32" t="s">
        <v>299</v>
      </c>
      <c r="C167" s="32">
        <v>3</v>
      </c>
      <c r="D167" s="6">
        <v>39401</v>
      </c>
      <c r="E167" s="33">
        <v>0</v>
      </c>
      <c r="F167" s="34">
        <v>9071914.5100000016</v>
      </c>
      <c r="G167" s="35">
        <f t="shared" si="8"/>
        <v>71847.476648117488</v>
      </c>
      <c r="H167" s="34">
        <f t="shared" si="9"/>
        <v>107771.21497217624</v>
      </c>
      <c r="I167" s="34">
        <f t="shared" si="10"/>
        <v>90378.191028128567</v>
      </c>
      <c r="J167" s="36">
        <f t="shared" si="11"/>
        <v>18530.71</v>
      </c>
    </row>
    <row r="168" spans="1:10" x14ac:dyDescent="0.25">
      <c r="A168" s="10" t="s">
        <v>1280</v>
      </c>
      <c r="B168" s="32" t="s">
        <v>1358</v>
      </c>
      <c r="C168" s="32">
        <v>5</v>
      </c>
      <c r="D168" s="6">
        <v>43386</v>
      </c>
      <c r="E168" s="33">
        <v>0</v>
      </c>
      <c r="F168" s="34">
        <v>7619883.1799999997</v>
      </c>
      <c r="G168" s="35">
        <f t="shared" si="8"/>
        <v>60347.722438627025</v>
      </c>
      <c r="H168" s="34">
        <f t="shared" si="9"/>
        <v>0</v>
      </c>
      <c r="I168" s="34">
        <f t="shared" si="10"/>
        <v>0</v>
      </c>
      <c r="J168" s="36">
        <f t="shared" si="11"/>
        <v>-60347.72</v>
      </c>
    </row>
    <row r="169" spans="1:10" x14ac:dyDescent="0.25">
      <c r="A169" s="10" t="s">
        <v>300</v>
      </c>
      <c r="B169" s="32" t="s">
        <v>301</v>
      </c>
      <c r="C169" s="32">
        <v>5</v>
      </c>
      <c r="D169" s="6">
        <v>65989</v>
      </c>
      <c r="E169" s="33">
        <v>1</v>
      </c>
      <c r="F169" s="34">
        <v>17495663.57</v>
      </c>
      <c r="G169" s="35">
        <f t="shared" si="8"/>
        <v>138561.63199105088</v>
      </c>
      <c r="H169" s="34">
        <f t="shared" si="9"/>
        <v>0</v>
      </c>
      <c r="I169" s="34">
        <f t="shared" si="10"/>
        <v>0</v>
      </c>
      <c r="J169" s="36">
        <f t="shared" si="11"/>
        <v>-138561.63</v>
      </c>
    </row>
    <row r="170" spans="1:10" x14ac:dyDescent="0.25">
      <c r="A170" s="10" t="s">
        <v>302</v>
      </c>
      <c r="B170" s="32" t="s">
        <v>303</v>
      </c>
      <c r="C170" s="32">
        <v>3</v>
      </c>
      <c r="D170" s="6">
        <v>21845</v>
      </c>
      <c r="E170" s="33">
        <v>0</v>
      </c>
      <c r="F170" s="34">
        <v>6166835.1000000006</v>
      </c>
      <c r="G170" s="35">
        <f t="shared" si="8"/>
        <v>48839.915802958916</v>
      </c>
      <c r="H170" s="34">
        <f t="shared" si="9"/>
        <v>73259.873704438374</v>
      </c>
      <c r="I170" s="34">
        <f t="shared" si="10"/>
        <v>61436.579907405707</v>
      </c>
      <c r="J170" s="36">
        <f t="shared" si="11"/>
        <v>12596.66</v>
      </c>
    </row>
    <row r="171" spans="1:10" s="8" customFormat="1" x14ac:dyDescent="0.25">
      <c r="A171" s="10" t="s">
        <v>304</v>
      </c>
      <c r="B171" s="32" t="s">
        <v>305</v>
      </c>
      <c r="C171" s="32">
        <v>4</v>
      </c>
      <c r="D171" s="6">
        <v>35527</v>
      </c>
      <c r="E171" s="33">
        <v>0</v>
      </c>
      <c r="F171" s="34">
        <v>8295899.2700000005</v>
      </c>
      <c r="G171" s="35">
        <f t="shared" si="8"/>
        <v>65701.614407790519</v>
      </c>
      <c r="H171" s="34">
        <f t="shared" si="9"/>
        <v>0</v>
      </c>
      <c r="I171" s="34">
        <f t="shared" si="10"/>
        <v>0</v>
      </c>
      <c r="J171" s="36">
        <f t="shared" si="11"/>
        <v>-65701.61</v>
      </c>
    </row>
    <row r="172" spans="1:10" x14ac:dyDescent="0.25">
      <c r="A172" s="10" t="s">
        <v>306</v>
      </c>
      <c r="B172" s="32" t="s">
        <v>307</v>
      </c>
      <c r="C172" s="32">
        <v>1</v>
      </c>
      <c r="D172" s="6">
        <v>49158</v>
      </c>
      <c r="E172" s="33">
        <v>0</v>
      </c>
      <c r="F172" s="34">
        <v>9239835.5999999996</v>
      </c>
      <c r="G172" s="35">
        <f t="shared" si="8"/>
        <v>73177.373064050684</v>
      </c>
      <c r="H172" s="34">
        <f t="shared" si="9"/>
        <v>219532.11919215205</v>
      </c>
      <c r="I172" s="34">
        <f t="shared" si="10"/>
        <v>184102.18174009287</v>
      </c>
      <c r="J172" s="36">
        <f t="shared" si="11"/>
        <v>110924.81</v>
      </c>
    </row>
    <row r="173" spans="1:10" x14ac:dyDescent="0.25">
      <c r="A173" s="10" t="s">
        <v>308</v>
      </c>
      <c r="B173" s="32" t="s">
        <v>309</v>
      </c>
      <c r="C173" s="32">
        <v>4</v>
      </c>
      <c r="D173" s="6">
        <v>63898</v>
      </c>
      <c r="E173" s="33">
        <v>0</v>
      </c>
      <c r="F173" s="34">
        <v>20089216.23</v>
      </c>
      <c r="G173" s="35">
        <f t="shared" si="8"/>
        <v>159101.97261811583</v>
      </c>
      <c r="H173" s="34">
        <f t="shared" si="9"/>
        <v>0</v>
      </c>
      <c r="I173" s="34">
        <f t="shared" si="10"/>
        <v>0</v>
      </c>
      <c r="J173" s="36">
        <f t="shared" si="11"/>
        <v>-159101.97</v>
      </c>
    </row>
    <row r="174" spans="1:10" x14ac:dyDescent="0.25">
      <c r="A174" s="10" t="s">
        <v>1197</v>
      </c>
      <c r="B174" s="32" t="s">
        <v>310</v>
      </c>
      <c r="C174" s="32">
        <v>1</v>
      </c>
      <c r="D174" s="6">
        <v>69238</v>
      </c>
      <c r="E174" s="33">
        <v>0</v>
      </c>
      <c r="F174" s="34">
        <v>21001358.18</v>
      </c>
      <c r="G174" s="35">
        <f t="shared" si="8"/>
        <v>166325.92709653973</v>
      </c>
      <c r="H174" s="34">
        <f t="shared" si="9"/>
        <v>498977.78128961916</v>
      </c>
      <c r="I174" s="34">
        <f t="shared" si="10"/>
        <v>418448.55556122074</v>
      </c>
      <c r="J174" s="36">
        <f t="shared" si="11"/>
        <v>252122.63</v>
      </c>
    </row>
    <row r="175" spans="1:10" x14ac:dyDescent="0.25">
      <c r="A175" s="10" t="s">
        <v>311</v>
      </c>
      <c r="B175" s="32" t="s">
        <v>312</v>
      </c>
      <c r="C175" s="32">
        <v>4</v>
      </c>
      <c r="D175" s="6">
        <v>91146</v>
      </c>
      <c r="E175" s="33">
        <v>0</v>
      </c>
      <c r="F175" s="34">
        <v>32623191.48</v>
      </c>
      <c r="G175" s="35">
        <f t="shared" si="8"/>
        <v>258368.17415581722</v>
      </c>
      <c r="H175" s="34">
        <f t="shared" si="9"/>
        <v>0</v>
      </c>
      <c r="I175" s="34">
        <f t="shared" si="10"/>
        <v>0</v>
      </c>
      <c r="J175" s="36">
        <f t="shared" si="11"/>
        <v>-258368.17</v>
      </c>
    </row>
    <row r="176" spans="1:10" x14ac:dyDescent="0.25">
      <c r="A176" s="10" t="s">
        <v>313</v>
      </c>
      <c r="B176" s="32" t="s">
        <v>314</v>
      </c>
      <c r="C176" s="32">
        <v>1</v>
      </c>
      <c r="D176" s="6">
        <v>37426</v>
      </c>
      <c r="E176" s="33">
        <v>0</v>
      </c>
      <c r="F176" s="34">
        <v>11599414.960000001</v>
      </c>
      <c r="G176" s="35">
        <f t="shared" si="8"/>
        <v>91864.698962030292</v>
      </c>
      <c r="H176" s="34">
        <f t="shared" si="9"/>
        <v>275594.09688609088</v>
      </c>
      <c r="I176" s="34">
        <f t="shared" si="10"/>
        <v>231116.40655648377</v>
      </c>
      <c r="J176" s="36">
        <f t="shared" si="11"/>
        <v>139251.71</v>
      </c>
    </row>
    <row r="177" spans="1:10" x14ac:dyDescent="0.25">
      <c r="A177" s="10" t="s">
        <v>315</v>
      </c>
      <c r="B177" s="32" t="s">
        <v>316</v>
      </c>
      <c r="C177" s="32">
        <v>5</v>
      </c>
      <c r="D177" s="6">
        <v>47795</v>
      </c>
      <c r="E177" s="33">
        <v>1</v>
      </c>
      <c r="F177" s="34">
        <v>11550767.450000001</v>
      </c>
      <c r="G177" s="35">
        <f t="shared" si="8"/>
        <v>91479.42187031373</v>
      </c>
      <c r="H177" s="34">
        <f t="shared" si="9"/>
        <v>0</v>
      </c>
      <c r="I177" s="34">
        <f t="shared" si="10"/>
        <v>0</v>
      </c>
      <c r="J177" s="36">
        <f t="shared" si="11"/>
        <v>-91479.42</v>
      </c>
    </row>
    <row r="178" spans="1:10" x14ac:dyDescent="0.25">
      <c r="A178" s="10" t="s">
        <v>317</v>
      </c>
      <c r="B178" s="32" t="s">
        <v>318</v>
      </c>
      <c r="C178" s="32">
        <v>2</v>
      </c>
      <c r="D178" s="6">
        <v>48304</v>
      </c>
      <c r="E178" s="33">
        <v>1</v>
      </c>
      <c r="F178" s="34">
        <v>12174904.630000001</v>
      </c>
      <c r="G178" s="35">
        <f t="shared" si="8"/>
        <v>96422.444802886748</v>
      </c>
      <c r="H178" s="34">
        <f t="shared" si="9"/>
        <v>0</v>
      </c>
      <c r="I178" s="34">
        <f t="shared" si="10"/>
        <v>0</v>
      </c>
      <c r="J178" s="36">
        <f t="shared" si="11"/>
        <v>-96422.44</v>
      </c>
    </row>
    <row r="179" spans="1:10" x14ac:dyDescent="0.25">
      <c r="A179" s="10" t="s">
        <v>319</v>
      </c>
      <c r="B179" s="32" t="s">
        <v>320</v>
      </c>
      <c r="C179" s="32">
        <v>5</v>
      </c>
      <c r="D179" s="6">
        <v>24410</v>
      </c>
      <c r="E179" s="33">
        <v>0</v>
      </c>
      <c r="F179" s="34">
        <v>8072523.0599999996</v>
      </c>
      <c r="G179" s="35">
        <f t="shared" si="8"/>
        <v>63932.526194489001</v>
      </c>
      <c r="H179" s="34">
        <f t="shared" si="9"/>
        <v>0</v>
      </c>
      <c r="I179" s="34">
        <f t="shared" si="10"/>
        <v>0</v>
      </c>
      <c r="J179" s="36">
        <f t="shared" si="11"/>
        <v>-63932.53</v>
      </c>
    </row>
    <row r="180" spans="1:10" x14ac:dyDescent="0.25">
      <c r="A180" s="10" t="s">
        <v>321</v>
      </c>
      <c r="B180" s="32" t="s">
        <v>322</v>
      </c>
      <c r="C180" s="32">
        <v>2</v>
      </c>
      <c r="D180" s="6">
        <v>40651</v>
      </c>
      <c r="E180" s="33">
        <v>0</v>
      </c>
      <c r="F180" s="34">
        <v>9185400.6500000004</v>
      </c>
      <c r="G180" s="35">
        <f t="shared" si="8"/>
        <v>72746.260778473559</v>
      </c>
      <c r="H180" s="34">
        <f t="shared" si="9"/>
        <v>163679.08675156551</v>
      </c>
      <c r="I180" s="34">
        <f t="shared" si="10"/>
        <v>137263.18083694048</v>
      </c>
      <c r="J180" s="36">
        <f t="shared" si="11"/>
        <v>64516.92</v>
      </c>
    </row>
    <row r="181" spans="1:10" x14ac:dyDescent="0.25">
      <c r="A181" s="10" t="s">
        <v>1313</v>
      </c>
      <c r="B181" s="32" t="s">
        <v>1337</v>
      </c>
      <c r="C181" s="32">
        <v>4</v>
      </c>
      <c r="D181" s="6">
        <v>27801</v>
      </c>
      <c r="E181" s="33">
        <v>0</v>
      </c>
      <c r="F181" s="34">
        <v>6573521.8200000003</v>
      </c>
      <c r="G181" s="35">
        <f t="shared" si="8"/>
        <v>52060.781099483786</v>
      </c>
      <c r="H181" s="34">
        <f t="shared" si="9"/>
        <v>0</v>
      </c>
      <c r="I181" s="34">
        <f t="shared" si="10"/>
        <v>0</v>
      </c>
      <c r="J181" s="36">
        <f t="shared" si="11"/>
        <v>-52060.78</v>
      </c>
    </row>
    <row r="182" spans="1:10" x14ac:dyDescent="0.25">
      <c r="A182" s="10" t="s">
        <v>323</v>
      </c>
      <c r="B182" s="32" t="s">
        <v>324</v>
      </c>
      <c r="C182" s="32">
        <v>2</v>
      </c>
      <c r="D182" s="6">
        <v>15966</v>
      </c>
      <c r="E182" s="33">
        <v>0</v>
      </c>
      <c r="F182" s="34">
        <v>3964677.12</v>
      </c>
      <c r="G182" s="35">
        <f t="shared" si="8"/>
        <v>31399.331032334172</v>
      </c>
      <c r="H182" s="34">
        <f t="shared" si="9"/>
        <v>70648.494822751891</v>
      </c>
      <c r="I182" s="34">
        <f t="shared" si="10"/>
        <v>59246.64728507409</v>
      </c>
      <c r="J182" s="36">
        <f t="shared" si="11"/>
        <v>27847.32</v>
      </c>
    </row>
    <row r="183" spans="1:10" x14ac:dyDescent="0.25">
      <c r="A183" s="10" t="s">
        <v>325</v>
      </c>
      <c r="B183" s="32" t="s">
        <v>326</v>
      </c>
      <c r="C183" s="32">
        <v>5</v>
      </c>
      <c r="D183" s="6">
        <v>48603</v>
      </c>
      <c r="E183" s="33">
        <v>0</v>
      </c>
      <c r="F183" s="34">
        <v>11953501.199999999</v>
      </c>
      <c r="G183" s="35">
        <f t="shared" si="8"/>
        <v>94668.980553504371</v>
      </c>
      <c r="H183" s="34">
        <f t="shared" si="9"/>
        <v>0</v>
      </c>
      <c r="I183" s="34">
        <f t="shared" si="10"/>
        <v>0</v>
      </c>
      <c r="J183" s="36">
        <f t="shared" si="11"/>
        <v>-94668.98</v>
      </c>
    </row>
    <row r="184" spans="1:10" x14ac:dyDescent="0.25">
      <c r="A184" s="10" t="s">
        <v>327</v>
      </c>
      <c r="B184" s="32" t="s">
        <v>328</v>
      </c>
      <c r="C184" s="32">
        <v>2</v>
      </c>
      <c r="D184" s="6">
        <v>41152</v>
      </c>
      <c r="E184" s="33">
        <v>0</v>
      </c>
      <c r="F184" s="34">
        <v>10503084.469999999</v>
      </c>
      <c r="G184" s="35">
        <f t="shared" si="8"/>
        <v>83182.013604703854</v>
      </c>
      <c r="H184" s="34">
        <f t="shared" si="9"/>
        <v>187159.53061058366</v>
      </c>
      <c r="I184" s="34">
        <f t="shared" si="10"/>
        <v>156954.15343164926</v>
      </c>
      <c r="J184" s="36">
        <f t="shared" si="11"/>
        <v>73772.14</v>
      </c>
    </row>
    <row r="185" spans="1:10" x14ac:dyDescent="0.25">
      <c r="A185" s="10" t="s">
        <v>1198</v>
      </c>
      <c r="B185" s="32" t="s">
        <v>1359</v>
      </c>
      <c r="C185" s="32">
        <v>4</v>
      </c>
      <c r="D185" s="6">
        <v>49012</v>
      </c>
      <c r="E185" s="33">
        <v>0</v>
      </c>
      <c r="F185" s="34">
        <v>14011761</v>
      </c>
      <c r="G185" s="35">
        <f t="shared" si="8"/>
        <v>110969.92483083962</v>
      </c>
      <c r="H185" s="34">
        <f t="shared" si="9"/>
        <v>0</v>
      </c>
      <c r="I185" s="34">
        <f t="shared" si="10"/>
        <v>0</v>
      </c>
      <c r="J185" s="36">
        <f t="shared" si="11"/>
        <v>-110969.92</v>
      </c>
    </row>
    <row r="186" spans="1:10" x14ac:dyDescent="0.25">
      <c r="A186" s="10" t="s">
        <v>1199</v>
      </c>
      <c r="B186" s="32" t="s">
        <v>1245</v>
      </c>
      <c r="C186" s="32">
        <v>5</v>
      </c>
      <c r="D186" s="6">
        <v>26569</v>
      </c>
      <c r="E186" s="33">
        <v>0</v>
      </c>
      <c r="F186" s="34">
        <v>5328451.080000001</v>
      </c>
      <c r="G186" s="35">
        <f t="shared" si="8"/>
        <v>42200.107168000242</v>
      </c>
      <c r="H186" s="34">
        <f t="shared" si="9"/>
        <v>0</v>
      </c>
      <c r="I186" s="34">
        <f t="shared" si="10"/>
        <v>0</v>
      </c>
      <c r="J186" s="36">
        <f t="shared" si="11"/>
        <v>-42200.11</v>
      </c>
    </row>
    <row r="187" spans="1:10" x14ac:dyDescent="0.25">
      <c r="A187" s="10" t="s">
        <v>329</v>
      </c>
      <c r="B187" s="32" t="s">
        <v>330</v>
      </c>
      <c r="C187" s="32">
        <v>1</v>
      </c>
      <c r="D187" s="6">
        <v>50114</v>
      </c>
      <c r="E187" s="33">
        <v>0</v>
      </c>
      <c r="F187" s="34">
        <v>14495766.579999998</v>
      </c>
      <c r="G187" s="35">
        <f t="shared" si="8"/>
        <v>114803.1377175215</v>
      </c>
      <c r="H187" s="34">
        <f t="shared" si="9"/>
        <v>344409.41315256449</v>
      </c>
      <c r="I187" s="34">
        <f t="shared" si="10"/>
        <v>288825.72903928329</v>
      </c>
      <c r="J187" s="36">
        <f t="shared" si="11"/>
        <v>174022.59</v>
      </c>
    </row>
    <row r="188" spans="1:10" x14ac:dyDescent="0.25">
      <c r="A188" s="10" t="s">
        <v>331</v>
      </c>
      <c r="B188" s="32" t="s">
        <v>332</v>
      </c>
      <c r="C188" s="32">
        <v>3</v>
      </c>
      <c r="D188" s="6">
        <v>59076</v>
      </c>
      <c r="E188" s="33">
        <v>1</v>
      </c>
      <c r="F188" s="34">
        <v>16914043.68</v>
      </c>
      <c r="G188" s="35">
        <f t="shared" si="8"/>
        <v>133955.33621756308</v>
      </c>
      <c r="H188" s="34">
        <f t="shared" si="9"/>
        <v>0</v>
      </c>
      <c r="I188" s="34">
        <f t="shared" si="10"/>
        <v>0</v>
      </c>
      <c r="J188" s="36">
        <f t="shared" si="11"/>
        <v>-133955.34</v>
      </c>
    </row>
    <row r="189" spans="1:10" x14ac:dyDescent="0.25">
      <c r="A189" s="10" t="s">
        <v>333</v>
      </c>
      <c r="B189" s="32" t="s">
        <v>334</v>
      </c>
      <c r="C189" s="32">
        <v>3</v>
      </c>
      <c r="D189" s="6">
        <v>61997</v>
      </c>
      <c r="E189" s="33">
        <v>0</v>
      </c>
      <c r="F189" s="34">
        <v>16501141.050000001</v>
      </c>
      <c r="G189" s="35">
        <f t="shared" si="8"/>
        <v>130685.24234331302</v>
      </c>
      <c r="H189" s="34">
        <f t="shared" si="9"/>
        <v>196027.86351496953</v>
      </c>
      <c r="I189" s="34">
        <f t="shared" si="10"/>
        <v>164391.24027845295</v>
      </c>
      <c r="J189" s="36">
        <f t="shared" si="11"/>
        <v>33706</v>
      </c>
    </row>
    <row r="190" spans="1:10" x14ac:dyDescent="0.25">
      <c r="A190" s="10" t="s">
        <v>335</v>
      </c>
      <c r="B190" s="32" t="s">
        <v>1360</v>
      </c>
      <c r="C190" s="32">
        <v>2</v>
      </c>
      <c r="D190" s="6">
        <v>19394</v>
      </c>
      <c r="E190" s="33">
        <v>0</v>
      </c>
      <c r="F190" s="34">
        <v>4748620.8999999994</v>
      </c>
      <c r="G190" s="35">
        <f t="shared" si="8"/>
        <v>37607.985486132253</v>
      </c>
      <c r="H190" s="34">
        <f t="shared" si="9"/>
        <v>84617.967343797573</v>
      </c>
      <c r="I190" s="34">
        <f t="shared" si="10"/>
        <v>70961.608987929663</v>
      </c>
      <c r="J190" s="36">
        <f t="shared" si="11"/>
        <v>33353.620000000003</v>
      </c>
    </row>
    <row r="191" spans="1:10" x14ac:dyDescent="0.25">
      <c r="A191" s="10" t="s">
        <v>336</v>
      </c>
      <c r="B191" s="32" t="s">
        <v>337</v>
      </c>
      <c r="C191" s="32">
        <v>2</v>
      </c>
      <c r="D191" s="6">
        <v>8755</v>
      </c>
      <c r="E191" s="33">
        <v>0</v>
      </c>
      <c r="F191" s="34">
        <v>1500519.45</v>
      </c>
      <c r="G191" s="35">
        <f t="shared" si="8"/>
        <v>11883.768969061975</v>
      </c>
      <c r="H191" s="34">
        <f t="shared" si="9"/>
        <v>26738.480180389444</v>
      </c>
      <c r="I191" s="34">
        <f t="shared" si="10"/>
        <v>22423.199647224581</v>
      </c>
      <c r="J191" s="36">
        <f t="shared" si="11"/>
        <v>10539.43</v>
      </c>
    </row>
    <row r="192" spans="1:10" x14ac:dyDescent="0.25">
      <c r="A192" s="10" t="s">
        <v>1314</v>
      </c>
      <c r="B192" s="32" t="s">
        <v>1246</v>
      </c>
      <c r="C192" s="32">
        <v>2</v>
      </c>
      <c r="D192" s="6">
        <v>32952</v>
      </c>
      <c r="E192" s="33">
        <v>0</v>
      </c>
      <c r="F192" s="34">
        <v>7755750.0600000005</v>
      </c>
      <c r="G192" s="35">
        <f t="shared" si="8"/>
        <v>61423.756882877162</v>
      </c>
      <c r="H192" s="34">
        <f t="shared" si="9"/>
        <v>138203.45298647363</v>
      </c>
      <c r="I192" s="34">
        <f t="shared" si="10"/>
        <v>115899.01884267748</v>
      </c>
      <c r="J192" s="36">
        <f t="shared" si="11"/>
        <v>54475.26</v>
      </c>
    </row>
    <row r="193" spans="1:10" x14ac:dyDescent="0.25">
      <c r="A193" s="10" t="s">
        <v>341</v>
      </c>
      <c r="B193" s="32" t="s">
        <v>342</v>
      </c>
      <c r="C193" s="32">
        <v>2</v>
      </c>
      <c r="D193" s="6">
        <v>60157</v>
      </c>
      <c r="E193" s="33">
        <v>0</v>
      </c>
      <c r="F193" s="34">
        <v>16079767.479999999</v>
      </c>
      <c r="G193" s="35">
        <f t="shared" si="8"/>
        <v>127348.06057232771</v>
      </c>
      <c r="H193" s="34">
        <f t="shared" si="9"/>
        <v>286533.13628773735</v>
      </c>
      <c r="I193" s="34">
        <f t="shared" si="10"/>
        <v>240290.01189220793</v>
      </c>
      <c r="J193" s="36">
        <f t="shared" si="11"/>
        <v>112941.95</v>
      </c>
    </row>
    <row r="194" spans="1:10" x14ac:dyDescent="0.25">
      <c r="A194" s="10" t="s">
        <v>1200</v>
      </c>
      <c r="B194" s="32" t="s">
        <v>1247</v>
      </c>
      <c r="C194" s="32">
        <v>5</v>
      </c>
      <c r="D194" s="6">
        <v>34350</v>
      </c>
      <c r="E194" s="33">
        <v>0</v>
      </c>
      <c r="F194" s="34">
        <v>7416452</v>
      </c>
      <c r="G194" s="35">
        <f t="shared" si="8"/>
        <v>58736.594276160584</v>
      </c>
      <c r="H194" s="34">
        <f t="shared" si="9"/>
        <v>0</v>
      </c>
      <c r="I194" s="34">
        <f t="shared" si="10"/>
        <v>0</v>
      </c>
      <c r="J194" s="36">
        <f t="shared" si="11"/>
        <v>-58736.59</v>
      </c>
    </row>
    <row r="195" spans="1:10" x14ac:dyDescent="0.25">
      <c r="A195" s="10" t="s">
        <v>343</v>
      </c>
      <c r="B195" s="32" t="s">
        <v>344</v>
      </c>
      <c r="C195" s="32">
        <v>5</v>
      </c>
      <c r="D195" s="6">
        <v>23196</v>
      </c>
      <c r="E195" s="33">
        <v>0</v>
      </c>
      <c r="F195" s="34">
        <v>6966935.3800000008</v>
      </c>
      <c r="G195" s="35">
        <f t="shared" si="8"/>
        <v>55176.526021241516</v>
      </c>
      <c r="H195" s="34">
        <f t="shared" si="9"/>
        <v>0</v>
      </c>
      <c r="I195" s="34">
        <f t="shared" si="10"/>
        <v>0</v>
      </c>
      <c r="J195" s="36">
        <f t="shared" si="11"/>
        <v>-55176.53</v>
      </c>
    </row>
    <row r="196" spans="1:10" x14ac:dyDescent="0.25">
      <c r="A196" s="10" t="s">
        <v>345</v>
      </c>
      <c r="B196" s="32" t="s">
        <v>346</v>
      </c>
      <c r="C196" s="32">
        <v>5</v>
      </c>
      <c r="D196" s="6">
        <v>16730</v>
      </c>
      <c r="E196" s="33">
        <v>0</v>
      </c>
      <c r="F196" s="34">
        <v>3683079.1</v>
      </c>
      <c r="G196" s="35">
        <f t="shared" si="8"/>
        <v>29169.139473120933</v>
      </c>
      <c r="H196" s="34">
        <f t="shared" si="9"/>
        <v>0</v>
      </c>
      <c r="I196" s="34">
        <f t="shared" si="10"/>
        <v>0</v>
      </c>
      <c r="J196" s="36">
        <f t="shared" si="11"/>
        <v>-29169.14</v>
      </c>
    </row>
    <row r="197" spans="1:10" x14ac:dyDescent="0.25">
      <c r="A197" s="10" t="s">
        <v>347</v>
      </c>
      <c r="B197" s="32" t="s">
        <v>348</v>
      </c>
      <c r="C197" s="32">
        <v>5</v>
      </c>
      <c r="D197" s="6">
        <v>16397</v>
      </c>
      <c r="E197" s="33">
        <v>0</v>
      </c>
      <c r="F197" s="34">
        <v>2712627.25</v>
      </c>
      <c r="G197" s="35">
        <f t="shared" si="8"/>
        <v>21483.383996243381</v>
      </c>
      <c r="H197" s="34">
        <f t="shared" si="9"/>
        <v>0</v>
      </c>
      <c r="I197" s="34">
        <f t="shared" si="10"/>
        <v>0</v>
      </c>
      <c r="J197" s="36">
        <f t="shared" si="11"/>
        <v>-21483.38</v>
      </c>
    </row>
    <row r="198" spans="1:10" x14ac:dyDescent="0.25">
      <c r="A198" s="10" t="s">
        <v>349</v>
      </c>
      <c r="B198" s="32" t="s">
        <v>350</v>
      </c>
      <c r="C198" s="32">
        <v>2</v>
      </c>
      <c r="D198" s="6">
        <v>75509</v>
      </c>
      <c r="E198" s="33">
        <v>0</v>
      </c>
      <c r="F198" s="34">
        <v>23413831.140000001</v>
      </c>
      <c r="G198" s="35">
        <f t="shared" si="8"/>
        <v>185432.15814256121</v>
      </c>
      <c r="H198" s="34">
        <f t="shared" si="9"/>
        <v>417222.35582076269</v>
      </c>
      <c r="I198" s="34">
        <f t="shared" si="10"/>
        <v>349887.50739527156</v>
      </c>
      <c r="J198" s="36">
        <f t="shared" si="11"/>
        <v>164455.35</v>
      </c>
    </row>
    <row r="199" spans="1:10" x14ac:dyDescent="0.25">
      <c r="A199" s="10" t="s">
        <v>199</v>
      </c>
      <c r="B199" s="32" t="s">
        <v>1361</v>
      </c>
      <c r="C199" s="32">
        <v>5</v>
      </c>
      <c r="D199" s="6">
        <v>13124</v>
      </c>
      <c r="E199" s="33">
        <v>0</v>
      </c>
      <c r="F199" s="34">
        <v>3004319.7</v>
      </c>
      <c r="G199" s="35">
        <f t="shared" si="8"/>
        <v>23793.521119637328</v>
      </c>
      <c r="H199" s="34">
        <f t="shared" si="9"/>
        <v>0</v>
      </c>
      <c r="I199" s="34">
        <f t="shared" si="10"/>
        <v>0</v>
      </c>
      <c r="J199" s="36">
        <f t="shared" si="11"/>
        <v>-23793.52</v>
      </c>
    </row>
    <row r="200" spans="1:10" x14ac:dyDescent="0.25">
      <c r="A200" s="10" t="s">
        <v>351</v>
      </c>
      <c r="B200" s="32" t="s">
        <v>352</v>
      </c>
      <c r="C200" s="32">
        <v>2</v>
      </c>
      <c r="D200" s="6">
        <v>8052</v>
      </c>
      <c r="E200" s="33">
        <v>0</v>
      </c>
      <c r="F200" s="34">
        <v>1616922.12</v>
      </c>
      <c r="G200" s="35">
        <f t="shared" ref="G200:G263" si="12">SUM(F200/$F$7)*50000000</f>
        <v>12805.651346302713</v>
      </c>
      <c r="H200" s="34">
        <f t="shared" ref="H200:H263" si="13">IF(E200=1,G200*0,(IF(C200=1,G200*3)+IF(C200=2,G200*2.25)+IF(C200=3,G200*1.5)+IF(C200=4,G200=0)+IF(C200=5,G200*0)))</f>
        <v>28812.715529181103</v>
      </c>
      <c r="I200" s="34">
        <f t="shared" ref="I200:I263" si="14">SUM(H200/$H$7)*50000000</f>
        <v>24162.677471973871</v>
      </c>
      <c r="J200" s="36">
        <f t="shared" ref="J200:J263" si="15">ROUND(SUM(I200-G200),2)</f>
        <v>11357.03</v>
      </c>
    </row>
    <row r="201" spans="1:10" x14ac:dyDescent="0.25">
      <c r="A201" s="10" t="s">
        <v>353</v>
      </c>
      <c r="B201" s="32" t="s">
        <v>354</v>
      </c>
      <c r="C201" s="32">
        <v>3</v>
      </c>
      <c r="D201" s="6">
        <v>43048</v>
      </c>
      <c r="E201" s="33">
        <v>0</v>
      </c>
      <c r="F201" s="34">
        <v>17676277.640000001</v>
      </c>
      <c r="G201" s="35">
        <f t="shared" si="12"/>
        <v>139992.05388957541</v>
      </c>
      <c r="H201" s="34">
        <f t="shared" si="13"/>
        <v>209988.08083436312</v>
      </c>
      <c r="I201" s="34">
        <f t="shared" si="14"/>
        <v>176098.44046184217</v>
      </c>
      <c r="J201" s="36">
        <f t="shared" si="15"/>
        <v>36106.39</v>
      </c>
    </row>
    <row r="202" spans="1:10" x14ac:dyDescent="0.25">
      <c r="A202" s="10" t="s">
        <v>1201</v>
      </c>
      <c r="B202" s="32" t="s">
        <v>1248</v>
      </c>
      <c r="C202" s="32">
        <v>5</v>
      </c>
      <c r="D202" s="6">
        <v>49694</v>
      </c>
      <c r="E202" s="33">
        <v>0</v>
      </c>
      <c r="F202" s="34">
        <v>16813027.140000001</v>
      </c>
      <c r="G202" s="35">
        <f t="shared" si="12"/>
        <v>133155.30845156909</v>
      </c>
      <c r="H202" s="34">
        <f t="shared" si="13"/>
        <v>0</v>
      </c>
      <c r="I202" s="34">
        <f t="shared" si="14"/>
        <v>0</v>
      </c>
      <c r="J202" s="36">
        <f t="shared" si="15"/>
        <v>-133155.31</v>
      </c>
    </row>
    <row r="203" spans="1:10" x14ac:dyDescent="0.25">
      <c r="A203" s="10" t="s">
        <v>355</v>
      </c>
      <c r="B203" s="32" t="s">
        <v>356</v>
      </c>
      <c r="C203" s="32">
        <v>1</v>
      </c>
      <c r="D203" s="6">
        <v>37170</v>
      </c>
      <c r="E203" s="33">
        <v>0</v>
      </c>
      <c r="F203" s="34">
        <v>8212042.5999999996</v>
      </c>
      <c r="G203" s="35">
        <f t="shared" si="12"/>
        <v>65037.488865935738</v>
      </c>
      <c r="H203" s="34">
        <f t="shared" si="13"/>
        <v>195112.46659780722</v>
      </c>
      <c r="I203" s="34">
        <f t="shared" si="14"/>
        <v>163623.57780506232</v>
      </c>
      <c r="J203" s="36">
        <f t="shared" si="15"/>
        <v>98586.09</v>
      </c>
    </row>
    <row r="204" spans="1:10" x14ac:dyDescent="0.25">
      <c r="A204" s="10" t="s">
        <v>357</v>
      </c>
      <c r="B204" s="32" t="s">
        <v>358</v>
      </c>
      <c r="C204" s="32">
        <v>2</v>
      </c>
      <c r="D204" s="6">
        <v>61598</v>
      </c>
      <c r="E204" s="33">
        <v>0</v>
      </c>
      <c r="F204" s="34">
        <v>15455201.619999999</v>
      </c>
      <c r="G204" s="35">
        <f t="shared" si="12"/>
        <v>122401.64259273837</v>
      </c>
      <c r="H204" s="34">
        <f t="shared" si="13"/>
        <v>275403.6958336613</v>
      </c>
      <c r="I204" s="34">
        <f t="shared" si="14"/>
        <v>230956.73402525287</v>
      </c>
      <c r="J204" s="36">
        <f t="shared" si="15"/>
        <v>108555.09</v>
      </c>
    </row>
    <row r="205" spans="1:10" x14ac:dyDescent="0.25">
      <c r="A205" s="10" t="s">
        <v>359</v>
      </c>
      <c r="B205" s="32" t="s">
        <v>360</v>
      </c>
      <c r="C205" s="32">
        <v>4</v>
      </c>
      <c r="D205" s="6">
        <v>43428</v>
      </c>
      <c r="E205" s="33">
        <v>0</v>
      </c>
      <c r="F205" s="34">
        <v>13500623.400000002</v>
      </c>
      <c r="G205" s="35">
        <f t="shared" si="12"/>
        <v>106921.83258531704</v>
      </c>
      <c r="H205" s="34">
        <f t="shared" si="13"/>
        <v>0</v>
      </c>
      <c r="I205" s="34">
        <f t="shared" si="14"/>
        <v>0</v>
      </c>
      <c r="J205" s="36">
        <f t="shared" si="15"/>
        <v>-106921.83</v>
      </c>
    </row>
    <row r="206" spans="1:10" x14ac:dyDescent="0.25">
      <c r="A206" s="10" t="s">
        <v>361</v>
      </c>
      <c r="B206" s="32" t="s">
        <v>362</v>
      </c>
      <c r="C206" s="32">
        <v>2</v>
      </c>
      <c r="D206" s="6">
        <v>158301</v>
      </c>
      <c r="E206" s="33">
        <v>0</v>
      </c>
      <c r="F206" s="34">
        <v>46070766.930000007</v>
      </c>
      <c r="G206" s="35">
        <f t="shared" si="12"/>
        <v>364869.87917658832</v>
      </c>
      <c r="H206" s="34">
        <f t="shared" si="13"/>
        <v>820957.22814732371</v>
      </c>
      <c r="I206" s="34">
        <f t="shared" si="14"/>
        <v>688464.25467670022</v>
      </c>
      <c r="J206" s="36">
        <f t="shared" si="15"/>
        <v>323594.38</v>
      </c>
    </row>
    <row r="207" spans="1:10" x14ac:dyDescent="0.25">
      <c r="A207" s="10" t="s">
        <v>363</v>
      </c>
      <c r="B207" s="32" t="s">
        <v>364</v>
      </c>
      <c r="C207" s="32">
        <v>2</v>
      </c>
      <c r="D207" s="6">
        <v>74048</v>
      </c>
      <c r="E207" s="33">
        <v>0</v>
      </c>
      <c r="F207" s="34">
        <v>18696401.620000001</v>
      </c>
      <c r="G207" s="35">
        <f t="shared" si="12"/>
        <v>148071.20121293733</v>
      </c>
      <c r="H207" s="34">
        <f t="shared" si="13"/>
        <v>333160.20272910898</v>
      </c>
      <c r="I207" s="34">
        <f t="shared" si="14"/>
        <v>279392.01068666793</v>
      </c>
      <c r="J207" s="36">
        <f t="shared" si="15"/>
        <v>131320.81</v>
      </c>
    </row>
    <row r="208" spans="1:10" x14ac:dyDescent="0.25">
      <c r="A208" s="10" t="s">
        <v>365</v>
      </c>
      <c r="B208" s="32" t="s">
        <v>366</v>
      </c>
      <c r="C208" s="32">
        <v>2</v>
      </c>
      <c r="D208" s="6">
        <v>44510</v>
      </c>
      <c r="E208" s="33">
        <v>0</v>
      </c>
      <c r="F208" s="34">
        <v>27052417.02</v>
      </c>
      <c r="G208" s="35">
        <f t="shared" si="12"/>
        <v>214248.92154540218</v>
      </c>
      <c r="H208" s="34">
        <f t="shared" si="13"/>
        <v>482060.07347715489</v>
      </c>
      <c r="I208" s="34">
        <f t="shared" si="14"/>
        <v>404261.169543278</v>
      </c>
      <c r="J208" s="36">
        <f t="shared" si="15"/>
        <v>190012.25</v>
      </c>
    </row>
    <row r="209" spans="1:10" x14ac:dyDescent="0.25">
      <c r="A209" s="10" t="s">
        <v>367</v>
      </c>
      <c r="B209" s="32" t="s">
        <v>1249</v>
      </c>
      <c r="C209" s="32">
        <v>3</v>
      </c>
      <c r="D209" s="6">
        <v>27427</v>
      </c>
      <c r="E209" s="33">
        <v>1</v>
      </c>
      <c r="F209" s="34">
        <v>5642134.8499999996</v>
      </c>
      <c r="G209" s="35">
        <f t="shared" si="12"/>
        <v>44684.410488443282</v>
      </c>
      <c r="H209" s="34">
        <f t="shared" si="13"/>
        <v>0</v>
      </c>
      <c r="I209" s="34">
        <f t="shared" si="14"/>
        <v>0</v>
      </c>
      <c r="J209" s="36">
        <f t="shared" si="15"/>
        <v>-44684.41</v>
      </c>
    </row>
    <row r="210" spans="1:10" x14ac:dyDescent="0.25">
      <c r="A210" s="10" t="s">
        <v>368</v>
      </c>
      <c r="B210" s="32" t="s">
        <v>1250</v>
      </c>
      <c r="C210" s="32">
        <v>2</v>
      </c>
      <c r="D210" s="6">
        <v>37323</v>
      </c>
      <c r="E210" s="33">
        <v>1</v>
      </c>
      <c r="F210" s="34">
        <v>6663931.79</v>
      </c>
      <c r="G210" s="35">
        <f t="shared" si="12"/>
        <v>52776.807270274061</v>
      </c>
      <c r="H210" s="34">
        <f t="shared" si="13"/>
        <v>0</v>
      </c>
      <c r="I210" s="34">
        <f t="shared" si="14"/>
        <v>0</v>
      </c>
      <c r="J210" s="36">
        <f t="shared" si="15"/>
        <v>-52776.81</v>
      </c>
    </row>
    <row r="211" spans="1:10" x14ac:dyDescent="0.25">
      <c r="A211" s="10" t="s">
        <v>369</v>
      </c>
      <c r="B211" s="32" t="s">
        <v>370</v>
      </c>
      <c r="C211" s="32">
        <v>2</v>
      </c>
      <c r="D211" s="6">
        <v>21786</v>
      </c>
      <c r="E211" s="33">
        <v>0</v>
      </c>
      <c r="F211" s="34">
        <v>4209388.49</v>
      </c>
      <c r="G211" s="35">
        <f t="shared" si="12"/>
        <v>33337.388806382114</v>
      </c>
      <c r="H211" s="34">
        <f t="shared" si="13"/>
        <v>75009.124814359762</v>
      </c>
      <c r="I211" s="34">
        <f t="shared" si="14"/>
        <v>62903.522179602012</v>
      </c>
      <c r="J211" s="36">
        <f t="shared" si="15"/>
        <v>29566.13</v>
      </c>
    </row>
    <row r="212" spans="1:10" x14ac:dyDescent="0.25">
      <c r="A212" s="10" t="s">
        <v>371</v>
      </c>
      <c r="B212" s="32" t="s">
        <v>372</v>
      </c>
      <c r="C212" s="32">
        <v>3</v>
      </c>
      <c r="D212" s="6">
        <v>47658</v>
      </c>
      <c r="E212" s="33">
        <v>0</v>
      </c>
      <c r="F212" s="34">
        <v>17090986.48</v>
      </c>
      <c r="G212" s="35">
        <f t="shared" si="12"/>
        <v>135356.68250197076</v>
      </c>
      <c r="H212" s="34">
        <f t="shared" si="13"/>
        <v>203035.02375295613</v>
      </c>
      <c r="I212" s="34">
        <f t="shared" si="14"/>
        <v>170267.52613750129</v>
      </c>
      <c r="J212" s="36">
        <f t="shared" si="15"/>
        <v>34910.839999999997</v>
      </c>
    </row>
    <row r="213" spans="1:10" x14ac:dyDescent="0.25">
      <c r="A213" s="10" t="s">
        <v>373</v>
      </c>
      <c r="B213" s="32" t="s">
        <v>374</v>
      </c>
      <c r="C213" s="32">
        <v>5</v>
      </c>
      <c r="D213" s="6">
        <v>90178</v>
      </c>
      <c r="E213" s="33">
        <v>0</v>
      </c>
      <c r="F213" s="34">
        <v>29296204.399999999</v>
      </c>
      <c r="G213" s="35">
        <f t="shared" si="12"/>
        <v>232019.20159050048</v>
      </c>
      <c r="H213" s="34">
        <f t="shared" si="13"/>
        <v>0</v>
      </c>
      <c r="I213" s="34">
        <f t="shared" si="14"/>
        <v>0</v>
      </c>
      <c r="J213" s="36">
        <f t="shared" si="15"/>
        <v>-232019.20000000001</v>
      </c>
    </row>
    <row r="214" spans="1:10" x14ac:dyDescent="0.25">
      <c r="A214" s="10" t="s">
        <v>377</v>
      </c>
      <c r="B214" s="32" t="s">
        <v>378</v>
      </c>
      <c r="C214" s="32">
        <v>3</v>
      </c>
      <c r="D214" s="6">
        <v>17543</v>
      </c>
      <c r="E214" s="33">
        <v>0</v>
      </c>
      <c r="F214" s="34">
        <v>3443930.65</v>
      </c>
      <c r="G214" s="35">
        <f t="shared" si="12"/>
        <v>27275.138746166496</v>
      </c>
      <c r="H214" s="34">
        <f t="shared" si="13"/>
        <v>40912.708119249743</v>
      </c>
      <c r="I214" s="34">
        <f t="shared" si="14"/>
        <v>34309.871618634432</v>
      </c>
      <c r="J214" s="36">
        <f t="shared" si="15"/>
        <v>7034.73</v>
      </c>
    </row>
    <row r="215" spans="1:10" x14ac:dyDescent="0.25">
      <c r="A215" s="10" t="s">
        <v>379</v>
      </c>
      <c r="B215" s="32" t="s">
        <v>380</v>
      </c>
      <c r="C215" s="32">
        <v>5</v>
      </c>
      <c r="D215" s="6">
        <v>24659</v>
      </c>
      <c r="E215" s="33">
        <v>0</v>
      </c>
      <c r="F215" s="34">
        <v>9523436.0700000003</v>
      </c>
      <c r="G215" s="35">
        <f t="shared" si="12"/>
        <v>75423.423566759855</v>
      </c>
      <c r="H215" s="34">
        <f t="shared" si="13"/>
        <v>0</v>
      </c>
      <c r="I215" s="34">
        <f t="shared" si="14"/>
        <v>0</v>
      </c>
      <c r="J215" s="36">
        <f t="shared" si="15"/>
        <v>-75423.42</v>
      </c>
    </row>
    <row r="216" spans="1:10" x14ac:dyDescent="0.25">
      <c r="A216" s="10" t="s">
        <v>381</v>
      </c>
      <c r="B216" s="32" t="s">
        <v>382</v>
      </c>
      <c r="C216" s="32">
        <v>5</v>
      </c>
      <c r="D216" s="6">
        <v>25263</v>
      </c>
      <c r="E216" s="33">
        <v>0</v>
      </c>
      <c r="F216" s="34">
        <v>4963010.5200000005</v>
      </c>
      <c r="G216" s="35">
        <f t="shared" si="12"/>
        <v>39305.901973282751</v>
      </c>
      <c r="H216" s="34">
        <f t="shared" si="13"/>
        <v>0</v>
      </c>
      <c r="I216" s="34">
        <f t="shared" si="14"/>
        <v>0</v>
      </c>
      <c r="J216" s="36">
        <f t="shared" si="15"/>
        <v>-39305.9</v>
      </c>
    </row>
    <row r="217" spans="1:10" x14ac:dyDescent="0.25">
      <c r="A217" s="10" t="s">
        <v>383</v>
      </c>
      <c r="B217" s="32" t="s">
        <v>384</v>
      </c>
      <c r="C217" s="32">
        <v>2</v>
      </c>
      <c r="D217" s="6">
        <v>66874</v>
      </c>
      <c r="E217" s="33">
        <v>0</v>
      </c>
      <c r="F217" s="34">
        <v>21308167.119999997</v>
      </c>
      <c r="G217" s="35">
        <f t="shared" si="12"/>
        <v>168755.78334438961</v>
      </c>
      <c r="H217" s="34">
        <f t="shared" si="13"/>
        <v>379700.51252487663</v>
      </c>
      <c r="I217" s="34">
        <f t="shared" si="14"/>
        <v>318421.25435174227</v>
      </c>
      <c r="J217" s="36">
        <f t="shared" si="15"/>
        <v>149665.47</v>
      </c>
    </row>
    <row r="218" spans="1:10" x14ac:dyDescent="0.25">
      <c r="A218" s="10" t="s">
        <v>385</v>
      </c>
      <c r="B218" s="32" t="s">
        <v>386</v>
      </c>
      <c r="C218" s="32">
        <v>5</v>
      </c>
      <c r="D218" s="6">
        <v>15816</v>
      </c>
      <c r="E218" s="33">
        <v>0</v>
      </c>
      <c r="F218" s="34">
        <v>4776870.5599999996</v>
      </c>
      <c r="G218" s="35">
        <f t="shared" si="12"/>
        <v>37831.716296748898</v>
      </c>
      <c r="H218" s="34">
        <f t="shared" si="13"/>
        <v>0</v>
      </c>
      <c r="I218" s="34">
        <f t="shared" si="14"/>
        <v>0</v>
      </c>
      <c r="J218" s="36">
        <f t="shared" si="15"/>
        <v>-37831.72</v>
      </c>
    </row>
    <row r="219" spans="1:10" x14ac:dyDescent="0.25">
      <c r="A219" s="10" t="s">
        <v>387</v>
      </c>
      <c r="B219" s="32" t="s">
        <v>388</v>
      </c>
      <c r="C219" s="32">
        <v>1</v>
      </c>
      <c r="D219" s="6">
        <v>92346</v>
      </c>
      <c r="E219" s="33">
        <v>0</v>
      </c>
      <c r="F219" s="34">
        <v>26016449.559999999</v>
      </c>
      <c r="G219" s="35">
        <f t="shared" si="12"/>
        <v>206044.29750397045</v>
      </c>
      <c r="H219" s="34">
        <f t="shared" si="13"/>
        <v>618132.89251191134</v>
      </c>
      <c r="I219" s="34">
        <f t="shared" si="14"/>
        <v>518373.41403856571</v>
      </c>
      <c r="J219" s="36">
        <f t="shared" si="15"/>
        <v>312329.12</v>
      </c>
    </row>
    <row r="220" spans="1:10" x14ac:dyDescent="0.25">
      <c r="A220" s="10" t="s">
        <v>389</v>
      </c>
      <c r="B220" s="32" t="s">
        <v>390</v>
      </c>
      <c r="C220" s="32">
        <v>1</v>
      </c>
      <c r="D220" s="6">
        <v>24773</v>
      </c>
      <c r="E220" s="33">
        <v>0</v>
      </c>
      <c r="F220" s="34">
        <v>7200365.9699999997</v>
      </c>
      <c r="G220" s="35">
        <f t="shared" si="12"/>
        <v>57025.242611934038</v>
      </c>
      <c r="H220" s="34">
        <f t="shared" si="13"/>
        <v>171075.72783580213</v>
      </c>
      <c r="I220" s="34">
        <f t="shared" si="14"/>
        <v>143466.08985165492</v>
      </c>
      <c r="J220" s="36">
        <f t="shared" si="15"/>
        <v>86440.85</v>
      </c>
    </row>
    <row r="221" spans="1:10" s="8" customFormat="1" x14ac:dyDescent="0.25">
      <c r="A221" s="10" t="s">
        <v>391</v>
      </c>
      <c r="B221" s="32" t="s">
        <v>392</v>
      </c>
      <c r="C221" s="32">
        <v>2</v>
      </c>
      <c r="D221" s="6">
        <v>98133</v>
      </c>
      <c r="E221" s="33">
        <v>1</v>
      </c>
      <c r="F221" s="34">
        <v>28380484.239999998</v>
      </c>
      <c r="G221" s="35">
        <f t="shared" si="12"/>
        <v>224766.90851175864</v>
      </c>
      <c r="H221" s="34">
        <f t="shared" si="13"/>
        <v>0</v>
      </c>
      <c r="I221" s="34">
        <f t="shared" si="14"/>
        <v>0</v>
      </c>
      <c r="J221" s="36">
        <f t="shared" si="15"/>
        <v>-224766.91</v>
      </c>
    </row>
    <row r="222" spans="1:10" x14ac:dyDescent="0.25">
      <c r="A222" s="10" t="s">
        <v>393</v>
      </c>
      <c r="B222" s="32" t="s">
        <v>394</v>
      </c>
      <c r="C222" s="32">
        <v>5</v>
      </c>
      <c r="D222" s="6">
        <v>78283</v>
      </c>
      <c r="E222" s="33">
        <v>0</v>
      </c>
      <c r="F222" s="34">
        <v>24844923.679999996</v>
      </c>
      <c r="G222" s="35">
        <f t="shared" si="12"/>
        <v>196766.08195055186</v>
      </c>
      <c r="H222" s="34">
        <f t="shared" si="13"/>
        <v>0</v>
      </c>
      <c r="I222" s="34">
        <f t="shared" si="14"/>
        <v>0</v>
      </c>
      <c r="J222" s="36">
        <f t="shared" si="15"/>
        <v>-196766.07999999999</v>
      </c>
    </row>
    <row r="223" spans="1:10" x14ac:dyDescent="0.25">
      <c r="A223" s="10" t="s">
        <v>397</v>
      </c>
      <c r="B223" s="32" t="s">
        <v>398</v>
      </c>
      <c r="C223" s="32">
        <v>3</v>
      </c>
      <c r="D223" s="6">
        <v>15704</v>
      </c>
      <c r="E223" s="33">
        <v>0</v>
      </c>
      <c r="F223" s="34">
        <v>2733047.5400000005</v>
      </c>
      <c r="G223" s="35">
        <f t="shared" si="12"/>
        <v>21645.107996982759</v>
      </c>
      <c r="H223" s="34">
        <f t="shared" si="13"/>
        <v>32467.66199547414</v>
      </c>
      <c r="I223" s="34">
        <f t="shared" si="14"/>
        <v>27227.757976202185</v>
      </c>
      <c r="J223" s="36">
        <f t="shared" si="15"/>
        <v>5582.65</v>
      </c>
    </row>
    <row r="224" spans="1:10" x14ac:dyDescent="0.25">
      <c r="A224" s="10" t="s">
        <v>26</v>
      </c>
      <c r="B224" s="32" t="s">
        <v>1251</v>
      </c>
      <c r="C224" s="32">
        <v>4</v>
      </c>
      <c r="D224" s="6">
        <v>28884</v>
      </c>
      <c r="E224" s="33">
        <v>0</v>
      </c>
      <c r="F224" s="34">
        <v>5763338.8500000006</v>
      </c>
      <c r="G224" s="35">
        <f t="shared" si="12"/>
        <v>45644.318295120625</v>
      </c>
      <c r="H224" s="34">
        <f t="shared" si="13"/>
        <v>0</v>
      </c>
      <c r="I224" s="34">
        <f t="shared" si="14"/>
        <v>0</v>
      </c>
      <c r="J224" s="36">
        <f t="shared" si="15"/>
        <v>-45644.32</v>
      </c>
    </row>
    <row r="225" spans="1:10" x14ac:dyDescent="0.25">
      <c r="A225" s="10" t="s">
        <v>399</v>
      </c>
      <c r="B225" s="32" t="s">
        <v>400</v>
      </c>
      <c r="C225" s="32">
        <v>1</v>
      </c>
      <c r="D225" s="6">
        <v>52788</v>
      </c>
      <c r="E225" s="33">
        <v>0</v>
      </c>
      <c r="F225" s="34">
        <v>9736291.3999999985</v>
      </c>
      <c r="G225" s="35">
        <f t="shared" si="12"/>
        <v>77109.188829951498</v>
      </c>
      <c r="H225" s="34">
        <f t="shared" si="13"/>
        <v>231327.56648985448</v>
      </c>
      <c r="I225" s="34">
        <f t="shared" si="14"/>
        <v>193993.98067183173</v>
      </c>
      <c r="J225" s="36">
        <f t="shared" si="15"/>
        <v>116884.79</v>
      </c>
    </row>
    <row r="226" spans="1:10" x14ac:dyDescent="0.25">
      <c r="A226" s="10" t="s">
        <v>401</v>
      </c>
      <c r="B226" s="32" t="s">
        <v>402</v>
      </c>
      <c r="C226" s="32">
        <v>3</v>
      </c>
      <c r="D226" s="6">
        <v>45129</v>
      </c>
      <c r="E226" s="33">
        <v>0</v>
      </c>
      <c r="F226" s="34">
        <v>12939478.550000003</v>
      </c>
      <c r="G226" s="35">
        <f t="shared" si="12"/>
        <v>102477.69441997774</v>
      </c>
      <c r="H226" s="34">
        <f t="shared" si="13"/>
        <v>153716.54162996661</v>
      </c>
      <c r="I226" s="34">
        <f t="shared" si="14"/>
        <v>128908.47493185558</v>
      </c>
      <c r="J226" s="36">
        <f t="shared" si="15"/>
        <v>26430.78</v>
      </c>
    </row>
    <row r="227" spans="1:10" x14ac:dyDescent="0.25">
      <c r="A227" s="10" t="s">
        <v>403</v>
      </c>
      <c r="B227" s="32" t="s">
        <v>404</v>
      </c>
      <c r="C227" s="32">
        <v>3</v>
      </c>
      <c r="D227" s="6">
        <v>25255</v>
      </c>
      <c r="E227" s="33">
        <v>0</v>
      </c>
      <c r="F227" s="34">
        <v>5510393.8899999997</v>
      </c>
      <c r="G227" s="35">
        <f t="shared" si="12"/>
        <v>43641.052381754002</v>
      </c>
      <c r="H227" s="34">
        <f t="shared" si="13"/>
        <v>65461.578572630999</v>
      </c>
      <c r="I227" s="34">
        <f t="shared" si="14"/>
        <v>54896.839149187741</v>
      </c>
      <c r="J227" s="36">
        <f t="shared" si="15"/>
        <v>11255.79</v>
      </c>
    </row>
    <row r="228" spans="1:10" x14ac:dyDescent="0.25">
      <c r="A228" s="10" t="s">
        <v>405</v>
      </c>
      <c r="B228" s="32" t="s">
        <v>406</v>
      </c>
      <c r="C228" s="32">
        <v>5</v>
      </c>
      <c r="D228" s="6">
        <v>45771</v>
      </c>
      <c r="E228" s="33">
        <v>0</v>
      </c>
      <c r="F228" s="34">
        <v>8862476.8599999994</v>
      </c>
      <c r="G228" s="35">
        <f t="shared" si="12"/>
        <v>70188.778624560859</v>
      </c>
      <c r="H228" s="34">
        <f t="shared" si="13"/>
        <v>0</v>
      </c>
      <c r="I228" s="34">
        <f t="shared" si="14"/>
        <v>0</v>
      </c>
      <c r="J228" s="36">
        <f t="shared" si="15"/>
        <v>-70188.78</v>
      </c>
    </row>
    <row r="229" spans="1:10" x14ac:dyDescent="0.25">
      <c r="A229" s="10" t="s">
        <v>407</v>
      </c>
      <c r="B229" s="32" t="s">
        <v>408</v>
      </c>
      <c r="C229" s="32">
        <v>1</v>
      </c>
      <c r="D229" s="6">
        <v>68756</v>
      </c>
      <c r="E229" s="33">
        <v>0</v>
      </c>
      <c r="F229" s="34">
        <v>18760916.079999998</v>
      </c>
      <c r="G229" s="35">
        <f t="shared" si="12"/>
        <v>148582.14089972631</v>
      </c>
      <c r="H229" s="34">
        <f t="shared" si="13"/>
        <v>445746.42269917892</v>
      </c>
      <c r="I229" s="34">
        <f t="shared" si="14"/>
        <v>373808.12076037261</v>
      </c>
      <c r="J229" s="36">
        <f t="shared" si="15"/>
        <v>225225.98</v>
      </c>
    </row>
    <row r="230" spans="1:10" x14ac:dyDescent="0.25">
      <c r="A230" s="10" t="s">
        <v>409</v>
      </c>
      <c r="B230" s="32" t="s">
        <v>410</v>
      </c>
      <c r="C230" s="32">
        <v>2</v>
      </c>
      <c r="D230" s="6">
        <v>31815</v>
      </c>
      <c r="E230" s="33">
        <v>0</v>
      </c>
      <c r="F230" s="34">
        <v>5666229.8099999996</v>
      </c>
      <c r="G230" s="35">
        <f t="shared" si="12"/>
        <v>44875.237030517615</v>
      </c>
      <c r="H230" s="34">
        <f t="shared" si="13"/>
        <v>100969.28331866463</v>
      </c>
      <c r="I230" s="34">
        <f t="shared" si="14"/>
        <v>84674.012240684635</v>
      </c>
      <c r="J230" s="36">
        <f t="shared" si="15"/>
        <v>39798.78</v>
      </c>
    </row>
    <row r="231" spans="1:10" x14ac:dyDescent="0.25">
      <c r="A231" s="10" t="s">
        <v>411</v>
      </c>
      <c r="B231" s="32" t="s">
        <v>412</v>
      </c>
      <c r="C231" s="32">
        <v>2</v>
      </c>
      <c r="D231" s="6">
        <v>27653</v>
      </c>
      <c r="E231" s="33">
        <v>0</v>
      </c>
      <c r="F231" s="34">
        <v>4434494.7699999996</v>
      </c>
      <c r="G231" s="35">
        <f t="shared" si="12"/>
        <v>35120.178776218876</v>
      </c>
      <c r="H231" s="34">
        <f t="shared" si="13"/>
        <v>79020.402246492478</v>
      </c>
      <c r="I231" s="34">
        <f t="shared" si="14"/>
        <v>66267.425965243732</v>
      </c>
      <c r="J231" s="36">
        <f t="shared" si="15"/>
        <v>31147.25</v>
      </c>
    </row>
    <row r="232" spans="1:10" x14ac:dyDescent="0.25">
      <c r="A232" s="10" t="s">
        <v>413</v>
      </c>
      <c r="B232" s="32" t="s">
        <v>414</v>
      </c>
      <c r="C232" s="32">
        <v>2</v>
      </c>
      <c r="D232" s="6">
        <v>28008</v>
      </c>
      <c r="E232" s="33">
        <v>0</v>
      </c>
      <c r="F232" s="34">
        <v>5026595.76</v>
      </c>
      <c r="G232" s="35">
        <f t="shared" si="12"/>
        <v>39809.482451364755</v>
      </c>
      <c r="H232" s="34">
        <f t="shared" si="13"/>
        <v>89571.335515570696</v>
      </c>
      <c r="I232" s="34">
        <f t="shared" si="14"/>
        <v>75115.560996142071</v>
      </c>
      <c r="J232" s="36">
        <f t="shared" si="15"/>
        <v>35306.080000000002</v>
      </c>
    </row>
    <row r="233" spans="1:10" x14ac:dyDescent="0.25">
      <c r="A233" s="10" t="s">
        <v>415</v>
      </c>
      <c r="B233" s="32" t="s">
        <v>416</v>
      </c>
      <c r="C233" s="32">
        <v>2</v>
      </c>
      <c r="D233" s="6">
        <v>16498</v>
      </c>
      <c r="E233" s="33">
        <v>0</v>
      </c>
      <c r="F233" s="34">
        <v>3097115.52</v>
      </c>
      <c r="G233" s="35">
        <f t="shared" si="12"/>
        <v>24528.442673752907</v>
      </c>
      <c r="H233" s="34">
        <f t="shared" si="13"/>
        <v>55188.996015944038</v>
      </c>
      <c r="I233" s="34">
        <f t="shared" si="14"/>
        <v>46282.132254585413</v>
      </c>
      <c r="J233" s="36">
        <f t="shared" si="15"/>
        <v>21753.69</v>
      </c>
    </row>
    <row r="234" spans="1:10" x14ac:dyDescent="0.25">
      <c r="A234" s="10" t="s">
        <v>417</v>
      </c>
      <c r="B234" s="32" t="s">
        <v>418</v>
      </c>
      <c r="C234" s="32">
        <v>3</v>
      </c>
      <c r="D234" s="6">
        <v>183580</v>
      </c>
      <c r="E234" s="33">
        <v>0</v>
      </c>
      <c r="F234" s="34">
        <v>55442737.74000001</v>
      </c>
      <c r="G234" s="35">
        <f t="shared" si="12"/>
        <v>439093.73271666246</v>
      </c>
      <c r="H234" s="34">
        <f t="shared" si="13"/>
        <v>658640.59907499375</v>
      </c>
      <c r="I234" s="34">
        <f t="shared" si="14"/>
        <v>552343.64665415615</v>
      </c>
      <c r="J234" s="36">
        <f t="shared" si="15"/>
        <v>113249.91</v>
      </c>
    </row>
    <row r="235" spans="1:10" x14ac:dyDescent="0.25">
      <c r="A235" s="10" t="s">
        <v>419</v>
      </c>
      <c r="B235" s="32" t="s">
        <v>420</v>
      </c>
      <c r="C235" s="32">
        <v>3</v>
      </c>
      <c r="D235" s="6">
        <v>22048</v>
      </c>
      <c r="E235" s="33">
        <v>0</v>
      </c>
      <c r="F235" s="34">
        <v>5943038.4000000004</v>
      </c>
      <c r="G235" s="35">
        <f t="shared" si="12"/>
        <v>47067.497405557617</v>
      </c>
      <c r="H235" s="34">
        <f t="shared" si="13"/>
        <v>70601.246108336432</v>
      </c>
      <c r="I235" s="34">
        <f t="shared" si="14"/>
        <v>59207.023965077417</v>
      </c>
      <c r="J235" s="36">
        <f t="shared" si="15"/>
        <v>12139.53</v>
      </c>
    </row>
    <row r="236" spans="1:10" x14ac:dyDescent="0.25">
      <c r="A236" s="10" t="s">
        <v>421</v>
      </c>
      <c r="B236" s="32" t="s">
        <v>422</v>
      </c>
      <c r="C236" s="32">
        <v>1</v>
      </c>
      <c r="D236" s="6">
        <v>57013</v>
      </c>
      <c r="E236" s="33">
        <v>0</v>
      </c>
      <c r="F236" s="34">
        <v>18606775.02</v>
      </c>
      <c r="G236" s="35">
        <f t="shared" si="12"/>
        <v>147361.37915239521</v>
      </c>
      <c r="H236" s="34">
        <f t="shared" si="13"/>
        <v>442084.13745718566</v>
      </c>
      <c r="I236" s="34">
        <f t="shared" si="14"/>
        <v>370736.88587371184</v>
      </c>
      <c r="J236" s="36">
        <f t="shared" si="15"/>
        <v>223375.51</v>
      </c>
    </row>
    <row r="237" spans="1:10" x14ac:dyDescent="0.25">
      <c r="A237" s="10" t="s">
        <v>424</v>
      </c>
      <c r="B237" s="32" t="s">
        <v>425</v>
      </c>
      <c r="C237" s="32">
        <v>1</v>
      </c>
      <c r="D237" s="6">
        <v>20270</v>
      </c>
      <c r="E237" s="33">
        <v>0</v>
      </c>
      <c r="F237" s="34">
        <v>4041027.2</v>
      </c>
      <c r="G237" s="35">
        <f t="shared" si="12"/>
        <v>32004.006107681846</v>
      </c>
      <c r="H237" s="34">
        <f t="shared" si="13"/>
        <v>96012.018323045544</v>
      </c>
      <c r="I237" s="34">
        <f t="shared" si="14"/>
        <v>80516.792310791614</v>
      </c>
      <c r="J237" s="36">
        <f t="shared" si="15"/>
        <v>48512.79</v>
      </c>
    </row>
    <row r="238" spans="1:10" x14ac:dyDescent="0.25">
      <c r="A238" s="10" t="s">
        <v>426</v>
      </c>
      <c r="B238" s="32" t="s">
        <v>427</v>
      </c>
      <c r="C238" s="32">
        <v>1</v>
      </c>
      <c r="D238" s="6">
        <v>7514</v>
      </c>
      <c r="E238" s="33">
        <v>0</v>
      </c>
      <c r="F238" s="34">
        <v>1861067.52</v>
      </c>
      <c r="G238" s="35">
        <f t="shared" si="12"/>
        <v>14739.226768106957</v>
      </c>
      <c r="H238" s="34">
        <f t="shared" si="13"/>
        <v>44217.680304320871</v>
      </c>
      <c r="I238" s="34">
        <f t="shared" si="14"/>
        <v>37081.45963090771</v>
      </c>
      <c r="J238" s="36">
        <f t="shared" si="15"/>
        <v>22342.23</v>
      </c>
    </row>
    <row r="239" spans="1:10" x14ac:dyDescent="0.25">
      <c r="A239" s="10" t="s">
        <v>428</v>
      </c>
      <c r="B239" s="32" t="s">
        <v>429</v>
      </c>
      <c r="C239" s="32">
        <v>5</v>
      </c>
      <c r="D239" s="6">
        <v>10508</v>
      </c>
      <c r="E239" s="33">
        <v>0</v>
      </c>
      <c r="F239" s="34">
        <v>2086153.24</v>
      </c>
      <c r="G239" s="35">
        <f t="shared" si="12"/>
        <v>16521.853907471908</v>
      </c>
      <c r="H239" s="34">
        <f t="shared" si="13"/>
        <v>0</v>
      </c>
      <c r="I239" s="34">
        <f t="shared" si="14"/>
        <v>0</v>
      </c>
      <c r="J239" s="36">
        <f t="shared" si="15"/>
        <v>-16521.849999999999</v>
      </c>
    </row>
    <row r="240" spans="1:10" x14ac:dyDescent="0.25">
      <c r="A240" s="10" t="s">
        <v>430</v>
      </c>
      <c r="B240" s="32" t="s">
        <v>431</v>
      </c>
      <c r="C240" s="32">
        <v>2</v>
      </c>
      <c r="D240" s="6">
        <v>24324</v>
      </c>
      <c r="E240" s="33">
        <v>0</v>
      </c>
      <c r="F240" s="34">
        <v>5054770.4400000004</v>
      </c>
      <c r="G240" s="35">
        <f t="shared" si="12"/>
        <v>40032.619437624584</v>
      </c>
      <c r="H240" s="34">
        <f t="shared" si="13"/>
        <v>90073.393734655314</v>
      </c>
      <c r="I240" s="34">
        <f t="shared" si="14"/>
        <v>75536.592842571452</v>
      </c>
      <c r="J240" s="36">
        <f t="shared" si="15"/>
        <v>35503.97</v>
      </c>
    </row>
    <row r="241" spans="1:10" x14ac:dyDescent="0.25">
      <c r="A241" s="10" t="s">
        <v>1077</v>
      </c>
      <c r="B241" s="32" t="s">
        <v>432</v>
      </c>
      <c r="C241" s="32">
        <v>2</v>
      </c>
      <c r="D241" s="6">
        <v>44321</v>
      </c>
      <c r="E241" s="33">
        <v>0</v>
      </c>
      <c r="F241" s="34">
        <v>11435261.210000001</v>
      </c>
      <c r="G241" s="35">
        <f t="shared" si="12"/>
        <v>90564.639012520711</v>
      </c>
      <c r="H241" s="34">
        <f t="shared" si="13"/>
        <v>203770.43777817159</v>
      </c>
      <c r="I241" s="34">
        <f t="shared" si="14"/>
        <v>170884.25286989313</v>
      </c>
      <c r="J241" s="36">
        <f t="shared" si="15"/>
        <v>80319.61</v>
      </c>
    </row>
    <row r="242" spans="1:10" x14ac:dyDescent="0.25">
      <c r="A242" s="10" t="s">
        <v>433</v>
      </c>
      <c r="B242" s="32" t="s">
        <v>434</v>
      </c>
      <c r="C242" s="32">
        <v>5</v>
      </c>
      <c r="D242" s="6">
        <v>32601</v>
      </c>
      <c r="E242" s="33">
        <v>0</v>
      </c>
      <c r="F242" s="34">
        <v>6137236.5300000003</v>
      </c>
      <c r="G242" s="35">
        <f t="shared" si="12"/>
        <v>48605.501935351524</v>
      </c>
      <c r="H242" s="34">
        <f t="shared" si="13"/>
        <v>0</v>
      </c>
      <c r="I242" s="34">
        <f t="shared" si="14"/>
        <v>0</v>
      </c>
      <c r="J242" s="36">
        <f t="shared" si="15"/>
        <v>-48605.5</v>
      </c>
    </row>
    <row r="243" spans="1:10" x14ac:dyDescent="0.25">
      <c r="A243" s="10" t="s">
        <v>435</v>
      </c>
      <c r="B243" s="32" t="s">
        <v>436</v>
      </c>
      <c r="C243" s="32">
        <v>5</v>
      </c>
      <c r="D243" s="6">
        <v>72344</v>
      </c>
      <c r="E243" s="33">
        <v>0</v>
      </c>
      <c r="F243" s="34">
        <v>29909901.599999998</v>
      </c>
      <c r="G243" s="35">
        <f t="shared" si="12"/>
        <v>236879.54228235903</v>
      </c>
      <c r="H243" s="34">
        <f t="shared" si="13"/>
        <v>0</v>
      </c>
      <c r="I243" s="34">
        <f t="shared" si="14"/>
        <v>0</v>
      </c>
      <c r="J243" s="36">
        <f t="shared" si="15"/>
        <v>-236879.54</v>
      </c>
    </row>
    <row r="244" spans="1:10" x14ac:dyDescent="0.25">
      <c r="A244" s="10" t="s">
        <v>437</v>
      </c>
      <c r="B244" s="32" t="s">
        <v>438</v>
      </c>
      <c r="C244" s="32">
        <v>3</v>
      </c>
      <c r="D244" s="6">
        <v>548</v>
      </c>
      <c r="E244" s="33">
        <v>0</v>
      </c>
      <c r="F244" s="34">
        <v>94540.96</v>
      </c>
      <c r="G244" s="35">
        <f t="shared" si="12"/>
        <v>748.74266158517946</v>
      </c>
      <c r="H244" s="34">
        <f t="shared" si="13"/>
        <v>1123.1139923777691</v>
      </c>
      <c r="I244" s="34">
        <f t="shared" si="14"/>
        <v>941.85642219667034</v>
      </c>
      <c r="J244" s="36">
        <f t="shared" si="15"/>
        <v>193.11</v>
      </c>
    </row>
    <row r="245" spans="1:10" x14ac:dyDescent="0.25">
      <c r="A245" s="10" t="s">
        <v>439</v>
      </c>
      <c r="B245" s="32" t="s">
        <v>440</v>
      </c>
      <c r="C245" s="32">
        <v>1</v>
      </c>
      <c r="D245" s="6">
        <v>146470</v>
      </c>
      <c r="E245" s="33">
        <v>0</v>
      </c>
      <c r="F245" s="34">
        <v>41660308.659999996</v>
      </c>
      <c r="G245" s="35">
        <f t="shared" si="12"/>
        <v>329940.06395268778</v>
      </c>
      <c r="H245" s="34">
        <f t="shared" si="13"/>
        <v>989820.19185806334</v>
      </c>
      <c r="I245" s="34">
        <f t="shared" si="14"/>
        <v>830074.69486488309</v>
      </c>
      <c r="J245" s="36">
        <f t="shared" si="15"/>
        <v>500134.63</v>
      </c>
    </row>
    <row r="246" spans="1:10" x14ac:dyDescent="0.25">
      <c r="A246" s="10" t="s">
        <v>441</v>
      </c>
      <c r="B246" s="32" t="s">
        <v>442</v>
      </c>
      <c r="C246" s="32">
        <v>1</v>
      </c>
      <c r="D246" s="6">
        <v>13475</v>
      </c>
      <c r="E246" s="33">
        <v>0</v>
      </c>
      <c r="F246" s="34">
        <v>2509045</v>
      </c>
      <c r="G246" s="35">
        <f t="shared" si="12"/>
        <v>19871.059394118554</v>
      </c>
      <c r="H246" s="34">
        <f t="shared" si="13"/>
        <v>59613.178182355667</v>
      </c>
      <c r="I246" s="34">
        <f t="shared" si="14"/>
        <v>49992.302740112747</v>
      </c>
      <c r="J246" s="36">
        <f t="shared" si="15"/>
        <v>30121.24</v>
      </c>
    </row>
    <row r="247" spans="1:10" x14ac:dyDescent="0.25">
      <c r="A247" s="10" t="s">
        <v>443</v>
      </c>
      <c r="B247" s="32" t="s">
        <v>444</v>
      </c>
      <c r="C247" s="32">
        <v>4</v>
      </c>
      <c r="D247" s="6">
        <v>33205</v>
      </c>
      <c r="E247" s="33">
        <v>0</v>
      </c>
      <c r="F247" s="34">
        <v>6767817.2199999997</v>
      </c>
      <c r="G247" s="35">
        <f t="shared" si="12"/>
        <v>53599.555985308471</v>
      </c>
      <c r="H247" s="34">
        <f t="shared" si="13"/>
        <v>0</v>
      </c>
      <c r="I247" s="34">
        <f t="shared" si="14"/>
        <v>0</v>
      </c>
      <c r="J247" s="36">
        <f t="shared" si="15"/>
        <v>-53599.56</v>
      </c>
    </row>
    <row r="248" spans="1:10" x14ac:dyDescent="0.25">
      <c r="A248" s="10" t="s">
        <v>445</v>
      </c>
      <c r="B248" s="32" t="s">
        <v>446</v>
      </c>
      <c r="C248" s="32">
        <v>1</v>
      </c>
      <c r="D248" s="6">
        <v>57047</v>
      </c>
      <c r="E248" s="33">
        <v>0</v>
      </c>
      <c r="F248" s="34">
        <v>18691649.049999997</v>
      </c>
      <c r="G248" s="35">
        <f t="shared" si="12"/>
        <v>148033.56195148733</v>
      </c>
      <c r="H248" s="34">
        <f t="shared" si="13"/>
        <v>444100.68585446198</v>
      </c>
      <c r="I248" s="34">
        <f t="shared" si="14"/>
        <v>372427.98675174837</v>
      </c>
      <c r="J248" s="36">
        <f t="shared" si="15"/>
        <v>224394.42</v>
      </c>
    </row>
    <row r="249" spans="1:10" x14ac:dyDescent="0.25">
      <c r="A249" s="10" t="s">
        <v>447</v>
      </c>
      <c r="B249" s="32" t="s">
        <v>448</v>
      </c>
      <c r="C249" s="32">
        <v>2</v>
      </c>
      <c r="D249" s="6">
        <v>9483</v>
      </c>
      <c r="E249" s="33">
        <v>0</v>
      </c>
      <c r="F249" s="34">
        <v>1844508.4700000002</v>
      </c>
      <c r="G249" s="35">
        <f t="shared" si="12"/>
        <v>14608.082900196983</v>
      </c>
      <c r="H249" s="34">
        <f t="shared" si="13"/>
        <v>32868.186525443212</v>
      </c>
      <c r="I249" s="34">
        <f t="shared" si="14"/>
        <v>27563.642493142459</v>
      </c>
      <c r="J249" s="36">
        <f t="shared" si="15"/>
        <v>12955.56</v>
      </c>
    </row>
    <row r="250" spans="1:10" x14ac:dyDescent="0.25">
      <c r="A250" s="10" t="s">
        <v>449</v>
      </c>
      <c r="B250" s="32" t="s">
        <v>450</v>
      </c>
      <c r="C250" s="32">
        <v>2</v>
      </c>
      <c r="D250" s="6">
        <v>10030</v>
      </c>
      <c r="E250" s="33">
        <v>0</v>
      </c>
      <c r="F250" s="34">
        <v>1903292.7999999998</v>
      </c>
      <c r="G250" s="35">
        <f t="shared" si="12"/>
        <v>15073.641275145805</v>
      </c>
      <c r="H250" s="34">
        <f t="shared" si="13"/>
        <v>33915.692869078062</v>
      </c>
      <c r="I250" s="34">
        <f t="shared" si="14"/>
        <v>28442.093464050125</v>
      </c>
      <c r="J250" s="36">
        <f t="shared" si="15"/>
        <v>13368.45</v>
      </c>
    </row>
    <row r="251" spans="1:10" x14ac:dyDescent="0.25">
      <c r="A251" s="10" t="s">
        <v>451</v>
      </c>
      <c r="B251" s="32" t="s">
        <v>452</v>
      </c>
      <c r="C251" s="32">
        <v>3</v>
      </c>
      <c r="D251" s="6">
        <v>64203</v>
      </c>
      <c r="E251" s="33">
        <v>0</v>
      </c>
      <c r="F251" s="34">
        <v>16684005.010000002</v>
      </c>
      <c r="G251" s="35">
        <f t="shared" si="12"/>
        <v>132133.48285322962</v>
      </c>
      <c r="H251" s="34">
        <f t="shared" si="13"/>
        <v>198200.22427984443</v>
      </c>
      <c r="I251" s="34">
        <f t="shared" si="14"/>
        <v>166213.00721539027</v>
      </c>
      <c r="J251" s="36">
        <f t="shared" si="15"/>
        <v>34079.519999999997</v>
      </c>
    </row>
    <row r="252" spans="1:10" x14ac:dyDescent="0.25">
      <c r="A252" s="10" t="s">
        <v>1315</v>
      </c>
      <c r="B252" s="32" t="s">
        <v>1362</v>
      </c>
      <c r="C252" s="32">
        <v>3</v>
      </c>
      <c r="D252" s="6">
        <v>34896</v>
      </c>
      <c r="E252" s="33">
        <v>0</v>
      </c>
      <c r="F252" s="34">
        <v>6731687.9500000011</v>
      </c>
      <c r="G252" s="35">
        <f t="shared" si="12"/>
        <v>53313.420475568266</v>
      </c>
      <c r="H252" s="34">
        <f t="shared" si="13"/>
        <v>79970.130713352395</v>
      </c>
      <c r="I252" s="34">
        <f t="shared" si="14"/>
        <v>67063.879274458799</v>
      </c>
      <c r="J252" s="36">
        <f t="shared" si="15"/>
        <v>13750.46</v>
      </c>
    </row>
    <row r="253" spans="1:10" x14ac:dyDescent="0.25">
      <c r="A253" s="10" t="s">
        <v>453</v>
      </c>
      <c r="B253" s="32" t="s">
        <v>454</v>
      </c>
      <c r="C253" s="32">
        <v>4</v>
      </c>
      <c r="D253" s="6">
        <v>34892</v>
      </c>
      <c r="E253" s="33">
        <v>0</v>
      </c>
      <c r="F253" s="34">
        <v>7554118</v>
      </c>
      <c r="G253" s="35">
        <f t="shared" si="12"/>
        <v>59826.877337066515</v>
      </c>
      <c r="H253" s="34">
        <f t="shared" si="13"/>
        <v>0</v>
      </c>
      <c r="I253" s="34">
        <f t="shared" si="14"/>
        <v>0</v>
      </c>
      <c r="J253" s="36">
        <f t="shared" si="15"/>
        <v>-59826.879999999997</v>
      </c>
    </row>
    <row r="254" spans="1:10" x14ac:dyDescent="0.25">
      <c r="A254" s="10" t="s">
        <v>455</v>
      </c>
      <c r="B254" s="32" t="s">
        <v>456</v>
      </c>
      <c r="C254" s="32">
        <v>5</v>
      </c>
      <c r="D254" s="6">
        <v>76993</v>
      </c>
      <c r="E254" s="33">
        <v>0</v>
      </c>
      <c r="F254" s="34">
        <v>22413814.149999999</v>
      </c>
      <c r="G254" s="35">
        <f t="shared" si="12"/>
        <v>177512.25355598837</v>
      </c>
      <c r="H254" s="34">
        <f t="shared" si="13"/>
        <v>0</v>
      </c>
      <c r="I254" s="34">
        <f t="shared" si="14"/>
        <v>0</v>
      </c>
      <c r="J254" s="36">
        <f t="shared" si="15"/>
        <v>-177512.25</v>
      </c>
    </row>
    <row r="255" spans="1:10" x14ac:dyDescent="0.25">
      <c r="A255" s="10" t="s">
        <v>1316</v>
      </c>
      <c r="B255" s="32" t="s">
        <v>457</v>
      </c>
      <c r="C255" s="32">
        <v>1</v>
      </c>
      <c r="D255" s="6">
        <v>19369</v>
      </c>
      <c r="E255" s="33">
        <v>0</v>
      </c>
      <c r="F255" s="34">
        <v>5994642.29</v>
      </c>
      <c r="G255" s="35">
        <f t="shared" si="12"/>
        <v>47476.188346994517</v>
      </c>
      <c r="H255" s="34">
        <f t="shared" si="13"/>
        <v>142428.56504098355</v>
      </c>
      <c r="I255" s="34">
        <f t="shared" si="14"/>
        <v>119442.24682313898</v>
      </c>
      <c r="J255" s="36">
        <f t="shared" si="15"/>
        <v>71966.06</v>
      </c>
    </row>
    <row r="256" spans="1:10" x14ac:dyDescent="0.25">
      <c r="A256" s="10" t="s">
        <v>458</v>
      </c>
      <c r="B256" s="32" t="s">
        <v>459</v>
      </c>
      <c r="C256" s="32">
        <v>1</v>
      </c>
      <c r="D256" s="6">
        <v>21810</v>
      </c>
      <c r="E256" s="33">
        <v>0</v>
      </c>
      <c r="F256" s="34">
        <v>4411434.5599999996</v>
      </c>
      <c r="G256" s="35">
        <f t="shared" si="12"/>
        <v>34937.547216182742</v>
      </c>
      <c r="H256" s="34">
        <f t="shared" si="13"/>
        <v>104812.64164854822</v>
      </c>
      <c r="I256" s="34">
        <f t="shared" si="14"/>
        <v>87897.097119308746</v>
      </c>
      <c r="J256" s="36">
        <f t="shared" si="15"/>
        <v>52959.55</v>
      </c>
    </row>
    <row r="257" spans="1:10" x14ac:dyDescent="0.25">
      <c r="A257" s="10" t="s">
        <v>460</v>
      </c>
      <c r="B257" s="32" t="s">
        <v>461</v>
      </c>
      <c r="C257" s="32">
        <v>1</v>
      </c>
      <c r="D257" s="6">
        <v>1156</v>
      </c>
      <c r="E257" s="33">
        <v>0</v>
      </c>
      <c r="F257" s="34">
        <v>267418.38</v>
      </c>
      <c r="G257" s="35">
        <f t="shared" si="12"/>
        <v>2117.8920713095877</v>
      </c>
      <c r="H257" s="34">
        <f t="shared" si="13"/>
        <v>6353.676213928763</v>
      </c>
      <c r="I257" s="34">
        <f t="shared" si="14"/>
        <v>5328.2665760201626</v>
      </c>
      <c r="J257" s="36">
        <f t="shared" si="15"/>
        <v>3210.37</v>
      </c>
    </row>
    <row r="258" spans="1:10" x14ac:dyDescent="0.25">
      <c r="A258" s="10" t="s">
        <v>462</v>
      </c>
      <c r="B258" s="32" t="s">
        <v>463</v>
      </c>
      <c r="C258" s="32">
        <v>3</v>
      </c>
      <c r="D258" s="6">
        <v>51564</v>
      </c>
      <c r="E258" s="33">
        <v>0</v>
      </c>
      <c r="F258" s="34">
        <v>10591240.59</v>
      </c>
      <c r="G258" s="35">
        <f t="shared" si="12"/>
        <v>83880.189801812739</v>
      </c>
      <c r="H258" s="34">
        <f t="shared" si="13"/>
        <v>125820.2847027191</v>
      </c>
      <c r="I258" s="34">
        <f t="shared" si="14"/>
        <v>105514.35027443715</v>
      </c>
      <c r="J258" s="36">
        <f t="shared" si="15"/>
        <v>21634.16</v>
      </c>
    </row>
    <row r="259" spans="1:10" x14ac:dyDescent="0.25">
      <c r="A259" s="10" t="s">
        <v>464</v>
      </c>
      <c r="B259" s="32" t="s">
        <v>465</v>
      </c>
      <c r="C259" s="32">
        <v>5</v>
      </c>
      <c r="D259" s="6">
        <v>30113</v>
      </c>
      <c r="E259" s="33">
        <v>0</v>
      </c>
      <c r="F259" s="34">
        <v>7074748.2199999997</v>
      </c>
      <c r="G259" s="35">
        <f t="shared" si="12"/>
        <v>56030.378920288204</v>
      </c>
      <c r="H259" s="34">
        <f t="shared" si="13"/>
        <v>0</v>
      </c>
      <c r="I259" s="34">
        <f t="shared" si="14"/>
        <v>0</v>
      </c>
      <c r="J259" s="36">
        <f t="shared" si="15"/>
        <v>-56030.38</v>
      </c>
    </row>
    <row r="260" spans="1:10" x14ac:dyDescent="0.25">
      <c r="A260" s="10" t="s">
        <v>111</v>
      </c>
      <c r="B260" s="32" t="s">
        <v>1252</v>
      </c>
      <c r="C260" s="32">
        <v>2</v>
      </c>
      <c r="D260" s="6">
        <v>15109</v>
      </c>
      <c r="E260" s="33">
        <v>0</v>
      </c>
      <c r="F260" s="34">
        <v>3133908.78</v>
      </c>
      <c r="G260" s="35">
        <f t="shared" si="12"/>
        <v>24819.836831595134</v>
      </c>
      <c r="H260" s="34">
        <f t="shared" si="13"/>
        <v>55844.632871089052</v>
      </c>
      <c r="I260" s="34">
        <f t="shared" si="14"/>
        <v>46831.956926736282</v>
      </c>
      <c r="J260" s="36">
        <f t="shared" si="15"/>
        <v>22012.12</v>
      </c>
    </row>
    <row r="261" spans="1:10" x14ac:dyDescent="0.25">
      <c r="A261" s="10" t="s">
        <v>466</v>
      </c>
      <c r="B261" s="32" t="s">
        <v>467</v>
      </c>
      <c r="C261" s="32">
        <v>5</v>
      </c>
      <c r="D261" s="6">
        <v>36295</v>
      </c>
      <c r="E261" s="33">
        <v>0</v>
      </c>
      <c r="F261" s="34">
        <v>11637265.85</v>
      </c>
      <c r="G261" s="35">
        <f t="shared" si="12"/>
        <v>92164.469306248997</v>
      </c>
      <c r="H261" s="34">
        <f t="shared" si="13"/>
        <v>0</v>
      </c>
      <c r="I261" s="34">
        <f t="shared" si="14"/>
        <v>0</v>
      </c>
      <c r="J261" s="36">
        <f t="shared" si="15"/>
        <v>-92164.47</v>
      </c>
    </row>
    <row r="262" spans="1:10" x14ac:dyDescent="0.25">
      <c r="A262" s="10" t="s">
        <v>468</v>
      </c>
      <c r="B262" s="32" t="s">
        <v>469</v>
      </c>
      <c r="C262" s="32">
        <v>3</v>
      </c>
      <c r="D262" s="6">
        <v>32468</v>
      </c>
      <c r="E262" s="33">
        <v>0</v>
      </c>
      <c r="F262" s="34">
        <v>9373997.120000001</v>
      </c>
      <c r="G262" s="35">
        <f t="shared" si="12"/>
        <v>74239.901449283003</v>
      </c>
      <c r="H262" s="34">
        <f t="shared" si="13"/>
        <v>111359.8521739245</v>
      </c>
      <c r="I262" s="34">
        <f t="shared" si="14"/>
        <v>93387.663813918232</v>
      </c>
      <c r="J262" s="36">
        <f t="shared" si="15"/>
        <v>19147.759999999998</v>
      </c>
    </row>
    <row r="263" spans="1:10" x14ac:dyDescent="0.25">
      <c r="A263" s="10" t="s">
        <v>470</v>
      </c>
      <c r="B263" s="32" t="s">
        <v>471</v>
      </c>
      <c r="C263" s="32">
        <v>2</v>
      </c>
      <c r="D263" s="6">
        <v>56354</v>
      </c>
      <c r="E263" s="33">
        <v>0</v>
      </c>
      <c r="F263" s="34">
        <v>15531460.75</v>
      </c>
      <c r="G263" s="35">
        <f t="shared" si="12"/>
        <v>123005.59736500186</v>
      </c>
      <c r="H263" s="34">
        <f t="shared" si="13"/>
        <v>276762.59407125419</v>
      </c>
      <c r="I263" s="34">
        <f t="shared" si="14"/>
        <v>232096.32185059812</v>
      </c>
      <c r="J263" s="36">
        <f t="shared" si="15"/>
        <v>109090.72</v>
      </c>
    </row>
    <row r="264" spans="1:10" x14ac:dyDescent="0.25">
      <c r="A264" s="10" t="s">
        <v>472</v>
      </c>
      <c r="B264" s="32" t="s">
        <v>473</v>
      </c>
      <c r="C264" s="32">
        <v>1</v>
      </c>
      <c r="D264" s="6">
        <v>120386</v>
      </c>
      <c r="E264" s="33">
        <v>0</v>
      </c>
      <c r="F264" s="34">
        <v>29965400.220000003</v>
      </c>
      <c r="G264" s="35">
        <f t="shared" ref="G264:G327" si="16">SUM(F264/$F$7)*50000000</f>
        <v>237319.07858972365</v>
      </c>
      <c r="H264" s="34">
        <f t="shared" ref="H264:H327" si="17">IF(E264=1,G264*0,(IF(C264=1,G264*3)+IF(C264=2,G264*2.25)+IF(C264=3,G264*1.5)+IF(C264=4,G264=0)+IF(C264=5,G264*0)))</f>
        <v>711957.23576917092</v>
      </c>
      <c r="I264" s="34">
        <f t="shared" ref="I264:I327" si="18">SUM(H264/$H$7)*50000000</f>
        <v>597055.59666202916</v>
      </c>
      <c r="J264" s="36">
        <f t="shared" ref="J264:J327" si="19">ROUND(SUM(I264-G264),2)</f>
        <v>359736.52</v>
      </c>
    </row>
    <row r="265" spans="1:10" x14ac:dyDescent="0.25">
      <c r="A265" s="10" t="s">
        <v>474</v>
      </c>
      <c r="B265" s="32" t="s">
        <v>475</v>
      </c>
      <c r="C265" s="32">
        <v>2</v>
      </c>
      <c r="D265" s="6">
        <v>31006</v>
      </c>
      <c r="E265" s="33">
        <v>0</v>
      </c>
      <c r="F265" s="34">
        <v>6650166.8799999999</v>
      </c>
      <c r="G265" s="35">
        <f t="shared" si="16"/>
        <v>52667.792348594812</v>
      </c>
      <c r="H265" s="34">
        <f t="shared" si="17"/>
        <v>118502.53278433833</v>
      </c>
      <c r="I265" s="34">
        <f t="shared" si="18"/>
        <v>99377.598629328393</v>
      </c>
      <c r="J265" s="36">
        <f t="shared" si="19"/>
        <v>46709.81</v>
      </c>
    </row>
    <row r="266" spans="1:10" x14ac:dyDescent="0.25">
      <c r="A266" s="10" t="s">
        <v>476</v>
      </c>
      <c r="B266" s="32" t="s">
        <v>477</v>
      </c>
      <c r="C266" s="32">
        <v>1</v>
      </c>
      <c r="D266" s="6">
        <v>22956</v>
      </c>
      <c r="E266" s="33">
        <v>0</v>
      </c>
      <c r="F266" s="34">
        <v>4780723.58</v>
      </c>
      <c r="G266" s="35">
        <f t="shared" si="16"/>
        <v>37862.231329068665</v>
      </c>
      <c r="H266" s="34">
        <f t="shared" si="17"/>
        <v>113586.693987206</v>
      </c>
      <c r="I266" s="34">
        <f t="shared" si="18"/>
        <v>95255.11919003271</v>
      </c>
      <c r="J266" s="36">
        <f t="shared" si="19"/>
        <v>57392.89</v>
      </c>
    </row>
    <row r="267" spans="1:10" x14ac:dyDescent="0.25">
      <c r="A267" s="10" t="s">
        <v>1205</v>
      </c>
      <c r="B267" s="32" t="s">
        <v>1338</v>
      </c>
      <c r="C267" s="32">
        <v>4</v>
      </c>
      <c r="D267" s="6">
        <v>47448</v>
      </c>
      <c r="E267" s="33">
        <v>0</v>
      </c>
      <c r="F267" s="34">
        <v>13652841.920000002</v>
      </c>
      <c r="G267" s="35">
        <f t="shared" si="16"/>
        <v>108127.36825797529</v>
      </c>
      <c r="H267" s="34">
        <f t="shared" si="17"/>
        <v>0</v>
      </c>
      <c r="I267" s="34">
        <f t="shared" si="18"/>
        <v>0</v>
      </c>
      <c r="J267" s="36">
        <f t="shared" si="19"/>
        <v>-108127.37</v>
      </c>
    </row>
    <row r="268" spans="1:10" x14ac:dyDescent="0.25">
      <c r="A268" s="10" t="s">
        <v>1317</v>
      </c>
      <c r="B268" s="32" t="s">
        <v>1339</v>
      </c>
      <c r="C268" s="32">
        <v>4</v>
      </c>
      <c r="D268" s="6">
        <v>33883</v>
      </c>
      <c r="E268" s="33">
        <v>0</v>
      </c>
      <c r="F268" s="34">
        <v>10520104.510000002</v>
      </c>
      <c r="G268" s="35">
        <f t="shared" si="16"/>
        <v>83316.808407399818</v>
      </c>
      <c r="H268" s="34">
        <f t="shared" si="17"/>
        <v>0</v>
      </c>
      <c r="I268" s="34">
        <f t="shared" si="18"/>
        <v>0</v>
      </c>
      <c r="J268" s="36">
        <f t="shared" si="19"/>
        <v>-83316.81</v>
      </c>
    </row>
    <row r="269" spans="1:10" x14ac:dyDescent="0.25">
      <c r="A269" s="10" t="s">
        <v>478</v>
      </c>
      <c r="B269" s="32" t="s">
        <v>479</v>
      </c>
      <c r="C269" s="32">
        <v>4</v>
      </c>
      <c r="D269" s="6">
        <v>11152</v>
      </c>
      <c r="E269" s="33">
        <v>0</v>
      </c>
      <c r="F269" s="34">
        <v>3264859.52</v>
      </c>
      <c r="G269" s="35">
        <f t="shared" si="16"/>
        <v>25856.936577611556</v>
      </c>
      <c r="H269" s="34">
        <f t="shared" si="17"/>
        <v>0</v>
      </c>
      <c r="I269" s="34">
        <f t="shared" si="18"/>
        <v>0</v>
      </c>
      <c r="J269" s="36">
        <f t="shared" si="19"/>
        <v>-25856.94</v>
      </c>
    </row>
    <row r="270" spans="1:10" x14ac:dyDescent="0.25">
      <c r="A270" s="10" t="s">
        <v>480</v>
      </c>
      <c r="B270" s="32" t="s">
        <v>481</v>
      </c>
      <c r="C270" s="32">
        <v>1</v>
      </c>
      <c r="D270" s="6">
        <v>43867</v>
      </c>
      <c r="E270" s="33">
        <v>0</v>
      </c>
      <c r="F270" s="34">
        <v>9304184.9199999999</v>
      </c>
      <c r="G270" s="35">
        <f t="shared" si="16"/>
        <v>73687.004880016961</v>
      </c>
      <c r="H270" s="34">
        <f t="shared" si="17"/>
        <v>221061.01464005088</v>
      </c>
      <c r="I270" s="34">
        <f t="shared" si="18"/>
        <v>185384.33119797835</v>
      </c>
      <c r="J270" s="36">
        <f t="shared" si="19"/>
        <v>111697.33</v>
      </c>
    </row>
    <row r="271" spans="1:10" x14ac:dyDescent="0.25">
      <c r="A271" s="10" t="s">
        <v>482</v>
      </c>
      <c r="B271" s="32" t="s">
        <v>483</v>
      </c>
      <c r="C271" s="32">
        <v>4</v>
      </c>
      <c r="D271" s="6">
        <v>54445</v>
      </c>
      <c r="E271" s="33">
        <v>0</v>
      </c>
      <c r="F271" s="34">
        <v>15286176.050000001</v>
      </c>
      <c r="G271" s="35">
        <f t="shared" si="16"/>
        <v>121062.9989492028</v>
      </c>
      <c r="H271" s="34">
        <f t="shared" si="17"/>
        <v>0</v>
      </c>
      <c r="I271" s="34">
        <f t="shared" si="18"/>
        <v>0</v>
      </c>
      <c r="J271" s="36">
        <f t="shared" si="19"/>
        <v>-121063</v>
      </c>
    </row>
    <row r="272" spans="1:10" x14ac:dyDescent="0.25">
      <c r="A272" s="10" t="s">
        <v>486</v>
      </c>
      <c r="B272" s="32" t="s">
        <v>487</v>
      </c>
      <c r="C272" s="32">
        <v>1</v>
      </c>
      <c r="D272" s="6">
        <v>5546</v>
      </c>
      <c r="E272" s="33">
        <v>0</v>
      </c>
      <c r="F272" s="34">
        <v>1207142.3599999999</v>
      </c>
      <c r="G272" s="35">
        <f t="shared" si="16"/>
        <v>9560.2898842852319</v>
      </c>
      <c r="H272" s="34">
        <f t="shared" si="17"/>
        <v>28680.869652855697</v>
      </c>
      <c r="I272" s="34">
        <f t="shared" si="18"/>
        <v>24052.109990667432</v>
      </c>
      <c r="J272" s="36">
        <f t="shared" si="19"/>
        <v>14491.82</v>
      </c>
    </row>
    <row r="273" spans="1:10" x14ac:dyDescent="0.25">
      <c r="A273" s="10" t="s">
        <v>1202</v>
      </c>
      <c r="B273" s="32" t="s">
        <v>1363</v>
      </c>
      <c r="C273" s="32">
        <v>4</v>
      </c>
      <c r="D273" s="6">
        <v>37411</v>
      </c>
      <c r="E273" s="33">
        <v>0</v>
      </c>
      <c r="F273" s="34">
        <v>11735483.99</v>
      </c>
      <c r="G273" s="35">
        <f t="shared" si="16"/>
        <v>92942.334387791925</v>
      </c>
      <c r="H273" s="34">
        <f t="shared" si="17"/>
        <v>0</v>
      </c>
      <c r="I273" s="34">
        <f t="shared" si="18"/>
        <v>0</v>
      </c>
      <c r="J273" s="36">
        <f t="shared" si="19"/>
        <v>-92942.33</v>
      </c>
    </row>
    <row r="274" spans="1:10" x14ac:dyDescent="0.25">
      <c r="A274" s="10" t="s">
        <v>488</v>
      </c>
      <c r="B274" s="32" t="s">
        <v>489</v>
      </c>
      <c r="C274" s="32">
        <v>1</v>
      </c>
      <c r="D274" s="6">
        <v>36828</v>
      </c>
      <c r="E274" s="33">
        <v>0</v>
      </c>
      <c r="F274" s="34">
        <v>7835376.8599999994</v>
      </c>
      <c r="G274" s="35">
        <f t="shared" si="16"/>
        <v>62054.382827076486</v>
      </c>
      <c r="H274" s="34">
        <f t="shared" si="17"/>
        <v>186163.14848122947</v>
      </c>
      <c r="I274" s="34">
        <f t="shared" si="18"/>
        <v>156118.57581988125</v>
      </c>
      <c r="J274" s="36">
        <f t="shared" si="19"/>
        <v>94064.19</v>
      </c>
    </row>
    <row r="275" spans="1:10" x14ac:dyDescent="0.25">
      <c r="A275" s="10" t="s">
        <v>1203</v>
      </c>
      <c r="B275" s="32" t="s">
        <v>491</v>
      </c>
      <c r="C275" s="32">
        <v>4</v>
      </c>
      <c r="D275" s="6">
        <v>58722</v>
      </c>
      <c r="E275" s="33">
        <v>0</v>
      </c>
      <c r="F275" s="34">
        <v>16943239.84</v>
      </c>
      <c r="G275" s="35">
        <f t="shared" si="16"/>
        <v>134186.56309051282</v>
      </c>
      <c r="H275" s="34">
        <f t="shared" si="17"/>
        <v>0</v>
      </c>
      <c r="I275" s="34">
        <f t="shared" si="18"/>
        <v>0</v>
      </c>
      <c r="J275" s="36">
        <f t="shared" si="19"/>
        <v>-134186.56</v>
      </c>
    </row>
    <row r="276" spans="1:10" x14ac:dyDescent="0.25">
      <c r="A276" s="10" t="s">
        <v>492</v>
      </c>
      <c r="B276" s="32" t="s">
        <v>493</v>
      </c>
      <c r="C276" s="32">
        <v>2</v>
      </c>
      <c r="D276" s="6">
        <v>65311</v>
      </c>
      <c r="E276" s="33">
        <v>0</v>
      </c>
      <c r="F276" s="34">
        <v>21178489.990000002</v>
      </c>
      <c r="G276" s="35">
        <f t="shared" si="16"/>
        <v>167728.77029668074</v>
      </c>
      <c r="H276" s="34">
        <f t="shared" si="17"/>
        <v>377389.73316753167</v>
      </c>
      <c r="I276" s="34">
        <f t="shared" si="18"/>
        <v>316483.40797749569</v>
      </c>
      <c r="J276" s="36">
        <f t="shared" si="19"/>
        <v>148754.64000000001</v>
      </c>
    </row>
    <row r="277" spans="1:10" x14ac:dyDescent="0.25">
      <c r="A277" s="10" t="s">
        <v>494</v>
      </c>
      <c r="B277" s="32" t="s">
        <v>495</v>
      </c>
      <c r="C277" s="32">
        <v>2</v>
      </c>
      <c r="D277" s="6">
        <v>65220</v>
      </c>
      <c r="E277" s="33">
        <v>0</v>
      </c>
      <c r="F277" s="34">
        <v>14838202.199999999</v>
      </c>
      <c r="G277" s="35">
        <f t="shared" si="16"/>
        <v>117515.14907789242</v>
      </c>
      <c r="H277" s="34">
        <f t="shared" si="17"/>
        <v>264409.08542525792</v>
      </c>
      <c r="I277" s="34">
        <f t="shared" si="18"/>
        <v>221736.52619863537</v>
      </c>
      <c r="J277" s="36">
        <f t="shared" si="19"/>
        <v>104221.38</v>
      </c>
    </row>
    <row r="278" spans="1:10" x14ac:dyDescent="0.25">
      <c r="A278" s="10" t="s">
        <v>1204</v>
      </c>
      <c r="B278" s="32" t="s">
        <v>1253</v>
      </c>
      <c r="C278" s="32">
        <v>1</v>
      </c>
      <c r="D278" s="6">
        <v>65541</v>
      </c>
      <c r="E278" s="33">
        <v>0</v>
      </c>
      <c r="F278" s="34">
        <v>20225297.189999998</v>
      </c>
      <c r="G278" s="35">
        <f t="shared" si="16"/>
        <v>160179.70252673389</v>
      </c>
      <c r="H278" s="34">
        <f t="shared" si="17"/>
        <v>480539.1075802017</v>
      </c>
      <c r="I278" s="34">
        <f t="shared" si="18"/>
        <v>402985.66989879875</v>
      </c>
      <c r="J278" s="36">
        <f t="shared" si="19"/>
        <v>242805.97</v>
      </c>
    </row>
    <row r="279" spans="1:10" x14ac:dyDescent="0.25">
      <c r="A279" s="10" t="s">
        <v>1318</v>
      </c>
      <c r="B279" s="32" t="s">
        <v>1364</v>
      </c>
      <c r="C279" s="32">
        <v>3</v>
      </c>
      <c r="D279" s="6">
        <v>39003</v>
      </c>
      <c r="E279" s="33">
        <v>0</v>
      </c>
      <c r="F279" s="34">
        <v>7377346.8200000012</v>
      </c>
      <c r="G279" s="35">
        <f t="shared" si="16"/>
        <v>58426.890243591355</v>
      </c>
      <c r="H279" s="34">
        <f t="shared" si="17"/>
        <v>87640.335365387029</v>
      </c>
      <c r="I279" s="34">
        <f t="shared" si="18"/>
        <v>73496.201870482226</v>
      </c>
      <c r="J279" s="36">
        <f t="shared" si="19"/>
        <v>15069.31</v>
      </c>
    </row>
    <row r="280" spans="1:10" x14ac:dyDescent="0.25">
      <c r="A280" s="10" t="s">
        <v>496</v>
      </c>
      <c r="B280" s="32" t="s">
        <v>497</v>
      </c>
      <c r="C280" s="32">
        <v>3</v>
      </c>
      <c r="D280" s="6">
        <v>42110</v>
      </c>
      <c r="E280" s="33">
        <v>0</v>
      </c>
      <c r="F280" s="34">
        <v>9570701.3600000013</v>
      </c>
      <c r="G280" s="35">
        <f t="shared" si="16"/>
        <v>75797.753793946002</v>
      </c>
      <c r="H280" s="34">
        <f t="shared" si="17"/>
        <v>113696.630690919</v>
      </c>
      <c r="I280" s="34">
        <f t="shared" si="18"/>
        <v>95347.313385038695</v>
      </c>
      <c r="J280" s="36">
        <f t="shared" si="19"/>
        <v>19549.560000000001</v>
      </c>
    </row>
    <row r="281" spans="1:10" x14ac:dyDescent="0.25">
      <c r="A281" s="10" t="s">
        <v>498</v>
      </c>
      <c r="B281" s="32" t="s">
        <v>1386</v>
      </c>
      <c r="C281" s="32">
        <v>2</v>
      </c>
      <c r="D281" s="6">
        <v>23102</v>
      </c>
      <c r="E281" s="33">
        <v>0</v>
      </c>
      <c r="F281" s="34">
        <v>4903685.84</v>
      </c>
      <c r="G281" s="35">
        <f t="shared" si="16"/>
        <v>38836.06415059838</v>
      </c>
      <c r="H281" s="34">
        <f t="shared" si="17"/>
        <v>87381.144338846352</v>
      </c>
      <c r="I281" s="34">
        <f t="shared" si="18"/>
        <v>73278.841268993972</v>
      </c>
      <c r="J281" s="36">
        <f t="shared" si="19"/>
        <v>34442.78</v>
      </c>
    </row>
    <row r="282" spans="1:10" x14ac:dyDescent="0.25">
      <c r="A282" s="10" t="s">
        <v>500</v>
      </c>
      <c r="B282" s="32" t="s">
        <v>501</v>
      </c>
      <c r="C282" s="32">
        <v>3</v>
      </c>
      <c r="D282" s="6">
        <v>33741</v>
      </c>
      <c r="E282" s="33">
        <v>0</v>
      </c>
      <c r="F282" s="34">
        <v>9329820.6600000001</v>
      </c>
      <c r="G282" s="35">
        <f t="shared" si="16"/>
        <v>73890.034045357635</v>
      </c>
      <c r="H282" s="34">
        <f t="shared" si="17"/>
        <v>110835.05106803645</v>
      </c>
      <c r="I282" s="34">
        <f t="shared" si="18"/>
        <v>92947.559518796683</v>
      </c>
      <c r="J282" s="36">
        <f t="shared" si="19"/>
        <v>19057.53</v>
      </c>
    </row>
    <row r="283" spans="1:10" x14ac:dyDescent="0.25">
      <c r="A283" s="10" t="s">
        <v>502</v>
      </c>
      <c r="B283" s="32" t="s">
        <v>503</v>
      </c>
      <c r="C283" s="32">
        <v>3</v>
      </c>
      <c r="D283" s="6">
        <v>56771</v>
      </c>
      <c r="E283" s="33">
        <v>0</v>
      </c>
      <c r="F283" s="34">
        <v>15900920.390000001</v>
      </c>
      <c r="G283" s="35">
        <f t="shared" si="16"/>
        <v>125931.63274905024</v>
      </c>
      <c r="H283" s="34">
        <f t="shared" si="17"/>
        <v>188897.44912357535</v>
      </c>
      <c r="I283" s="34">
        <f t="shared" si="18"/>
        <v>158411.59205660154</v>
      </c>
      <c r="J283" s="36">
        <f t="shared" si="19"/>
        <v>32479.96</v>
      </c>
    </row>
    <row r="284" spans="1:10" x14ac:dyDescent="0.25">
      <c r="A284" s="10" t="s">
        <v>504</v>
      </c>
      <c r="B284" s="32" t="s">
        <v>505</v>
      </c>
      <c r="C284" s="32">
        <v>1</v>
      </c>
      <c r="D284" s="6">
        <v>32502</v>
      </c>
      <c r="E284" s="33">
        <v>0</v>
      </c>
      <c r="F284" s="34">
        <v>6451106.8599999994</v>
      </c>
      <c r="G284" s="35">
        <f t="shared" si="16"/>
        <v>51091.282768091296</v>
      </c>
      <c r="H284" s="34">
        <f t="shared" si="17"/>
        <v>153273.84830427388</v>
      </c>
      <c r="I284" s="34">
        <f t="shared" si="18"/>
        <v>128537.22717366093</v>
      </c>
      <c r="J284" s="36">
        <f t="shared" si="19"/>
        <v>77445.94</v>
      </c>
    </row>
    <row r="285" spans="1:10" x14ac:dyDescent="0.25">
      <c r="A285" s="10" t="s">
        <v>1093</v>
      </c>
      <c r="B285" s="32" t="s">
        <v>1094</v>
      </c>
      <c r="C285" s="32">
        <v>5</v>
      </c>
      <c r="D285" s="6">
        <v>64198</v>
      </c>
      <c r="E285" s="33">
        <v>0</v>
      </c>
      <c r="F285" s="34">
        <v>22453261.710000001</v>
      </c>
      <c r="G285" s="35">
        <f t="shared" si="16"/>
        <v>177824.66915942039</v>
      </c>
      <c r="H285" s="34">
        <f t="shared" si="17"/>
        <v>0</v>
      </c>
      <c r="I285" s="34">
        <f t="shared" si="18"/>
        <v>0</v>
      </c>
      <c r="J285" s="36">
        <f t="shared" si="19"/>
        <v>-177824.67</v>
      </c>
    </row>
    <row r="286" spans="1:10" x14ac:dyDescent="0.25">
      <c r="A286" s="10" t="s">
        <v>506</v>
      </c>
      <c r="B286" s="32" t="s">
        <v>507</v>
      </c>
      <c r="C286" s="32">
        <v>2</v>
      </c>
      <c r="D286" s="6">
        <v>5181</v>
      </c>
      <c r="E286" s="33">
        <v>0</v>
      </c>
      <c r="F286" s="34">
        <v>1052571.96</v>
      </c>
      <c r="G286" s="35">
        <f t="shared" si="16"/>
        <v>8336.1278628895761</v>
      </c>
      <c r="H286" s="34">
        <f t="shared" si="17"/>
        <v>18756.287691501548</v>
      </c>
      <c r="I286" s="34">
        <f t="shared" si="18"/>
        <v>15729.240432138675</v>
      </c>
      <c r="J286" s="36">
        <f t="shared" si="19"/>
        <v>7393.11</v>
      </c>
    </row>
    <row r="287" spans="1:10" x14ac:dyDescent="0.25">
      <c r="A287" s="10" t="s">
        <v>508</v>
      </c>
      <c r="B287" s="32" t="s">
        <v>509</v>
      </c>
      <c r="C287" s="32">
        <v>4</v>
      </c>
      <c r="D287" s="6">
        <v>103165</v>
      </c>
      <c r="E287" s="33">
        <v>0</v>
      </c>
      <c r="F287" s="34">
        <v>36792456.25</v>
      </c>
      <c r="G287" s="35">
        <f t="shared" si="16"/>
        <v>291387.79232706403</v>
      </c>
      <c r="H287" s="34">
        <f t="shared" si="17"/>
        <v>0</v>
      </c>
      <c r="I287" s="34">
        <f t="shared" si="18"/>
        <v>0</v>
      </c>
      <c r="J287" s="36">
        <f t="shared" si="19"/>
        <v>-291387.78999999998</v>
      </c>
    </row>
    <row r="288" spans="1:10" x14ac:dyDescent="0.25">
      <c r="A288" s="10" t="s">
        <v>510</v>
      </c>
      <c r="B288" s="32" t="s">
        <v>511</v>
      </c>
      <c r="C288" s="32">
        <v>1</v>
      </c>
      <c r="D288" s="6">
        <v>19913</v>
      </c>
      <c r="E288" s="33">
        <v>0</v>
      </c>
      <c r="F288" s="34">
        <v>4908443.0399999991</v>
      </c>
      <c r="G288" s="35">
        <f t="shared" si="16"/>
        <v>38873.740080583571</v>
      </c>
      <c r="H288" s="34">
        <f t="shared" si="17"/>
        <v>116621.22024175071</v>
      </c>
      <c r="I288" s="34">
        <f t="shared" si="18"/>
        <v>97799.908107777752</v>
      </c>
      <c r="J288" s="36">
        <f t="shared" si="19"/>
        <v>58926.17</v>
      </c>
    </row>
    <row r="289" spans="1:10" x14ac:dyDescent="0.25">
      <c r="A289" s="10" t="s">
        <v>512</v>
      </c>
      <c r="B289" s="32" t="s">
        <v>513</v>
      </c>
      <c r="C289" s="32">
        <v>3</v>
      </c>
      <c r="D289" s="6">
        <v>11116</v>
      </c>
      <c r="E289" s="33">
        <v>0</v>
      </c>
      <c r="F289" s="34">
        <v>2324689.08</v>
      </c>
      <c r="G289" s="35">
        <f t="shared" si="16"/>
        <v>18411.002904108464</v>
      </c>
      <c r="H289" s="34">
        <f t="shared" si="17"/>
        <v>27616.504356162695</v>
      </c>
      <c r="I289" s="34">
        <f t="shared" si="18"/>
        <v>23159.520906160345</v>
      </c>
      <c r="J289" s="36">
        <f t="shared" si="19"/>
        <v>4748.5200000000004</v>
      </c>
    </row>
    <row r="290" spans="1:10" x14ac:dyDescent="0.25">
      <c r="A290" s="10" t="s">
        <v>514</v>
      </c>
      <c r="B290" s="32" t="s">
        <v>515</v>
      </c>
      <c r="C290" s="32">
        <v>1</v>
      </c>
      <c r="D290" s="6">
        <v>17109</v>
      </c>
      <c r="E290" s="33">
        <v>0</v>
      </c>
      <c r="F290" s="34">
        <v>4422898.9800000004</v>
      </c>
      <c r="G290" s="35">
        <f t="shared" si="16"/>
        <v>35028.342786106419</v>
      </c>
      <c r="H290" s="34">
        <f t="shared" si="17"/>
        <v>105085.02835831925</v>
      </c>
      <c r="I290" s="34">
        <f t="shared" si="18"/>
        <v>88125.523773824651</v>
      </c>
      <c r="J290" s="36">
        <f t="shared" si="19"/>
        <v>53097.18</v>
      </c>
    </row>
    <row r="291" spans="1:10" x14ac:dyDescent="0.25">
      <c r="A291" s="10" t="s">
        <v>516</v>
      </c>
      <c r="B291" s="32" t="s">
        <v>517</v>
      </c>
      <c r="C291" s="32">
        <v>2</v>
      </c>
      <c r="D291" s="6">
        <v>42818</v>
      </c>
      <c r="E291" s="33">
        <v>0</v>
      </c>
      <c r="F291" s="34">
        <v>10859043.82</v>
      </c>
      <c r="G291" s="35">
        <f t="shared" si="16"/>
        <v>86001.129796618246</v>
      </c>
      <c r="H291" s="34">
        <f t="shared" si="17"/>
        <v>193502.54204239105</v>
      </c>
      <c r="I291" s="34">
        <f t="shared" si="18"/>
        <v>162273.47639767034</v>
      </c>
      <c r="J291" s="36">
        <f t="shared" si="19"/>
        <v>76272.350000000006</v>
      </c>
    </row>
    <row r="292" spans="1:10" x14ac:dyDescent="0.25">
      <c r="A292" s="10" t="s">
        <v>518</v>
      </c>
      <c r="B292" s="32" t="s">
        <v>519</v>
      </c>
      <c r="C292" s="32">
        <v>2</v>
      </c>
      <c r="D292" s="6">
        <v>43607</v>
      </c>
      <c r="E292" s="33">
        <v>0</v>
      </c>
      <c r="F292" s="34">
        <v>9955959.9699999988</v>
      </c>
      <c r="G292" s="35">
        <f t="shared" si="16"/>
        <v>78848.913387100169</v>
      </c>
      <c r="H292" s="34">
        <f t="shared" si="17"/>
        <v>177410.05512097539</v>
      </c>
      <c r="I292" s="34">
        <f t="shared" si="18"/>
        <v>148778.13019157201</v>
      </c>
      <c r="J292" s="36">
        <f t="shared" si="19"/>
        <v>69929.22</v>
      </c>
    </row>
    <row r="293" spans="1:10" x14ac:dyDescent="0.25">
      <c r="A293" s="10" t="s">
        <v>520</v>
      </c>
      <c r="B293" s="32" t="s">
        <v>521</v>
      </c>
      <c r="C293" s="32">
        <v>1</v>
      </c>
      <c r="D293" s="6">
        <v>17987</v>
      </c>
      <c r="E293" s="33">
        <v>0</v>
      </c>
      <c r="F293" s="34">
        <v>4678238.83</v>
      </c>
      <c r="G293" s="35">
        <f t="shared" si="16"/>
        <v>37050.575677519417</v>
      </c>
      <c r="H293" s="34">
        <f t="shared" si="17"/>
        <v>111151.72703255825</v>
      </c>
      <c r="I293" s="34">
        <f t="shared" si="18"/>
        <v>93213.127656104567</v>
      </c>
      <c r="J293" s="36">
        <f t="shared" si="19"/>
        <v>56162.55</v>
      </c>
    </row>
    <row r="294" spans="1:10" x14ac:dyDescent="0.25">
      <c r="A294" s="10" t="s">
        <v>522</v>
      </c>
      <c r="B294" s="32" t="s">
        <v>523</v>
      </c>
      <c r="C294" s="32">
        <v>2</v>
      </c>
      <c r="D294" s="6">
        <v>121008</v>
      </c>
      <c r="E294" s="33">
        <v>1</v>
      </c>
      <c r="F294" s="34">
        <v>32410782.719999995</v>
      </c>
      <c r="G294" s="35">
        <f t="shared" si="16"/>
        <v>256685.94562432767</v>
      </c>
      <c r="H294" s="34">
        <f t="shared" si="17"/>
        <v>0</v>
      </c>
      <c r="I294" s="34">
        <f t="shared" si="18"/>
        <v>0</v>
      </c>
      <c r="J294" s="36">
        <f t="shared" si="19"/>
        <v>-256685.95</v>
      </c>
    </row>
    <row r="295" spans="1:10" x14ac:dyDescent="0.25">
      <c r="A295" s="10" t="s">
        <v>524</v>
      </c>
      <c r="B295" s="32" t="s">
        <v>525</v>
      </c>
      <c r="C295" s="32">
        <v>5</v>
      </c>
      <c r="D295" s="6">
        <v>19776</v>
      </c>
      <c r="E295" s="33">
        <v>0</v>
      </c>
      <c r="F295" s="34">
        <v>5570127.379999999</v>
      </c>
      <c r="G295" s="35">
        <f t="shared" si="16"/>
        <v>44114.127885624192</v>
      </c>
      <c r="H295" s="34">
        <f t="shared" si="17"/>
        <v>0</v>
      </c>
      <c r="I295" s="34">
        <f t="shared" si="18"/>
        <v>0</v>
      </c>
      <c r="J295" s="36">
        <f t="shared" si="19"/>
        <v>-44114.13</v>
      </c>
    </row>
    <row r="296" spans="1:10" x14ac:dyDescent="0.25">
      <c r="A296" s="10" t="s">
        <v>526</v>
      </c>
      <c r="B296" s="32" t="s">
        <v>527</v>
      </c>
      <c r="C296" s="32">
        <v>5</v>
      </c>
      <c r="D296" s="6">
        <v>80204</v>
      </c>
      <c r="E296" s="33">
        <v>0</v>
      </c>
      <c r="F296" s="34">
        <v>27064037.759999998</v>
      </c>
      <c r="G296" s="35">
        <f t="shared" si="16"/>
        <v>214340.95513377685</v>
      </c>
      <c r="H296" s="34">
        <f t="shared" si="17"/>
        <v>0</v>
      </c>
      <c r="I296" s="34">
        <f t="shared" si="18"/>
        <v>0</v>
      </c>
      <c r="J296" s="36">
        <f t="shared" si="19"/>
        <v>-214340.96</v>
      </c>
    </row>
    <row r="297" spans="1:10" x14ac:dyDescent="0.25">
      <c r="A297" s="10" t="s">
        <v>528</v>
      </c>
      <c r="B297" s="32" t="s">
        <v>529</v>
      </c>
      <c r="C297" s="32">
        <v>2</v>
      </c>
      <c r="D297" s="6">
        <v>27284</v>
      </c>
      <c r="E297" s="33">
        <v>0</v>
      </c>
      <c r="F297" s="34">
        <v>4745199.0699999994</v>
      </c>
      <c r="G297" s="35">
        <f t="shared" si="16"/>
        <v>37580.885379451589</v>
      </c>
      <c r="H297" s="34">
        <f t="shared" si="17"/>
        <v>84556.992103766068</v>
      </c>
      <c r="I297" s="34">
        <f t="shared" si="18"/>
        <v>70910.47444432287</v>
      </c>
      <c r="J297" s="36">
        <f t="shared" si="19"/>
        <v>33329.589999999997</v>
      </c>
    </row>
    <row r="298" spans="1:10" x14ac:dyDescent="0.25">
      <c r="A298" s="10" t="s">
        <v>1319</v>
      </c>
      <c r="B298" s="32" t="s">
        <v>1365</v>
      </c>
      <c r="C298" s="32">
        <v>1</v>
      </c>
      <c r="D298" s="6">
        <v>57016</v>
      </c>
      <c r="E298" s="33">
        <v>0</v>
      </c>
      <c r="F298" s="34">
        <v>15819260.199999999</v>
      </c>
      <c r="G298" s="35">
        <f t="shared" si="16"/>
        <v>125284.90282367026</v>
      </c>
      <c r="H298" s="34">
        <f t="shared" si="17"/>
        <v>375854.70847101079</v>
      </c>
      <c r="I298" s="34">
        <f t="shared" si="18"/>
        <v>315196.1184606161</v>
      </c>
      <c r="J298" s="36">
        <f t="shared" si="19"/>
        <v>189911.22</v>
      </c>
    </row>
    <row r="299" spans="1:10" x14ac:dyDescent="0.25">
      <c r="A299" s="10" t="s">
        <v>531</v>
      </c>
      <c r="B299" s="32" t="s">
        <v>532</v>
      </c>
      <c r="C299" s="32">
        <v>2</v>
      </c>
      <c r="D299" s="6">
        <v>38381</v>
      </c>
      <c r="E299" s="33">
        <v>0</v>
      </c>
      <c r="F299" s="34">
        <v>8666514.6400000006</v>
      </c>
      <c r="G299" s="35">
        <f t="shared" si="16"/>
        <v>68636.802907655292</v>
      </c>
      <c r="H299" s="34">
        <f t="shared" si="17"/>
        <v>154432.8065422244</v>
      </c>
      <c r="I299" s="34">
        <f t="shared" si="18"/>
        <v>129509.14299599027</v>
      </c>
      <c r="J299" s="36">
        <f t="shared" si="19"/>
        <v>60872.34</v>
      </c>
    </row>
    <row r="300" spans="1:10" x14ac:dyDescent="0.25">
      <c r="A300" s="10" t="s">
        <v>533</v>
      </c>
      <c r="B300" s="32" t="s">
        <v>534</v>
      </c>
      <c r="C300" s="32">
        <v>1</v>
      </c>
      <c r="D300" s="6">
        <v>16901</v>
      </c>
      <c r="E300" s="33">
        <v>0</v>
      </c>
      <c r="F300" s="34">
        <v>3070742.69</v>
      </c>
      <c r="G300" s="35">
        <f t="shared" si="16"/>
        <v>24319.575925121062</v>
      </c>
      <c r="H300" s="34">
        <f t="shared" si="17"/>
        <v>72958.727775363193</v>
      </c>
      <c r="I300" s="34">
        <f t="shared" si="18"/>
        <v>61184.035437972692</v>
      </c>
      <c r="J300" s="36">
        <f t="shared" si="19"/>
        <v>36864.46</v>
      </c>
    </row>
    <row r="301" spans="1:10" x14ac:dyDescent="0.25">
      <c r="A301" s="10" t="s">
        <v>792</v>
      </c>
      <c r="B301" s="32" t="s">
        <v>1254</v>
      </c>
      <c r="C301" s="32">
        <v>4</v>
      </c>
      <c r="D301" s="6">
        <v>38283</v>
      </c>
      <c r="E301" s="33">
        <v>0</v>
      </c>
      <c r="F301" s="34">
        <v>7631462.3500000006</v>
      </c>
      <c r="G301" s="35">
        <f t="shared" si="16"/>
        <v>60439.426802161601</v>
      </c>
      <c r="H301" s="34">
        <f t="shared" si="17"/>
        <v>0</v>
      </c>
      <c r="I301" s="34">
        <f t="shared" si="18"/>
        <v>0</v>
      </c>
      <c r="J301" s="36">
        <f t="shared" si="19"/>
        <v>-60439.43</v>
      </c>
    </row>
    <row r="302" spans="1:10" x14ac:dyDescent="0.25">
      <c r="A302" s="10" t="s">
        <v>535</v>
      </c>
      <c r="B302" s="32" t="s">
        <v>536</v>
      </c>
      <c r="C302" s="32">
        <v>3</v>
      </c>
      <c r="D302" s="6">
        <v>79618</v>
      </c>
      <c r="E302" s="33">
        <v>0</v>
      </c>
      <c r="F302" s="34">
        <v>25046386.119999997</v>
      </c>
      <c r="G302" s="35">
        <f t="shared" si="16"/>
        <v>198361.6181449701</v>
      </c>
      <c r="H302" s="34">
        <f t="shared" si="17"/>
        <v>297542.42721745512</v>
      </c>
      <c r="I302" s="34">
        <f t="shared" si="18"/>
        <v>249522.5309742945</v>
      </c>
      <c r="J302" s="36">
        <f t="shared" si="19"/>
        <v>51160.91</v>
      </c>
    </row>
    <row r="303" spans="1:10" x14ac:dyDescent="0.25">
      <c r="A303" s="10" t="s">
        <v>537</v>
      </c>
      <c r="B303" s="32" t="s">
        <v>538</v>
      </c>
      <c r="C303" s="32">
        <v>5</v>
      </c>
      <c r="D303" s="6">
        <v>11939</v>
      </c>
      <c r="E303" s="33">
        <v>0</v>
      </c>
      <c r="F303" s="34">
        <v>2301600.42</v>
      </c>
      <c r="G303" s="35">
        <f t="shared" si="16"/>
        <v>18228.146026614988</v>
      </c>
      <c r="H303" s="34">
        <f t="shared" si="17"/>
        <v>0</v>
      </c>
      <c r="I303" s="34">
        <f t="shared" si="18"/>
        <v>0</v>
      </c>
      <c r="J303" s="36">
        <f t="shared" si="19"/>
        <v>-18228.150000000001</v>
      </c>
    </row>
    <row r="304" spans="1:10" x14ac:dyDescent="0.25">
      <c r="A304" s="10" t="s">
        <v>539</v>
      </c>
      <c r="B304" s="32" t="s">
        <v>540</v>
      </c>
      <c r="C304" s="32">
        <v>3</v>
      </c>
      <c r="D304" s="6">
        <v>38891</v>
      </c>
      <c r="E304" s="33">
        <v>0</v>
      </c>
      <c r="F304" s="34">
        <v>11859502.4</v>
      </c>
      <c r="G304" s="35">
        <f t="shared" si="16"/>
        <v>93924.531674438491</v>
      </c>
      <c r="H304" s="34">
        <f t="shared" si="17"/>
        <v>140886.79751165773</v>
      </c>
      <c r="I304" s="34">
        <f t="shared" si="18"/>
        <v>118149.30268845189</v>
      </c>
      <c r="J304" s="36">
        <f t="shared" si="19"/>
        <v>24224.77</v>
      </c>
    </row>
    <row r="305" spans="1:10" x14ac:dyDescent="0.25">
      <c r="A305" s="10" t="s">
        <v>541</v>
      </c>
      <c r="B305" s="32" t="s">
        <v>542</v>
      </c>
      <c r="C305" s="32">
        <v>2</v>
      </c>
      <c r="D305" s="6">
        <v>16335</v>
      </c>
      <c r="E305" s="33">
        <v>0</v>
      </c>
      <c r="F305" s="34">
        <v>4287265.2</v>
      </c>
      <c r="G305" s="35">
        <f t="shared" si="16"/>
        <v>33954.154440250197</v>
      </c>
      <c r="H305" s="34">
        <f t="shared" si="17"/>
        <v>76396.847490562941</v>
      </c>
      <c r="I305" s="34">
        <f t="shared" si="18"/>
        <v>64067.282513531049</v>
      </c>
      <c r="J305" s="36">
        <f t="shared" si="19"/>
        <v>30113.13</v>
      </c>
    </row>
    <row r="306" spans="1:10" x14ac:dyDescent="0.25">
      <c r="A306" s="10" t="s">
        <v>543</v>
      </c>
      <c r="B306" s="32" t="s">
        <v>544</v>
      </c>
      <c r="C306" s="32">
        <v>1</v>
      </c>
      <c r="D306" s="6">
        <v>14565</v>
      </c>
      <c r="E306" s="33">
        <v>0</v>
      </c>
      <c r="F306" s="34">
        <v>3932514.8899999997</v>
      </c>
      <c r="G306" s="35">
        <f t="shared" si="16"/>
        <v>31144.613567092492</v>
      </c>
      <c r="H306" s="34">
        <f t="shared" si="17"/>
        <v>93433.840701277484</v>
      </c>
      <c r="I306" s="34">
        <f t="shared" si="18"/>
        <v>78354.702650164167</v>
      </c>
      <c r="J306" s="36">
        <f t="shared" si="19"/>
        <v>47210.09</v>
      </c>
    </row>
    <row r="307" spans="1:10" x14ac:dyDescent="0.25">
      <c r="A307" s="10" t="s">
        <v>545</v>
      </c>
      <c r="B307" s="32" t="s">
        <v>546</v>
      </c>
      <c r="C307" s="32">
        <v>2</v>
      </c>
      <c r="D307" s="6">
        <v>75117</v>
      </c>
      <c r="E307" s="33">
        <v>0</v>
      </c>
      <c r="F307" s="34">
        <v>27450243.450000003</v>
      </c>
      <c r="G307" s="35">
        <f t="shared" si="16"/>
        <v>217399.61538273082</v>
      </c>
      <c r="H307" s="34">
        <f t="shared" si="17"/>
        <v>489149.13461114431</v>
      </c>
      <c r="I307" s="34">
        <f t="shared" si="18"/>
        <v>410206.13844376948</v>
      </c>
      <c r="J307" s="36">
        <f t="shared" si="19"/>
        <v>192806.52</v>
      </c>
    </row>
    <row r="308" spans="1:10" x14ac:dyDescent="0.25">
      <c r="A308" s="10" t="s">
        <v>1206</v>
      </c>
      <c r="B308" s="32" t="s">
        <v>1255</v>
      </c>
      <c r="C308" s="32">
        <v>5</v>
      </c>
      <c r="D308" s="6">
        <v>16829</v>
      </c>
      <c r="E308" s="33">
        <v>1</v>
      </c>
      <c r="F308" s="34">
        <v>4254709.34</v>
      </c>
      <c r="G308" s="35">
        <f t="shared" si="16"/>
        <v>33696.31951593174</v>
      </c>
      <c r="H308" s="34">
        <f t="shared" si="17"/>
        <v>0</v>
      </c>
      <c r="I308" s="34">
        <f t="shared" si="18"/>
        <v>0</v>
      </c>
      <c r="J308" s="36">
        <f t="shared" si="19"/>
        <v>-33696.32</v>
      </c>
    </row>
    <row r="309" spans="1:10" x14ac:dyDescent="0.25">
      <c r="A309" s="10" t="s">
        <v>1320</v>
      </c>
      <c r="B309" s="32" t="s">
        <v>1375</v>
      </c>
      <c r="C309" s="32">
        <v>5</v>
      </c>
      <c r="D309" s="6">
        <v>44825</v>
      </c>
      <c r="E309" s="33">
        <v>0</v>
      </c>
      <c r="F309" s="34">
        <v>12968462.889999999</v>
      </c>
      <c r="G309" s="35">
        <f t="shared" si="16"/>
        <v>102707.24372723978</v>
      </c>
      <c r="H309" s="34">
        <f t="shared" si="17"/>
        <v>0</v>
      </c>
      <c r="I309" s="34">
        <f t="shared" si="18"/>
        <v>0</v>
      </c>
      <c r="J309" s="36">
        <f t="shared" si="19"/>
        <v>-102707.24</v>
      </c>
    </row>
    <row r="310" spans="1:10" x14ac:dyDescent="0.25">
      <c r="A310" s="10" t="s">
        <v>548</v>
      </c>
      <c r="B310" s="32" t="s">
        <v>549</v>
      </c>
      <c r="C310" s="32">
        <v>3</v>
      </c>
      <c r="D310" s="6">
        <v>66403</v>
      </c>
      <c r="E310" s="33">
        <v>0</v>
      </c>
      <c r="F310" s="34">
        <v>20805810.830000002</v>
      </c>
      <c r="G310" s="35">
        <f t="shared" si="16"/>
        <v>164777.2370546264</v>
      </c>
      <c r="H310" s="34">
        <f t="shared" si="17"/>
        <v>247165.8555819396</v>
      </c>
      <c r="I310" s="34">
        <f t="shared" si="18"/>
        <v>207276.15362954361</v>
      </c>
      <c r="J310" s="36">
        <f t="shared" si="19"/>
        <v>42498.92</v>
      </c>
    </row>
    <row r="311" spans="1:10" x14ac:dyDescent="0.25">
      <c r="A311" s="10" t="s">
        <v>550</v>
      </c>
      <c r="B311" s="32" t="s">
        <v>551</v>
      </c>
      <c r="C311" s="32">
        <v>3</v>
      </c>
      <c r="D311" s="6">
        <v>67706</v>
      </c>
      <c r="E311" s="33">
        <v>0</v>
      </c>
      <c r="F311" s="34">
        <v>22592982.730000004</v>
      </c>
      <c r="G311" s="35">
        <f t="shared" si="16"/>
        <v>178931.22750613274</v>
      </c>
      <c r="H311" s="34">
        <f t="shared" si="17"/>
        <v>268396.84125919908</v>
      </c>
      <c r="I311" s="34">
        <f t="shared" si="18"/>
        <v>225080.70449918177</v>
      </c>
      <c r="J311" s="36">
        <f t="shared" si="19"/>
        <v>46149.48</v>
      </c>
    </row>
    <row r="312" spans="1:10" x14ac:dyDescent="0.25">
      <c r="A312" s="10" t="s">
        <v>1381</v>
      </c>
      <c r="B312" s="32" t="s">
        <v>1388</v>
      </c>
      <c r="C312" s="32">
        <v>4</v>
      </c>
      <c r="D312" s="6">
        <v>54780</v>
      </c>
      <c r="E312" s="33">
        <v>0</v>
      </c>
      <c r="F312" s="34">
        <v>15673146.960000001</v>
      </c>
      <c r="G312" s="35">
        <f t="shared" si="16"/>
        <v>124127.71956457883</v>
      </c>
      <c r="H312" s="34">
        <f t="shared" si="17"/>
        <v>0</v>
      </c>
      <c r="I312" s="34">
        <f t="shared" si="18"/>
        <v>0</v>
      </c>
      <c r="J312" s="36">
        <f t="shared" si="19"/>
        <v>-124127.72</v>
      </c>
    </row>
    <row r="313" spans="1:10" x14ac:dyDescent="0.25">
      <c r="A313" s="10" t="s">
        <v>552</v>
      </c>
      <c r="B313" s="32" t="s">
        <v>553</v>
      </c>
      <c r="C313" s="32">
        <v>3</v>
      </c>
      <c r="D313" s="6">
        <v>31163</v>
      </c>
      <c r="E313" s="33">
        <v>0</v>
      </c>
      <c r="F313" s="34">
        <v>7644253.1600000011</v>
      </c>
      <c r="G313" s="35">
        <f t="shared" si="16"/>
        <v>60540.727075854935</v>
      </c>
      <c r="H313" s="34">
        <f t="shared" si="17"/>
        <v>90811.090613782406</v>
      </c>
      <c r="I313" s="34">
        <f t="shared" si="18"/>
        <v>76155.234002734811</v>
      </c>
      <c r="J313" s="36">
        <f t="shared" si="19"/>
        <v>15614.51</v>
      </c>
    </row>
    <row r="314" spans="1:10" x14ac:dyDescent="0.25">
      <c r="A314" s="10" t="s">
        <v>554</v>
      </c>
      <c r="B314" s="32" t="s">
        <v>555</v>
      </c>
      <c r="C314" s="32">
        <v>4</v>
      </c>
      <c r="D314" s="6">
        <v>14612</v>
      </c>
      <c r="E314" s="33">
        <v>0</v>
      </c>
      <c r="F314" s="34">
        <v>2829547.1799999997</v>
      </c>
      <c r="G314" s="35">
        <f t="shared" si="16"/>
        <v>22409.362953729669</v>
      </c>
      <c r="H314" s="34">
        <f t="shared" si="17"/>
        <v>0</v>
      </c>
      <c r="I314" s="34">
        <f t="shared" si="18"/>
        <v>0</v>
      </c>
      <c r="J314" s="36">
        <f t="shared" si="19"/>
        <v>-22409.360000000001</v>
      </c>
    </row>
    <row r="315" spans="1:10" x14ac:dyDescent="0.25">
      <c r="A315" s="10" t="s">
        <v>556</v>
      </c>
      <c r="B315" s="32" t="s">
        <v>557</v>
      </c>
      <c r="C315" s="32">
        <v>3</v>
      </c>
      <c r="D315" s="6">
        <v>47174</v>
      </c>
      <c r="E315" s="33">
        <v>0</v>
      </c>
      <c r="F315" s="34">
        <v>10049335.57</v>
      </c>
      <c r="G315" s="35">
        <f t="shared" si="16"/>
        <v>79588.426665483581</v>
      </c>
      <c r="H315" s="34">
        <f t="shared" si="17"/>
        <v>119382.63999822538</v>
      </c>
      <c r="I315" s="34">
        <f t="shared" si="18"/>
        <v>100115.66674818976</v>
      </c>
      <c r="J315" s="36">
        <f t="shared" si="19"/>
        <v>20527.240000000002</v>
      </c>
    </row>
    <row r="316" spans="1:10" x14ac:dyDescent="0.25">
      <c r="A316" s="10" t="s">
        <v>558</v>
      </c>
      <c r="B316" s="32" t="s">
        <v>559</v>
      </c>
      <c r="C316" s="32">
        <v>4</v>
      </c>
      <c r="D316" s="6">
        <v>38506</v>
      </c>
      <c r="E316" s="33">
        <v>0</v>
      </c>
      <c r="F316" s="34">
        <v>7597104.0799999991</v>
      </c>
      <c r="G316" s="35">
        <f t="shared" si="16"/>
        <v>60167.317205143932</v>
      </c>
      <c r="H316" s="34">
        <f t="shared" si="17"/>
        <v>0</v>
      </c>
      <c r="I316" s="34">
        <f t="shared" si="18"/>
        <v>0</v>
      </c>
      <c r="J316" s="36">
        <f t="shared" si="19"/>
        <v>-60167.32</v>
      </c>
    </row>
    <row r="317" spans="1:10" x14ac:dyDescent="0.25">
      <c r="A317" s="10" t="s">
        <v>375</v>
      </c>
      <c r="B317" s="32" t="s">
        <v>1394</v>
      </c>
      <c r="C317" s="32">
        <v>5</v>
      </c>
      <c r="D317" s="6">
        <v>29257</v>
      </c>
      <c r="E317" s="33">
        <v>0</v>
      </c>
      <c r="F317" s="34">
        <v>5158798.3999999994</v>
      </c>
      <c r="G317" s="35">
        <f t="shared" si="16"/>
        <v>40856.496957481329</v>
      </c>
      <c r="H317" s="34">
        <f t="shared" si="17"/>
        <v>0</v>
      </c>
      <c r="I317" s="34">
        <f t="shared" si="18"/>
        <v>0</v>
      </c>
      <c r="J317" s="36">
        <f t="shared" si="19"/>
        <v>-40856.5</v>
      </c>
    </row>
    <row r="318" spans="1:10" x14ac:dyDescent="0.25">
      <c r="A318" s="10" t="s">
        <v>560</v>
      </c>
      <c r="B318" s="32" t="s">
        <v>561</v>
      </c>
      <c r="C318" s="32">
        <v>2</v>
      </c>
      <c r="D318" s="6">
        <v>42791</v>
      </c>
      <c r="E318" s="33">
        <v>0</v>
      </c>
      <c r="F318" s="34">
        <v>9407601.3499999996</v>
      </c>
      <c r="G318" s="35">
        <f t="shared" si="16"/>
        <v>74506.039222907464</v>
      </c>
      <c r="H318" s="34">
        <f t="shared" si="17"/>
        <v>167638.58825154181</v>
      </c>
      <c r="I318" s="34">
        <f t="shared" si="18"/>
        <v>140583.66472527196</v>
      </c>
      <c r="J318" s="36">
        <f t="shared" si="19"/>
        <v>66077.63</v>
      </c>
    </row>
    <row r="319" spans="1:10" x14ac:dyDescent="0.25">
      <c r="A319" s="10" t="s">
        <v>562</v>
      </c>
      <c r="B319" s="32" t="s">
        <v>563</v>
      </c>
      <c r="C319" s="32">
        <v>3</v>
      </c>
      <c r="D319" s="6">
        <v>5511</v>
      </c>
      <c r="E319" s="33">
        <v>0</v>
      </c>
      <c r="F319" s="34">
        <v>1589943.13</v>
      </c>
      <c r="G319" s="35">
        <f t="shared" si="16"/>
        <v>12591.983949869675</v>
      </c>
      <c r="H319" s="34">
        <f t="shared" si="17"/>
        <v>18887.975924804512</v>
      </c>
      <c r="I319" s="34">
        <f t="shared" si="18"/>
        <v>15839.675712177826</v>
      </c>
      <c r="J319" s="36">
        <f t="shared" si="19"/>
        <v>3247.69</v>
      </c>
    </row>
    <row r="320" spans="1:10" x14ac:dyDescent="0.25">
      <c r="A320" s="10" t="s">
        <v>564</v>
      </c>
      <c r="B320" s="32" t="s">
        <v>565</v>
      </c>
      <c r="C320" s="32">
        <v>2</v>
      </c>
      <c r="D320" s="6">
        <v>13638</v>
      </c>
      <c r="E320" s="33">
        <v>0</v>
      </c>
      <c r="F320" s="34">
        <v>3498556.1399999997</v>
      </c>
      <c r="G320" s="35">
        <f t="shared" si="16"/>
        <v>27707.760064725077</v>
      </c>
      <c r="H320" s="34">
        <f t="shared" si="17"/>
        <v>62342.460145631419</v>
      </c>
      <c r="I320" s="34">
        <f t="shared" si="18"/>
        <v>52281.110254347834</v>
      </c>
      <c r="J320" s="36">
        <f t="shared" si="19"/>
        <v>24573.35</v>
      </c>
    </row>
    <row r="321" spans="1:10" x14ac:dyDescent="0.25">
      <c r="A321" s="10" t="s">
        <v>566</v>
      </c>
      <c r="B321" s="32" t="s">
        <v>567</v>
      </c>
      <c r="C321" s="32">
        <v>3</v>
      </c>
      <c r="D321" s="6">
        <v>20472</v>
      </c>
      <c r="E321" s="33">
        <v>0</v>
      </c>
      <c r="F321" s="34">
        <v>5565826.8600000003</v>
      </c>
      <c r="G321" s="35">
        <f t="shared" si="16"/>
        <v>44080.068756216162</v>
      </c>
      <c r="H321" s="34">
        <f t="shared" si="17"/>
        <v>66120.10313432425</v>
      </c>
      <c r="I321" s="34">
        <f t="shared" si="18"/>
        <v>55449.085485547519</v>
      </c>
      <c r="J321" s="36">
        <f t="shared" si="19"/>
        <v>11369.02</v>
      </c>
    </row>
    <row r="322" spans="1:10" x14ac:dyDescent="0.25">
      <c r="A322" s="10" t="s">
        <v>568</v>
      </c>
      <c r="B322" s="32" t="s">
        <v>569</v>
      </c>
      <c r="C322" s="32">
        <v>3</v>
      </c>
      <c r="D322" s="6">
        <v>11173</v>
      </c>
      <c r="E322" s="33">
        <v>0</v>
      </c>
      <c r="F322" s="34">
        <v>1950805.8</v>
      </c>
      <c r="G322" s="35">
        <f t="shared" si="16"/>
        <v>15449.933308565995</v>
      </c>
      <c r="H322" s="34">
        <f t="shared" si="17"/>
        <v>23174.899962848991</v>
      </c>
      <c r="I322" s="34">
        <f t="shared" si="18"/>
        <v>19434.73993905407</v>
      </c>
      <c r="J322" s="36">
        <f t="shared" si="19"/>
        <v>3984.81</v>
      </c>
    </row>
    <row r="323" spans="1:10" x14ac:dyDescent="0.25">
      <c r="A323" s="10" t="s">
        <v>570</v>
      </c>
      <c r="B323" s="32" t="s">
        <v>571</v>
      </c>
      <c r="C323" s="32">
        <v>5</v>
      </c>
      <c r="D323" s="6">
        <v>97421</v>
      </c>
      <c r="E323" s="33">
        <v>0</v>
      </c>
      <c r="F323" s="34">
        <v>30224077.239999998</v>
      </c>
      <c r="G323" s="35">
        <f t="shared" si="16"/>
        <v>239367.74110008657</v>
      </c>
      <c r="H323" s="34">
        <f t="shared" si="17"/>
        <v>0</v>
      </c>
      <c r="I323" s="34">
        <f t="shared" si="18"/>
        <v>0</v>
      </c>
      <c r="J323" s="36">
        <f t="shared" si="19"/>
        <v>-239367.74</v>
      </c>
    </row>
    <row r="324" spans="1:10" x14ac:dyDescent="0.25">
      <c r="A324" s="10" t="s">
        <v>572</v>
      </c>
      <c r="B324" s="32" t="s">
        <v>573</v>
      </c>
      <c r="C324" s="32">
        <v>4</v>
      </c>
      <c r="D324" s="6">
        <v>60911</v>
      </c>
      <c r="E324" s="33">
        <v>1</v>
      </c>
      <c r="F324" s="34">
        <v>15957893.52</v>
      </c>
      <c r="G324" s="35">
        <f t="shared" si="16"/>
        <v>126382.8468365213</v>
      </c>
      <c r="H324" s="34">
        <f t="shared" si="17"/>
        <v>0</v>
      </c>
      <c r="I324" s="34">
        <f t="shared" si="18"/>
        <v>0</v>
      </c>
      <c r="J324" s="36">
        <f t="shared" si="19"/>
        <v>-126382.85</v>
      </c>
    </row>
    <row r="325" spans="1:10" x14ac:dyDescent="0.25">
      <c r="A325" s="10" t="s">
        <v>574</v>
      </c>
      <c r="B325" s="32" t="s">
        <v>575</v>
      </c>
      <c r="C325" s="32">
        <v>3</v>
      </c>
      <c r="D325" s="6">
        <v>31459</v>
      </c>
      <c r="E325" s="33">
        <v>0</v>
      </c>
      <c r="F325" s="34">
        <v>8274181.5</v>
      </c>
      <c r="G325" s="35">
        <f t="shared" si="16"/>
        <v>65529.614663833025</v>
      </c>
      <c r="H325" s="34">
        <f t="shared" si="17"/>
        <v>98294.421995749537</v>
      </c>
      <c r="I325" s="34">
        <f t="shared" si="18"/>
        <v>82430.842506738656</v>
      </c>
      <c r="J325" s="36">
        <f t="shared" si="19"/>
        <v>16901.23</v>
      </c>
    </row>
    <row r="326" spans="1:10" x14ac:dyDescent="0.25">
      <c r="A326" s="10" t="s">
        <v>576</v>
      </c>
      <c r="B326" s="32" t="s">
        <v>577</v>
      </c>
      <c r="C326" s="32">
        <v>4</v>
      </c>
      <c r="D326" s="6">
        <v>50781</v>
      </c>
      <c r="E326" s="33">
        <v>0</v>
      </c>
      <c r="F326" s="34">
        <v>12469730.010000002</v>
      </c>
      <c r="G326" s="35">
        <f t="shared" si="16"/>
        <v>98757.394011399781</v>
      </c>
      <c r="H326" s="34">
        <f t="shared" si="17"/>
        <v>0</v>
      </c>
      <c r="I326" s="34">
        <f t="shared" si="18"/>
        <v>0</v>
      </c>
      <c r="J326" s="36">
        <f t="shared" si="19"/>
        <v>-98757.39</v>
      </c>
    </row>
    <row r="327" spans="1:10" x14ac:dyDescent="0.25">
      <c r="A327" s="10" t="s">
        <v>578</v>
      </c>
      <c r="B327" s="32" t="s">
        <v>579</v>
      </c>
      <c r="C327" s="32">
        <v>2</v>
      </c>
      <c r="D327" s="6">
        <v>17708</v>
      </c>
      <c r="E327" s="33">
        <v>0</v>
      </c>
      <c r="F327" s="34">
        <v>5501681.3200000003</v>
      </c>
      <c r="G327" s="35">
        <f t="shared" si="16"/>
        <v>43572.050830986518</v>
      </c>
      <c r="H327" s="34">
        <f t="shared" si="17"/>
        <v>98037.114369719668</v>
      </c>
      <c r="I327" s="34">
        <f t="shared" si="18"/>
        <v>82215.061346766335</v>
      </c>
      <c r="J327" s="36">
        <f t="shared" si="19"/>
        <v>38643.01</v>
      </c>
    </row>
    <row r="328" spans="1:10" x14ac:dyDescent="0.25">
      <c r="A328" s="10" t="s">
        <v>580</v>
      </c>
      <c r="B328" s="32" t="s">
        <v>581</v>
      </c>
      <c r="C328" s="32">
        <v>1</v>
      </c>
      <c r="D328" s="6">
        <v>9048</v>
      </c>
      <c r="E328" s="33">
        <v>0</v>
      </c>
      <c r="F328" s="34">
        <v>1612245.8099999998</v>
      </c>
      <c r="G328" s="35">
        <f t="shared" ref="G328:G391" si="20">SUM(F328/$F$7)*50000000</f>
        <v>12768.616046515217</v>
      </c>
      <c r="H328" s="34">
        <f t="shared" ref="H328:H391" si="21">IF(E328=1,G328*0,(IF(C328=1,G328*3)+IF(C328=2,G328*2.25)+IF(C328=3,G328*1.5)+IF(C328=4,G328=0)+IF(C328=5,G328*0)))</f>
        <v>38305.848139545647</v>
      </c>
      <c r="I328" s="34">
        <f t="shared" ref="I328:I391" si="22">SUM(H328/$H$7)*50000000</f>
        <v>32123.728599924783</v>
      </c>
      <c r="J328" s="36">
        <f t="shared" ref="J328:J391" si="23">ROUND(SUM(I328-G328),2)</f>
        <v>19355.11</v>
      </c>
    </row>
    <row r="329" spans="1:10" x14ac:dyDescent="0.25">
      <c r="A329" s="10" t="s">
        <v>582</v>
      </c>
      <c r="B329" s="32" t="s">
        <v>583</v>
      </c>
      <c r="C329" s="32">
        <v>4</v>
      </c>
      <c r="D329" s="6">
        <v>29711</v>
      </c>
      <c r="E329" s="33">
        <v>1</v>
      </c>
      <c r="F329" s="34">
        <v>8619779.6199999992</v>
      </c>
      <c r="G329" s="35">
        <f t="shared" si="20"/>
        <v>68266.672296922785</v>
      </c>
      <c r="H329" s="34">
        <f t="shared" si="21"/>
        <v>0</v>
      </c>
      <c r="I329" s="34">
        <f t="shared" si="22"/>
        <v>0</v>
      </c>
      <c r="J329" s="36">
        <f t="shared" si="23"/>
        <v>-68266.67</v>
      </c>
    </row>
    <row r="330" spans="1:10" x14ac:dyDescent="0.25">
      <c r="A330" s="10" t="s">
        <v>584</v>
      </c>
      <c r="B330" s="32" t="s">
        <v>585</v>
      </c>
      <c r="C330" s="32">
        <v>4</v>
      </c>
      <c r="D330" s="6">
        <v>16206</v>
      </c>
      <c r="E330" s="33">
        <v>0</v>
      </c>
      <c r="F330" s="34">
        <v>3640802.0100000002</v>
      </c>
      <c r="G330" s="35">
        <f t="shared" si="20"/>
        <v>28834.31464279685</v>
      </c>
      <c r="H330" s="34">
        <f t="shared" si="21"/>
        <v>0</v>
      </c>
      <c r="I330" s="34">
        <f t="shared" si="22"/>
        <v>0</v>
      </c>
      <c r="J330" s="36">
        <f t="shared" si="23"/>
        <v>-28834.31</v>
      </c>
    </row>
    <row r="331" spans="1:10" x14ac:dyDescent="0.25">
      <c r="A331" s="10" t="s">
        <v>586</v>
      </c>
      <c r="B331" s="32" t="s">
        <v>1389</v>
      </c>
      <c r="C331" s="32">
        <v>1</v>
      </c>
      <c r="D331" s="6">
        <v>1434</v>
      </c>
      <c r="E331" s="33">
        <v>0</v>
      </c>
      <c r="F331" s="34">
        <v>255424.08000000002</v>
      </c>
      <c r="G331" s="35">
        <f t="shared" si="20"/>
        <v>2022.8999736425969</v>
      </c>
      <c r="H331" s="34">
        <f t="shared" si="21"/>
        <v>6068.699920927791</v>
      </c>
      <c r="I331" s="34">
        <f t="shared" si="22"/>
        <v>5089.2821509677105</v>
      </c>
      <c r="J331" s="36">
        <f t="shared" si="23"/>
        <v>3066.38</v>
      </c>
    </row>
    <row r="332" spans="1:10" x14ac:dyDescent="0.25">
      <c r="A332" s="10" t="s">
        <v>1207</v>
      </c>
      <c r="B332" s="32" t="s">
        <v>1256</v>
      </c>
      <c r="C332" s="32">
        <v>2</v>
      </c>
      <c r="D332" s="6">
        <v>33836</v>
      </c>
      <c r="E332" s="33">
        <v>0</v>
      </c>
      <c r="F332" s="34">
        <v>8817049.120000001</v>
      </c>
      <c r="G332" s="35">
        <f t="shared" si="20"/>
        <v>69829.001370792772</v>
      </c>
      <c r="H332" s="34">
        <f t="shared" si="21"/>
        <v>157115.25308428373</v>
      </c>
      <c r="I332" s="34">
        <f t="shared" si="22"/>
        <v>131758.6737826996</v>
      </c>
      <c r="J332" s="36">
        <f t="shared" si="23"/>
        <v>61929.67</v>
      </c>
    </row>
    <row r="333" spans="1:10" x14ac:dyDescent="0.25">
      <c r="A333" s="10" t="s">
        <v>587</v>
      </c>
      <c r="B333" s="32" t="s">
        <v>588</v>
      </c>
      <c r="C333" s="32">
        <v>2</v>
      </c>
      <c r="D333" s="6">
        <v>24136</v>
      </c>
      <c r="E333" s="33">
        <v>0</v>
      </c>
      <c r="F333" s="34">
        <v>5376251.54</v>
      </c>
      <c r="G333" s="35">
        <f t="shared" si="20"/>
        <v>42578.675818513155</v>
      </c>
      <c r="H333" s="34">
        <f t="shared" si="21"/>
        <v>95802.020591654597</v>
      </c>
      <c r="I333" s="34">
        <f t="shared" si="22"/>
        <v>80340.685777261082</v>
      </c>
      <c r="J333" s="36">
        <f t="shared" si="23"/>
        <v>37762.01</v>
      </c>
    </row>
    <row r="334" spans="1:10" x14ac:dyDescent="0.25">
      <c r="A334" s="10" t="s">
        <v>589</v>
      </c>
      <c r="B334" s="32" t="s">
        <v>590</v>
      </c>
      <c r="C334" s="32">
        <v>1</v>
      </c>
      <c r="D334" s="6">
        <v>27933</v>
      </c>
      <c r="E334" s="33">
        <v>0</v>
      </c>
      <c r="F334" s="34">
        <v>5655256.5300000003</v>
      </c>
      <c r="G334" s="35">
        <f t="shared" si="20"/>
        <v>44788.331176446336</v>
      </c>
      <c r="H334" s="34">
        <f t="shared" si="21"/>
        <v>134364.993529339</v>
      </c>
      <c r="I334" s="34">
        <f t="shared" si="22"/>
        <v>112680.04221556788</v>
      </c>
      <c r="J334" s="36">
        <f t="shared" si="23"/>
        <v>67891.710000000006</v>
      </c>
    </row>
    <row r="335" spans="1:10" x14ac:dyDescent="0.25">
      <c r="A335" s="10" t="s">
        <v>1208</v>
      </c>
      <c r="B335" s="32" t="s">
        <v>1297</v>
      </c>
      <c r="C335" s="32">
        <v>5</v>
      </c>
      <c r="D335" s="6">
        <v>14534</v>
      </c>
      <c r="E335" s="33">
        <v>0</v>
      </c>
      <c r="F335" s="34">
        <v>2884342.1500000004</v>
      </c>
      <c r="G335" s="35">
        <f t="shared" si="20"/>
        <v>22843.326514912889</v>
      </c>
      <c r="H335" s="34">
        <f t="shared" si="21"/>
        <v>0</v>
      </c>
      <c r="I335" s="34">
        <f t="shared" si="22"/>
        <v>0</v>
      </c>
      <c r="J335" s="36">
        <f t="shared" si="23"/>
        <v>-22843.33</v>
      </c>
    </row>
    <row r="336" spans="1:10" x14ac:dyDescent="0.25">
      <c r="A336" s="10" t="s">
        <v>591</v>
      </c>
      <c r="B336" s="32" t="s">
        <v>592</v>
      </c>
      <c r="C336" s="32">
        <v>3</v>
      </c>
      <c r="D336" s="6">
        <v>11015</v>
      </c>
      <c r="E336" s="33">
        <v>0</v>
      </c>
      <c r="F336" s="34">
        <v>3082437.5999999996</v>
      </c>
      <c r="G336" s="35">
        <f t="shared" si="20"/>
        <v>24412.196922838866</v>
      </c>
      <c r="H336" s="34">
        <f t="shared" si="21"/>
        <v>36618.295384258301</v>
      </c>
      <c r="I336" s="34">
        <f t="shared" si="22"/>
        <v>30708.527283629141</v>
      </c>
      <c r="J336" s="36">
        <f t="shared" si="23"/>
        <v>6296.33</v>
      </c>
    </row>
    <row r="337" spans="1:10" x14ac:dyDescent="0.25">
      <c r="A337" s="10" t="s">
        <v>395</v>
      </c>
      <c r="B337" s="32" t="s">
        <v>1401</v>
      </c>
      <c r="C337" s="32">
        <v>5</v>
      </c>
      <c r="D337" s="6">
        <v>64006</v>
      </c>
      <c r="E337" s="33">
        <v>0</v>
      </c>
      <c r="F337" s="34">
        <v>15745194.970000001</v>
      </c>
      <c r="G337" s="35">
        <f t="shared" si="20"/>
        <v>124698.32323487492</v>
      </c>
      <c r="H337" s="34">
        <f t="shared" si="21"/>
        <v>0</v>
      </c>
      <c r="I337" s="34">
        <f t="shared" si="22"/>
        <v>0</v>
      </c>
      <c r="J337" s="36">
        <f t="shared" si="23"/>
        <v>-124698.32</v>
      </c>
    </row>
    <row r="338" spans="1:10" x14ac:dyDescent="0.25">
      <c r="A338" s="10" t="s">
        <v>593</v>
      </c>
      <c r="B338" s="32" t="s">
        <v>594</v>
      </c>
      <c r="C338" s="32">
        <v>3</v>
      </c>
      <c r="D338" s="6">
        <v>16982</v>
      </c>
      <c r="E338" s="33">
        <v>0</v>
      </c>
      <c r="F338" s="34">
        <v>4719348.6199999992</v>
      </c>
      <c r="G338" s="35">
        <f t="shared" si="20"/>
        <v>37376.155760287846</v>
      </c>
      <c r="H338" s="34">
        <f t="shared" si="21"/>
        <v>56064.233640431768</v>
      </c>
      <c r="I338" s="34">
        <f t="shared" si="22"/>
        <v>47016.116679288985</v>
      </c>
      <c r="J338" s="36">
        <f t="shared" si="23"/>
        <v>9639.9599999999991</v>
      </c>
    </row>
    <row r="339" spans="1:10" x14ac:dyDescent="0.25">
      <c r="A339" s="10" t="s">
        <v>595</v>
      </c>
      <c r="B339" s="32" t="s">
        <v>596</v>
      </c>
      <c r="C339" s="32">
        <v>4</v>
      </c>
      <c r="D339" s="6">
        <v>26173</v>
      </c>
      <c r="E339" s="33">
        <v>0</v>
      </c>
      <c r="F339" s="34">
        <v>6136101.9199999999</v>
      </c>
      <c r="G339" s="35">
        <f t="shared" si="20"/>
        <v>48596.516085078139</v>
      </c>
      <c r="H339" s="34">
        <f t="shared" si="21"/>
        <v>0</v>
      </c>
      <c r="I339" s="34">
        <f t="shared" si="22"/>
        <v>0</v>
      </c>
      <c r="J339" s="36">
        <f t="shared" si="23"/>
        <v>-48596.52</v>
      </c>
    </row>
    <row r="340" spans="1:10" x14ac:dyDescent="0.25">
      <c r="A340" s="10" t="s">
        <v>1209</v>
      </c>
      <c r="B340" s="32" t="s">
        <v>1257</v>
      </c>
      <c r="C340" s="32">
        <v>5</v>
      </c>
      <c r="D340" s="6">
        <v>34841</v>
      </c>
      <c r="E340" s="33">
        <v>0</v>
      </c>
      <c r="F340" s="34">
        <v>8205653.4799999995</v>
      </c>
      <c r="G340" s="35">
        <f t="shared" si="20"/>
        <v>64986.888504843715</v>
      </c>
      <c r="H340" s="34">
        <f t="shared" si="21"/>
        <v>0</v>
      </c>
      <c r="I340" s="34">
        <f t="shared" si="22"/>
        <v>0</v>
      </c>
      <c r="J340" s="36">
        <f t="shared" si="23"/>
        <v>-64986.89</v>
      </c>
    </row>
    <row r="341" spans="1:10" x14ac:dyDescent="0.25">
      <c r="A341" s="10" t="s">
        <v>597</v>
      </c>
      <c r="B341" s="32" t="s">
        <v>1341</v>
      </c>
      <c r="C341" s="32">
        <v>4</v>
      </c>
      <c r="D341" s="6">
        <v>24131</v>
      </c>
      <c r="E341" s="33">
        <v>0</v>
      </c>
      <c r="F341" s="34">
        <v>5295784.29</v>
      </c>
      <c r="G341" s="35">
        <f t="shared" si="20"/>
        <v>41941.393703592381</v>
      </c>
      <c r="H341" s="34">
        <f t="shared" si="21"/>
        <v>0</v>
      </c>
      <c r="I341" s="34">
        <f t="shared" si="22"/>
        <v>0</v>
      </c>
      <c r="J341" s="36">
        <f t="shared" si="23"/>
        <v>-41941.39</v>
      </c>
    </row>
    <row r="342" spans="1:10" x14ac:dyDescent="0.25">
      <c r="A342" s="10" t="s">
        <v>1210</v>
      </c>
      <c r="B342" s="32" t="s">
        <v>1258</v>
      </c>
      <c r="C342" s="32">
        <v>5</v>
      </c>
      <c r="D342" s="6">
        <v>18543</v>
      </c>
      <c r="E342" s="33">
        <v>1</v>
      </c>
      <c r="F342" s="34">
        <v>4719265.4399999995</v>
      </c>
      <c r="G342" s="35">
        <f t="shared" si="20"/>
        <v>37375.496993816778</v>
      </c>
      <c r="H342" s="34">
        <f t="shared" si="21"/>
        <v>0</v>
      </c>
      <c r="I342" s="34">
        <f t="shared" si="22"/>
        <v>0</v>
      </c>
      <c r="J342" s="36">
        <f t="shared" si="23"/>
        <v>-37375.5</v>
      </c>
    </row>
    <row r="343" spans="1:10" x14ac:dyDescent="0.25">
      <c r="A343" s="10" t="s">
        <v>598</v>
      </c>
      <c r="B343" s="32" t="s">
        <v>599</v>
      </c>
      <c r="C343" s="32">
        <v>5</v>
      </c>
      <c r="D343" s="6">
        <v>25550</v>
      </c>
      <c r="E343" s="33">
        <v>0</v>
      </c>
      <c r="F343" s="34">
        <v>6685455.8299999991</v>
      </c>
      <c r="G343" s="35">
        <f t="shared" si="20"/>
        <v>52947.272717183689</v>
      </c>
      <c r="H343" s="34">
        <f t="shared" si="21"/>
        <v>0</v>
      </c>
      <c r="I343" s="34">
        <f t="shared" si="22"/>
        <v>0</v>
      </c>
      <c r="J343" s="36">
        <f t="shared" si="23"/>
        <v>-52947.27</v>
      </c>
    </row>
    <row r="344" spans="1:10" x14ac:dyDescent="0.25">
      <c r="A344" s="10" t="s">
        <v>1211</v>
      </c>
      <c r="B344" s="32" t="s">
        <v>1259</v>
      </c>
      <c r="C344" s="32">
        <v>4</v>
      </c>
      <c r="D344" s="6">
        <v>38710</v>
      </c>
      <c r="E344" s="33">
        <v>0</v>
      </c>
      <c r="F344" s="34">
        <v>8841159.9800000004</v>
      </c>
      <c r="G344" s="35">
        <f t="shared" si="20"/>
        <v>70019.953837210574</v>
      </c>
      <c r="H344" s="34">
        <f t="shared" si="21"/>
        <v>0</v>
      </c>
      <c r="I344" s="34">
        <f t="shared" si="22"/>
        <v>0</v>
      </c>
      <c r="J344" s="36">
        <f t="shared" si="23"/>
        <v>-70019.95</v>
      </c>
    </row>
    <row r="345" spans="1:10" x14ac:dyDescent="0.25">
      <c r="A345" s="10" t="s">
        <v>600</v>
      </c>
      <c r="B345" s="32" t="s">
        <v>601</v>
      </c>
      <c r="C345" s="32">
        <v>1</v>
      </c>
      <c r="D345" s="6">
        <v>59119</v>
      </c>
      <c r="E345" s="33">
        <v>0</v>
      </c>
      <c r="F345" s="34">
        <v>15488805.920000002</v>
      </c>
      <c r="G345" s="35">
        <f t="shared" si="20"/>
        <v>122667.78092074678</v>
      </c>
      <c r="H345" s="34">
        <f t="shared" si="21"/>
        <v>368003.34276224033</v>
      </c>
      <c r="I345" s="34">
        <f t="shared" si="22"/>
        <v>308611.87210093503</v>
      </c>
      <c r="J345" s="36">
        <f t="shared" si="23"/>
        <v>185944.09</v>
      </c>
    </row>
    <row r="346" spans="1:10" x14ac:dyDescent="0.25">
      <c r="A346" s="10" t="s">
        <v>602</v>
      </c>
      <c r="B346" s="32" t="s">
        <v>603</v>
      </c>
      <c r="C346" s="32">
        <v>2</v>
      </c>
      <c r="D346" s="6">
        <v>27737</v>
      </c>
      <c r="E346" s="33">
        <v>0</v>
      </c>
      <c r="F346" s="34">
        <v>5898075.1500000004</v>
      </c>
      <c r="G346" s="35">
        <f t="shared" si="20"/>
        <v>46711.398805770601</v>
      </c>
      <c r="H346" s="34">
        <f t="shared" si="21"/>
        <v>105100.64731298386</v>
      </c>
      <c r="I346" s="34">
        <f t="shared" si="22"/>
        <v>88138.622010387189</v>
      </c>
      <c r="J346" s="36">
        <f t="shared" si="23"/>
        <v>41427.22</v>
      </c>
    </row>
    <row r="347" spans="1:10" x14ac:dyDescent="0.25">
      <c r="A347" s="10" t="s">
        <v>604</v>
      </c>
      <c r="B347" s="32" t="s">
        <v>605</v>
      </c>
      <c r="C347" s="32">
        <v>1</v>
      </c>
      <c r="D347" s="6">
        <v>36819</v>
      </c>
      <c r="E347" s="33">
        <v>0</v>
      </c>
      <c r="F347" s="34">
        <v>7846834.8000000007</v>
      </c>
      <c r="G347" s="35">
        <f t="shared" si="20"/>
        <v>62145.127076890371</v>
      </c>
      <c r="H347" s="34">
        <f t="shared" si="21"/>
        <v>186435.3812306711</v>
      </c>
      <c r="I347" s="34">
        <f t="shared" si="22"/>
        <v>156346.873361479</v>
      </c>
      <c r="J347" s="36">
        <f t="shared" si="23"/>
        <v>94201.75</v>
      </c>
    </row>
    <row r="348" spans="1:10" x14ac:dyDescent="0.25">
      <c r="A348" s="10" t="s">
        <v>606</v>
      </c>
      <c r="B348" s="32" t="s">
        <v>607</v>
      </c>
      <c r="C348" s="32">
        <v>2</v>
      </c>
      <c r="D348" s="6">
        <v>52518</v>
      </c>
      <c r="E348" s="33">
        <v>0</v>
      </c>
      <c r="F348" s="34">
        <v>16337164.400000002</v>
      </c>
      <c r="G348" s="35">
        <f t="shared" si="20"/>
        <v>129386.58498507569</v>
      </c>
      <c r="H348" s="34">
        <f t="shared" si="21"/>
        <v>291119.81621642032</v>
      </c>
      <c r="I348" s="34">
        <f t="shared" si="22"/>
        <v>244136.45488615966</v>
      </c>
      <c r="J348" s="36">
        <f t="shared" si="23"/>
        <v>114749.87</v>
      </c>
    </row>
    <row r="349" spans="1:10" x14ac:dyDescent="0.25">
      <c r="A349" s="10" t="s">
        <v>608</v>
      </c>
      <c r="B349" s="32" t="s">
        <v>609</v>
      </c>
      <c r="C349" s="32">
        <v>3</v>
      </c>
      <c r="D349" s="6">
        <v>78753</v>
      </c>
      <c r="E349" s="33">
        <v>0</v>
      </c>
      <c r="F349" s="34">
        <v>23532183.930000003</v>
      </c>
      <c r="G349" s="35">
        <f t="shared" si="20"/>
        <v>186369.48502173228</v>
      </c>
      <c r="H349" s="34">
        <f t="shared" si="21"/>
        <v>279554.22753259842</v>
      </c>
      <c r="I349" s="34">
        <f t="shared" si="22"/>
        <v>234437.41805439445</v>
      </c>
      <c r="J349" s="36">
        <f t="shared" si="23"/>
        <v>48067.93</v>
      </c>
    </row>
    <row r="350" spans="1:10" x14ac:dyDescent="0.25">
      <c r="A350" s="10" t="s">
        <v>610</v>
      </c>
      <c r="B350" s="32" t="s">
        <v>611</v>
      </c>
      <c r="C350" s="32">
        <v>5</v>
      </c>
      <c r="D350" s="6">
        <v>14609</v>
      </c>
      <c r="E350" s="33">
        <v>0</v>
      </c>
      <c r="F350" s="34">
        <v>2701934.55</v>
      </c>
      <c r="G350" s="35">
        <f t="shared" si="20"/>
        <v>21398.70027124702</v>
      </c>
      <c r="H350" s="34">
        <f t="shared" si="21"/>
        <v>0</v>
      </c>
      <c r="I350" s="34">
        <f t="shared" si="22"/>
        <v>0</v>
      </c>
      <c r="J350" s="36">
        <f t="shared" si="23"/>
        <v>-21398.7</v>
      </c>
    </row>
    <row r="351" spans="1:10" x14ac:dyDescent="0.25">
      <c r="A351" s="10" t="s">
        <v>612</v>
      </c>
      <c r="B351" s="32" t="s">
        <v>613</v>
      </c>
      <c r="C351" s="32">
        <v>5</v>
      </c>
      <c r="D351" s="6">
        <v>35235</v>
      </c>
      <c r="E351" s="33">
        <v>0</v>
      </c>
      <c r="F351" s="34">
        <v>10159963.749999998</v>
      </c>
      <c r="G351" s="35">
        <f t="shared" si="20"/>
        <v>80464.576409885602</v>
      </c>
      <c r="H351" s="34">
        <f t="shared" si="21"/>
        <v>0</v>
      </c>
      <c r="I351" s="34">
        <f t="shared" si="22"/>
        <v>0</v>
      </c>
      <c r="J351" s="36">
        <f t="shared" si="23"/>
        <v>-80464.58</v>
      </c>
    </row>
    <row r="352" spans="1:10" x14ac:dyDescent="0.25">
      <c r="A352" s="10" t="s">
        <v>614</v>
      </c>
      <c r="B352" s="32" t="s">
        <v>615</v>
      </c>
      <c r="C352" s="32">
        <v>3</v>
      </c>
      <c r="D352" s="6">
        <v>53249</v>
      </c>
      <c r="E352" s="33">
        <v>0</v>
      </c>
      <c r="F352" s="34">
        <v>15158576.719999999</v>
      </c>
      <c r="G352" s="35">
        <f t="shared" si="20"/>
        <v>120052.44159966153</v>
      </c>
      <c r="H352" s="34">
        <f t="shared" si="21"/>
        <v>180078.66239949228</v>
      </c>
      <c r="I352" s="34">
        <f t="shared" si="22"/>
        <v>151016.05521133842</v>
      </c>
      <c r="J352" s="36">
        <f t="shared" si="23"/>
        <v>30963.61</v>
      </c>
    </row>
    <row r="353" spans="1:10" x14ac:dyDescent="0.25">
      <c r="A353" s="10" t="s">
        <v>616</v>
      </c>
      <c r="B353" s="32" t="s">
        <v>617</v>
      </c>
      <c r="C353" s="32">
        <v>5</v>
      </c>
      <c r="D353" s="6">
        <v>61964</v>
      </c>
      <c r="E353" s="33">
        <v>0</v>
      </c>
      <c r="F353" s="34">
        <v>16166385.680000002</v>
      </c>
      <c r="G353" s="35">
        <f t="shared" si="20"/>
        <v>128034.05679671257</v>
      </c>
      <c r="H353" s="34">
        <f t="shared" si="21"/>
        <v>0</v>
      </c>
      <c r="I353" s="34">
        <f t="shared" si="22"/>
        <v>0</v>
      </c>
      <c r="J353" s="36">
        <f t="shared" si="23"/>
        <v>-128034.06</v>
      </c>
    </row>
    <row r="354" spans="1:10" x14ac:dyDescent="0.25">
      <c r="A354" s="10" t="s">
        <v>618</v>
      </c>
      <c r="B354" s="32" t="s">
        <v>619</v>
      </c>
      <c r="C354" s="32">
        <v>5</v>
      </c>
      <c r="D354" s="6">
        <v>60346</v>
      </c>
      <c r="E354" s="33">
        <v>0</v>
      </c>
      <c r="F354" s="34">
        <v>14614188.030000001</v>
      </c>
      <c r="G354" s="35">
        <f t="shared" si="20"/>
        <v>115741.00836810278</v>
      </c>
      <c r="H354" s="34">
        <f t="shared" si="21"/>
        <v>0</v>
      </c>
      <c r="I354" s="34">
        <f t="shared" si="22"/>
        <v>0</v>
      </c>
      <c r="J354" s="36">
        <f t="shared" si="23"/>
        <v>-115741.01</v>
      </c>
    </row>
    <row r="355" spans="1:10" x14ac:dyDescent="0.25">
      <c r="A355" s="10" t="s">
        <v>620</v>
      </c>
      <c r="B355" s="32" t="s">
        <v>621</v>
      </c>
      <c r="C355" s="32">
        <v>3</v>
      </c>
      <c r="D355" s="6">
        <v>9527</v>
      </c>
      <c r="E355" s="33">
        <v>0</v>
      </c>
      <c r="F355" s="34">
        <v>2568204.6900000004</v>
      </c>
      <c r="G355" s="35">
        <f t="shared" si="20"/>
        <v>20339.590533945717</v>
      </c>
      <c r="H355" s="34">
        <f t="shared" si="21"/>
        <v>30509.385800918575</v>
      </c>
      <c r="I355" s="34">
        <f t="shared" si="22"/>
        <v>25585.52484332832</v>
      </c>
      <c r="J355" s="36">
        <f t="shared" si="23"/>
        <v>5245.93</v>
      </c>
    </row>
    <row r="356" spans="1:10" x14ac:dyDescent="0.25">
      <c r="A356" s="10" t="s">
        <v>622</v>
      </c>
      <c r="B356" s="32" t="s">
        <v>623</v>
      </c>
      <c r="C356" s="32">
        <v>4</v>
      </c>
      <c r="D356" s="6">
        <v>37315</v>
      </c>
      <c r="E356" s="33">
        <v>0</v>
      </c>
      <c r="F356" s="34">
        <v>12431191.74</v>
      </c>
      <c r="G356" s="35">
        <f t="shared" si="20"/>
        <v>98452.179775658049</v>
      </c>
      <c r="H356" s="34">
        <f t="shared" si="21"/>
        <v>0</v>
      </c>
      <c r="I356" s="34">
        <f t="shared" si="22"/>
        <v>0</v>
      </c>
      <c r="J356" s="36">
        <f t="shared" si="23"/>
        <v>-98452.18</v>
      </c>
    </row>
    <row r="357" spans="1:10" x14ac:dyDescent="0.25">
      <c r="A357" s="10" t="s">
        <v>624</v>
      </c>
      <c r="B357" s="32" t="s">
        <v>625</v>
      </c>
      <c r="C357" s="32">
        <v>1</v>
      </c>
      <c r="D357" s="6">
        <v>96839</v>
      </c>
      <c r="E357" s="33">
        <v>0</v>
      </c>
      <c r="F357" s="34">
        <v>32331385.379999995</v>
      </c>
      <c r="G357" s="35">
        <f t="shared" si="20"/>
        <v>256057.13695055933</v>
      </c>
      <c r="H357" s="34">
        <f t="shared" si="21"/>
        <v>768171.410851678</v>
      </c>
      <c r="I357" s="34">
        <f t="shared" si="22"/>
        <v>644197.4559739721</v>
      </c>
      <c r="J357" s="36">
        <f t="shared" si="23"/>
        <v>388140.32</v>
      </c>
    </row>
    <row r="358" spans="1:10" x14ac:dyDescent="0.25">
      <c r="A358" s="10" t="s">
        <v>626</v>
      </c>
      <c r="B358" s="32" t="s">
        <v>627</v>
      </c>
      <c r="C358" s="32">
        <v>3</v>
      </c>
      <c r="D358" s="6">
        <v>41089</v>
      </c>
      <c r="E358" s="33">
        <v>0</v>
      </c>
      <c r="F358" s="34">
        <v>10735391.840000002</v>
      </c>
      <c r="G358" s="35">
        <f t="shared" si="20"/>
        <v>85021.834551303662</v>
      </c>
      <c r="H358" s="34">
        <f t="shared" si="21"/>
        <v>127532.7518269555</v>
      </c>
      <c r="I358" s="34">
        <f t="shared" si="22"/>
        <v>106950.44506954163</v>
      </c>
      <c r="J358" s="36">
        <f t="shared" si="23"/>
        <v>21928.61</v>
      </c>
    </row>
    <row r="359" spans="1:10" x14ac:dyDescent="0.25">
      <c r="A359" s="10" t="s">
        <v>630</v>
      </c>
      <c r="B359" s="32" t="s">
        <v>631</v>
      </c>
      <c r="C359" s="32">
        <v>1</v>
      </c>
      <c r="D359" s="6">
        <v>3173</v>
      </c>
      <c r="E359" s="33">
        <v>0</v>
      </c>
      <c r="F359" s="34">
        <v>1139424.3</v>
      </c>
      <c r="G359" s="35">
        <f t="shared" si="20"/>
        <v>9023.9784222291582</v>
      </c>
      <c r="H359" s="34">
        <f t="shared" si="21"/>
        <v>27071.935266687477</v>
      </c>
      <c r="I359" s="34">
        <f t="shared" si="22"/>
        <v>22702.838950692814</v>
      </c>
      <c r="J359" s="36">
        <f t="shared" si="23"/>
        <v>13678.86</v>
      </c>
    </row>
    <row r="360" spans="1:10" x14ac:dyDescent="0.25">
      <c r="A360" s="10" t="s">
        <v>632</v>
      </c>
      <c r="B360" s="32" t="s">
        <v>633</v>
      </c>
      <c r="C360" s="32">
        <v>3</v>
      </c>
      <c r="D360" s="6">
        <v>48974</v>
      </c>
      <c r="E360" s="33">
        <v>0</v>
      </c>
      <c r="F360" s="34">
        <v>12637380.479999999</v>
      </c>
      <c r="G360" s="35">
        <f t="shared" si="20"/>
        <v>100085.14717916753</v>
      </c>
      <c r="H360" s="34">
        <f t="shared" si="21"/>
        <v>150127.72076875129</v>
      </c>
      <c r="I360" s="34">
        <f t="shared" si="22"/>
        <v>125898.84812710635</v>
      </c>
      <c r="J360" s="36">
        <f t="shared" si="23"/>
        <v>25813.7</v>
      </c>
    </row>
    <row r="361" spans="1:10" x14ac:dyDescent="0.25">
      <c r="A361" s="10" t="s">
        <v>634</v>
      </c>
      <c r="B361" s="32" t="s">
        <v>635</v>
      </c>
      <c r="C361" s="32">
        <v>1</v>
      </c>
      <c r="D361" s="6">
        <v>8743</v>
      </c>
      <c r="E361" s="33">
        <v>0</v>
      </c>
      <c r="F361" s="34">
        <v>2388063.0199999996</v>
      </c>
      <c r="G361" s="35">
        <f t="shared" si="20"/>
        <v>18912.909934783202</v>
      </c>
      <c r="H361" s="34">
        <f t="shared" si="21"/>
        <v>56738.729804349605</v>
      </c>
      <c r="I361" s="34">
        <f t="shared" si="22"/>
        <v>47581.756986545835</v>
      </c>
      <c r="J361" s="36">
        <f t="shared" si="23"/>
        <v>28668.85</v>
      </c>
    </row>
    <row r="362" spans="1:10" x14ac:dyDescent="0.25">
      <c r="A362" s="10" t="s">
        <v>636</v>
      </c>
      <c r="B362" s="32" t="s">
        <v>637</v>
      </c>
      <c r="C362" s="32">
        <v>5</v>
      </c>
      <c r="D362" s="6">
        <v>53015</v>
      </c>
      <c r="E362" s="33">
        <v>0</v>
      </c>
      <c r="F362" s="34">
        <v>17906346.399999999</v>
      </c>
      <c r="G362" s="35">
        <f t="shared" si="20"/>
        <v>141814.14555978906</v>
      </c>
      <c r="H362" s="34">
        <f t="shared" si="21"/>
        <v>0</v>
      </c>
      <c r="I362" s="34">
        <f t="shared" si="22"/>
        <v>0</v>
      </c>
      <c r="J362" s="36">
        <f t="shared" si="23"/>
        <v>-141814.15</v>
      </c>
    </row>
    <row r="363" spans="1:10" x14ac:dyDescent="0.25">
      <c r="A363" s="10" t="s">
        <v>638</v>
      </c>
      <c r="B363" s="32" t="s">
        <v>639</v>
      </c>
      <c r="C363" s="32">
        <v>1</v>
      </c>
      <c r="D363" s="6">
        <v>10825</v>
      </c>
      <c r="E363" s="33">
        <v>0</v>
      </c>
      <c r="F363" s="34">
        <v>1552305</v>
      </c>
      <c r="G363" s="35">
        <f t="shared" si="20"/>
        <v>12293.898615922473</v>
      </c>
      <c r="H363" s="34">
        <f t="shared" si="21"/>
        <v>36881.69584776742</v>
      </c>
      <c r="I363" s="34">
        <f t="shared" si="22"/>
        <v>30929.417967788824</v>
      </c>
      <c r="J363" s="36">
        <f t="shared" si="23"/>
        <v>18635.52</v>
      </c>
    </row>
    <row r="364" spans="1:10" x14ac:dyDescent="0.25">
      <c r="A364" s="10" t="s">
        <v>640</v>
      </c>
      <c r="B364" s="32" t="s">
        <v>641</v>
      </c>
      <c r="C364" s="32">
        <v>2</v>
      </c>
      <c r="D364" s="6">
        <v>31057</v>
      </c>
      <c r="E364" s="33">
        <v>0</v>
      </c>
      <c r="F364" s="34">
        <v>8150175.5500000017</v>
      </c>
      <c r="G364" s="35">
        <f t="shared" si="20"/>
        <v>64547.516057521039</v>
      </c>
      <c r="H364" s="34">
        <f t="shared" si="21"/>
        <v>145231.91112942234</v>
      </c>
      <c r="I364" s="34">
        <f t="shared" si="22"/>
        <v>121793.16537188401</v>
      </c>
      <c r="J364" s="36">
        <f t="shared" si="23"/>
        <v>57245.65</v>
      </c>
    </row>
    <row r="365" spans="1:10" x14ac:dyDescent="0.25">
      <c r="A365" s="10" t="s">
        <v>642</v>
      </c>
      <c r="B365" s="32" t="s">
        <v>643</v>
      </c>
      <c r="C365" s="32">
        <v>2</v>
      </c>
      <c r="D365" s="6">
        <v>41637</v>
      </c>
      <c r="E365" s="33">
        <v>0</v>
      </c>
      <c r="F365" s="34">
        <v>10904164.830000002</v>
      </c>
      <c r="G365" s="35">
        <f t="shared" si="20"/>
        <v>86358.477819325155</v>
      </c>
      <c r="H365" s="34">
        <f t="shared" si="21"/>
        <v>194306.5750934816</v>
      </c>
      <c r="I365" s="34">
        <f t="shared" si="22"/>
        <v>162947.74784114579</v>
      </c>
      <c r="J365" s="36">
        <f t="shared" si="23"/>
        <v>76589.27</v>
      </c>
    </row>
    <row r="366" spans="1:10" x14ac:dyDescent="0.25">
      <c r="A366" s="10" t="s">
        <v>64</v>
      </c>
      <c r="B366" s="32" t="s">
        <v>1342</v>
      </c>
      <c r="C366" s="32">
        <v>4</v>
      </c>
      <c r="D366" s="6">
        <v>124383</v>
      </c>
      <c r="E366" s="33">
        <v>0</v>
      </c>
      <c r="F366" s="34">
        <v>45377407.960000008</v>
      </c>
      <c r="G366" s="35">
        <f t="shared" si="20"/>
        <v>359378.63558617252</v>
      </c>
      <c r="H366" s="34">
        <f t="shared" si="21"/>
        <v>0</v>
      </c>
      <c r="I366" s="34">
        <f t="shared" si="22"/>
        <v>0</v>
      </c>
      <c r="J366" s="36">
        <f t="shared" si="23"/>
        <v>-359378.64</v>
      </c>
    </row>
    <row r="367" spans="1:10" x14ac:dyDescent="0.25">
      <c r="A367" s="10" t="s">
        <v>644</v>
      </c>
      <c r="B367" s="32" t="s">
        <v>645</v>
      </c>
      <c r="C367" s="32">
        <v>5</v>
      </c>
      <c r="D367" s="6">
        <v>20298</v>
      </c>
      <c r="E367" s="33">
        <v>0</v>
      </c>
      <c r="F367" s="34">
        <v>3965059.64</v>
      </c>
      <c r="G367" s="35">
        <f t="shared" si="20"/>
        <v>31402.360502765925</v>
      </c>
      <c r="H367" s="34">
        <f t="shared" si="21"/>
        <v>0</v>
      </c>
      <c r="I367" s="34">
        <f t="shared" si="22"/>
        <v>0</v>
      </c>
      <c r="J367" s="36">
        <f t="shared" si="23"/>
        <v>-31402.36</v>
      </c>
    </row>
    <row r="368" spans="1:10" x14ac:dyDescent="0.25">
      <c r="A368" s="10" t="s">
        <v>648</v>
      </c>
      <c r="B368" s="32" t="s">
        <v>649</v>
      </c>
      <c r="C368" s="32">
        <v>5</v>
      </c>
      <c r="D368" s="6">
        <v>42729</v>
      </c>
      <c r="E368" s="33">
        <v>0</v>
      </c>
      <c r="F368" s="34">
        <v>9921737.7599999979</v>
      </c>
      <c r="G368" s="35">
        <f t="shared" si="20"/>
        <v>78577.881353992751</v>
      </c>
      <c r="H368" s="34">
        <f t="shared" si="21"/>
        <v>0</v>
      </c>
      <c r="I368" s="34">
        <f t="shared" si="22"/>
        <v>0</v>
      </c>
      <c r="J368" s="36">
        <f t="shared" si="23"/>
        <v>-78577.88</v>
      </c>
    </row>
    <row r="369" spans="1:10" x14ac:dyDescent="0.25">
      <c r="A369" s="10" t="s">
        <v>650</v>
      </c>
      <c r="B369" s="32" t="s">
        <v>651</v>
      </c>
      <c r="C369" s="32">
        <v>3</v>
      </c>
      <c r="D369" s="6">
        <v>27284</v>
      </c>
      <c r="E369" s="33">
        <v>0</v>
      </c>
      <c r="F369" s="34">
        <v>4963460.7699999986</v>
      </c>
      <c r="G369" s="35">
        <f t="shared" si="20"/>
        <v>39309.467849738598</v>
      </c>
      <c r="H369" s="34">
        <f t="shared" si="21"/>
        <v>58964.201774607893</v>
      </c>
      <c r="I369" s="34">
        <f t="shared" si="22"/>
        <v>49448.063596410793</v>
      </c>
      <c r="J369" s="36">
        <f t="shared" si="23"/>
        <v>10138.6</v>
      </c>
    </row>
    <row r="370" spans="1:10" x14ac:dyDescent="0.25">
      <c r="A370" s="10" t="s">
        <v>652</v>
      </c>
      <c r="B370" s="32" t="s">
        <v>653</v>
      </c>
      <c r="C370" s="32">
        <v>2</v>
      </c>
      <c r="D370" s="6">
        <v>56072</v>
      </c>
      <c r="E370" s="33">
        <v>0</v>
      </c>
      <c r="F370" s="34">
        <v>13800392.880000001</v>
      </c>
      <c r="G370" s="35">
        <f t="shared" si="20"/>
        <v>109295.93792883381</v>
      </c>
      <c r="H370" s="34">
        <f t="shared" si="21"/>
        <v>245915.86033987606</v>
      </c>
      <c r="I370" s="34">
        <f t="shared" si="22"/>
        <v>206227.89311953046</v>
      </c>
      <c r="J370" s="36">
        <f t="shared" si="23"/>
        <v>96931.96</v>
      </c>
    </row>
    <row r="371" spans="1:10" x14ac:dyDescent="0.25">
      <c r="A371" s="10" t="s">
        <v>654</v>
      </c>
      <c r="B371" s="32" t="s">
        <v>655</v>
      </c>
      <c r="C371" s="32">
        <v>2</v>
      </c>
      <c r="D371" s="6">
        <v>47804</v>
      </c>
      <c r="E371" s="33">
        <v>0</v>
      </c>
      <c r="F371" s="34">
        <v>13282880.73</v>
      </c>
      <c r="G371" s="35">
        <f t="shared" si="20"/>
        <v>105197.36071326851</v>
      </c>
      <c r="H371" s="34">
        <f t="shared" si="21"/>
        <v>236694.06160485416</v>
      </c>
      <c r="I371" s="34">
        <f t="shared" si="22"/>
        <v>198494.38572693086</v>
      </c>
      <c r="J371" s="36">
        <f t="shared" si="23"/>
        <v>93297.03</v>
      </c>
    </row>
    <row r="372" spans="1:10" x14ac:dyDescent="0.25">
      <c r="A372" s="10" t="s">
        <v>656</v>
      </c>
      <c r="B372" s="32" t="s">
        <v>657</v>
      </c>
      <c r="C372" s="32">
        <v>4</v>
      </c>
      <c r="D372" s="6">
        <v>23279</v>
      </c>
      <c r="E372" s="33">
        <v>0</v>
      </c>
      <c r="F372" s="34">
        <v>5092340.8100000005</v>
      </c>
      <c r="G372" s="35">
        <f t="shared" si="20"/>
        <v>40330.168127954574</v>
      </c>
      <c r="H372" s="34">
        <f t="shared" si="21"/>
        <v>0</v>
      </c>
      <c r="I372" s="34">
        <f t="shared" si="22"/>
        <v>0</v>
      </c>
      <c r="J372" s="36">
        <f t="shared" si="23"/>
        <v>-40330.17</v>
      </c>
    </row>
    <row r="373" spans="1:10" x14ac:dyDescent="0.25">
      <c r="A373" s="10" t="s">
        <v>658</v>
      </c>
      <c r="B373" s="32" t="s">
        <v>659</v>
      </c>
      <c r="C373" s="32">
        <v>5</v>
      </c>
      <c r="D373" s="6">
        <v>36489</v>
      </c>
      <c r="E373" s="33">
        <v>0</v>
      </c>
      <c r="F373" s="34">
        <v>8683788.7300000004</v>
      </c>
      <c r="G373" s="35">
        <f t="shared" si="20"/>
        <v>68773.609727927294</v>
      </c>
      <c r="H373" s="34">
        <f t="shared" si="21"/>
        <v>0</v>
      </c>
      <c r="I373" s="34">
        <f t="shared" si="22"/>
        <v>0</v>
      </c>
      <c r="J373" s="36">
        <f t="shared" si="23"/>
        <v>-68773.61</v>
      </c>
    </row>
    <row r="374" spans="1:10" x14ac:dyDescent="0.25">
      <c r="A374" s="10" t="s">
        <v>1212</v>
      </c>
      <c r="B374" s="32" t="s">
        <v>660</v>
      </c>
      <c r="C374" s="32">
        <v>3</v>
      </c>
      <c r="D374" s="6">
        <v>23223</v>
      </c>
      <c r="E374" s="33">
        <v>0</v>
      </c>
      <c r="F374" s="34">
        <v>5967655.3799999999</v>
      </c>
      <c r="G374" s="35">
        <f t="shared" si="20"/>
        <v>47262.458225982846</v>
      </c>
      <c r="H374" s="34">
        <f t="shared" si="21"/>
        <v>70893.687338974269</v>
      </c>
      <c r="I374" s="34">
        <f t="shared" si="22"/>
        <v>59452.268573425856</v>
      </c>
      <c r="J374" s="36">
        <f t="shared" si="23"/>
        <v>12189.81</v>
      </c>
    </row>
    <row r="375" spans="1:10" x14ac:dyDescent="0.25">
      <c r="A375" s="10" t="s">
        <v>661</v>
      </c>
      <c r="B375" s="32" t="s">
        <v>662</v>
      </c>
      <c r="C375" s="32">
        <v>1</v>
      </c>
      <c r="D375" s="6">
        <v>15591</v>
      </c>
      <c r="E375" s="33">
        <v>0</v>
      </c>
      <c r="F375" s="34">
        <v>3342554.4899999998</v>
      </c>
      <c r="G375" s="35">
        <f t="shared" si="20"/>
        <v>26472.262872474446</v>
      </c>
      <c r="H375" s="34">
        <f t="shared" si="21"/>
        <v>79416.788617423343</v>
      </c>
      <c r="I375" s="34">
        <f t="shared" si="22"/>
        <v>66599.840174011682</v>
      </c>
      <c r="J375" s="36">
        <f t="shared" si="23"/>
        <v>40127.58</v>
      </c>
    </row>
    <row r="376" spans="1:10" x14ac:dyDescent="0.25">
      <c r="A376" s="10" t="s">
        <v>663</v>
      </c>
      <c r="B376" s="32" t="s">
        <v>664</v>
      </c>
      <c r="C376" s="32">
        <v>3</v>
      </c>
      <c r="D376" s="6">
        <v>58471</v>
      </c>
      <c r="E376" s="33">
        <v>0</v>
      </c>
      <c r="F376" s="34">
        <v>17517894.539999999</v>
      </c>
      <c r="G376" s="35">
        <f t="shared" si="20"/>
        <v>138737.69616098757</v>
      </c>
      <c r="H376" s="34">
        <f t="shared" si="21"/>
        <v>208106.54424148134</v>
      </c>
      <c r="I376" s="34">
        <f t="shared" si="22"/>
        <v>174520.56204911589</v>
      </c>
      <c r="J376" s="36">
        <f t="shared" si="23"/>
        <v>35782.870000000003</v>
      </c>
    </row>
    <row r="377" spans="1:10" x14ac:dyDescent="0.25">
      <c r="A377" s="10" t="s">
        <v>665</v>
      </c>
      <c r="B377" s="32" t="s">
        <v>666</v>
      </c>
      <c r="C377" s="32">
        <v>4</v>
      </c>
      <c r="D377" s="6">
        <v>56146</v>
      </c>
      <c r="E377" s="33">
        <v>0</v>
      </c>
      <c r="F377" s="34">
        <v>20289037.030000001</v>
      </c>
      <c r="G377" s="35">
        <f t="shared" si="20"/>
        <v>160684.50740126253</v>
      </c>
      <c r="H377" s="34">
        <f t="shared" si="21"/>
        <v>0</v>
      </c>
      <c r="I377" s="34">
        <f t="shared" si="22"/>
        <v>0</v>
      </c>
      <c r="J377" s="36">
        <f t="shared" si="23"/>
        <v>-160684.51</v>
      </c>
    </row>
    <row r="378" spans="1:10" x14ac:dyDescent="0.25">
      <c r="A378" s="10" t="s">
        <v>667</v>
      </c>
      <c r="B378" s="32" t="s">
        <v>668</v>
      </c>
      <c r="C378" s="32">
        <v>1</v>
      </c>
      <c r="D378" s="6">
        <v>62143</v>
      </c>
      <c r="E378" s="33">
        <v>0</v>
      </c>
      <c r="F378" s="34">
        <v>18575276.349999998</v>
      </c>
      <c r="G378" s="35">
        <f t="shared" si="20"/>
        <v>147111.9169297544</v>
      </c>
      <c r="H378" s="34">
        <f t="shared" si="21"/>
        <v>441335.75078926317</v>
      </c>
      <c r="I378" s="34">
        <f t="shared" si="22"/>
        <v>370109.2801326625</v>
      </c>
      <c r="J378" s="36">
        <f t="shared" si="23"/>
        <v>222997.36</v>
      </c>
    </row>
    <row r="379" spans="1:10" x14ac:dyDescent="0.25">
      <c r="A379" s="10" t="s">
        <v>669</v>
      </c>
      <c r="B379" s="32" t="s">
        <v>670</v>
      </c>
      <c r="C379" s="32">
        <v>5</v>
      </c>
      <c r="D379" s="6">
        <v>71798</v>
      </c>
      <c r="E379" s="33">
        <v>0</v>
      </c>
      <c r="F379" s="34">
        <v>22253936.079999994</v>
      </c>
      <c r="G379" s="35">
        <f t="shared" si="20"/>
        <v>176246.05600879923</v>
      </c>
      <c r="H379" s="34">
        <f t="shared" si="21"/>
        <v>0</v>
      </c>
      <c r="I379" s="34">
        <f t="shared" si="22"/>
        <v>0</v>
      </c>
      <c r="J379" s="36">
        <f t="shared" si="23"/>
        <v>-176246.06</v>
      </c>
    </row>
    <row r="380" spans="1:10" x14ac:dyDescent="0.25">
      <c r="A380" s="10" t="s">
        <v>671</v>
      </c>
      <c r="B380" s="32" t="s">
        <v>672</v>
      </c>
      <c r="C380" s="32">
        <v>3</v>
      </c>
      <c r="D380" s="6">
        <v>50500</v>
      </c>
      <c r="E380" s="33">
        <v>0</v>
      </c>
      <c r="F380" s="34">
        <v>20068223</v>
      </c>
      <c r="G380" s="35">
        <f t="shared" si="20"/>
        <v>158935.71106433566</v>
      </c>
      <c r="H380" s="34">
        <f t="shared" si="21"/>
        <v>238403.56659650349</v>
      </c>
      <c r="I380" s="34">
        <f t="shared" si="22"/>
        <v>199927.99644328692</v>
      </c>
      <c r="J380" s="36">
        <f t="shared" si="23"/>
        <v>40992.29</v>
      </c>
    </row>
    <row r="381" spans="1:10" x14ac:dyDescent="0.25">
      <c r="A381" s="10" t="s">
        <v>673</v>
      </c>
      <c r="B381" s="32" t="s">
        <v>674</v>
      </c>
      <c r="C381" s="32">
        <v>5</v>
      </c>
      <c r="D381" s="6">
        <v>59401</v>
      </c>
      <c r="E381" s="33">
        <v>0</v>
      </c>
      <c r="F381" s="34">
        <v>16463719.499999998</v>
      </c>
      <c r="G381" s="35">
        <f t="shared" si="20"/>
        <v>130388.87227315881</v>
      </c>
      <c r="H381" s="34">
        <f t="shared" si="21"/>
        <v>0</v>
      </c>
      <c r="I381" s="34">
        <f t="shared" si="22"/>
        <v>0</v>
      </c>
      <c r="J381" s="36">
        <f t="shared" si="23"/>
        <v>-130388.87</v>
      </c>
    </row>
    <row r="382" spans="1:10" x14ac:dyDescent="0.25">
      <c r="A382" s="10" t="s">
        <v>675</v>
      </c>
      <c r="B382" s="32" t="s">
        <v>676</v>
      </c>
      <c r="C382" s="32">
        <v>5</v>
      </c>
      <c r="D382" s="6">
        <v>45711</v>
      </c>
      <c r="E382" s="33">
        <v>0</v>
      </c>
      <c r="F382" s="34">
        <v>11782469.729999999</v>
      </c>
      <c r="G382" s="35">
        <f t="shared" si="20"/>
        <v>93314.450643266246</v>
      </c>
      <c r="H382" s="34">
        <f t="shared" si="21"/>
        <v>0</v>
      </c>
      <c r="I382" s="34">
        <f t="shared" si="22"/>
        <v>0</v>
      </c>
      <c r="J382" s="36">
        <f t="shared" si="23"/>
        <v>-93314.45</v>
      </c>
    </row>
    <row r="383" spans="1:10" x14ac:dyDescent="0.25">
      <c r="A383" s="10" t="s">
        <v>1321</v>
      </c>
      <c r="B383" s="32" t="s">
        <v>677</v>
      </c>
      <c r="C383" s="32">
        <v>2</v>
      </c>
      <c r="D383" s="6">
        <v>29433</v>
      </c>
      <c r="E383" s="33">
        <v>0</v>
      </c>
      <c r="F383" s="34">
        <v>6071144.9100000001</v>
      </c>
      <c r="G383" s="35">
        <f t="shared" si="20"/>
        <v>48082.071504062522</v>
      </c>
      <c r="H383" s="34">
        <f t="shared" si="21"/>
        <v>108184.66088414067</v>
      </c>
      <c r="I383" s="34">
        <f t="shared" si="22"/>
        <v>90724.911565898932</v>
      </c>
      <c r="J383" s="36">
        <f t="shared" si="23"/>
        <v>42642.84</v>
      </c>
    </row>
    <row r="384" spans="1:10" x14ac:dyDescent="0.25">
      <c r="A384" s="10" t="s">
        <v>678</v>
      </c>
      <c r="B384" s="32" t="s">
        <v>679</v>
      </c>
      <c r="C384" s="32">
        <v>4</v>
      </c>
      <c r="D384" s="6">
        <v>51309</v>
      </c>
      <c r="E384" s="33">
        <v>0</v>
      </c>
      <c r="F384" s="34">
        <v>12329382.809999999</v>
      </c>
      <c r="G384" s="35">
        <f t="shared" si="20"/>
        <v>97645.876463090244</v>
      </c>
      <c r="H384" s="34">
        <f t="shared" si="21"/>
        <v>0</v>
      </c>
      <c r="I384" s="34">
        <f t="shared" si="22"/>
        <v>0</v>
      </c>
      <c r="J384" s="36">
        <f t="shared" si="23"/>
        <v>-97645.88</v>
      </c>
    </row>
    <row r="385" spans="1:10" x14ac:dyDescent="0.25">
      <c r="A385" s="10" t="s">
        <v>680</v>
      </c>
      <c r="B385" s="32" t="s">
        <v>681</v>
      </c>
      <c r="C385" s="32">
        <v>3</v>
      </c>
      <c r="D385" s="6">
        <v>39780</v>
      </c>
      <c r="E385" s="33">
        <v>1</v>
      </c>
      <c r="F385" s="34">
        <v>12662176.119999999</v>
      </c>
      <c r="G385" s="35">
        <f t="shared" si="20"/>
        <v>100281.52294570627</v>
      </c>
      <c r="H385" s="34">
        <f t="shared" si="21"/>
        <v>0</v>
      </c>
      <c r="I385" s="34">
        <f t="shared" si="22"/>
        <v>0</v>
      </c>
      <c r="J385" s="36">
        <f t="shared" si="23"/>
        <v>-100281.52</v>
      </c>
    </row>
    <row r="386" spans="1:10" x14ac:dyDescent="0.25">
      <c r="A386" s="10" t="s">
        <v>682</v>
      </c>
      <c r="B386" s="32" t="s">
        <v>683</v>
      </c>
      <c r="C386" s="32">
        <v>5</v>
      </c>
      <c r="D386" s="6">
        <v>21763</v>
      </c>
      <c r="E386" s="33">
        <v>0</v>
      </c>
      <c r="F386" s="34">
        <v>5141554.7700000005</v>
      </c>
      <c r="G386" s="35">
        <f t="shared" si="20"/>
        <v>40719.931373404448</v>
      </c>
      <c r="H386" s="34">
        <f t="shared" si="21"/>
        <v>0</v>
      </c>
      <c r="I386" s="34">
        <f t="shared" si="22"/>
        <v>0</v>
      </c>
      <c r="J386" s="36">
        <f t="shared" si="23"/>
        <v>-40719.93</v>
      </c>
    </row>
    <row r="387" spans="1:10" x14ac:dyDescent="0.25">
      <c r="A387" s="10" t="s">
        <v>1213</v>
      </c>
      <c r="B387" s="32" t="s">
        <v>1299</v>
      </c>
      <c r="C387" s="32">
        <v>5</v>
      </c>
      <c r="D387" s="6">
        <v>20273</v>
      </c>
      <c r="E387" s="33">
        <v>0</v>
      </c>
      <c r="F387" s="34">
        <v>4167188.87</v>
      </c>
      <c r="G387" s="35">
        <f t="shared" si="20"/>
        <v>33003.177520642224</v>
      </c>
      <c r="H387" s="34">
        <f t="shared" si="21"/>
        <v>0</v>
      </c>
      <c r="I387" s="34">
        <f t="shared" si="22"/>
        <v>0</v>
      </c>
      <c r="J387" s="36">
        <f t="shared" si="23"/>
        <v>-33003.18</v>
      </c>
    </row>
    <row r="388" spans="1:10" s="8" customFormat="1" x14ac:dyDescent="0.25">
      <c r="A388" s="10" t="s">
        <v>684</v>
      </c>
      <c r="B388" s="32" t="s">
        <v>685</v>
      </c>
      <c r="C388" s="32">
        <v>3</v>
      </c>
      <c r="D388" s="6">
        <v>23856</v>
      </c>
      <c r="E388" s="33">
        <v>0</v>
      </c>
      <c r="F388" s="34">
        <v>5262563.04</v>
      </c>
      <c r="G388" s="35">
        <f t="shared" si="20"/>
        <v>41678.289043493874</v>
      </c>
      <c r="H388" s="34">
        <f t="shared" si="21"/>
        <v>62517.433565240812</v>
      </c>
      <c r="I388" s="34">
        <f t="shared" si="22"/>
        <v>52427.844993734281</v>
      </c>
      <c r="J388" s="36">
        <f t="shared" si="23"/>
        <v>10749.56</v>
      </c>
    </row>
    <row r="389" spans="1:10" x14ac:dyDescent="0.25">
      <c r="A389" s="10" t="s">
        <v>1322</v>
      </c>
      <c r="B389" s="32" t="s">
        <v>1260</v>
      </c>
      <c r="C389" s="32">
        <v>2</v>
      </c>
      <c r="D389" s="6">
        <v>27561</v>
      </c>
      <c r="E389" s="33">
        <v>0</v>
      </c>
      <c r="F389" s="34">
        <v>5553574.0999999996</v>
      </c>
      <c r="G389" s="35">
        <f t="shared" si="20"/>
        <v>43983.029714787292</v>
      </c>
      <c r="H389" s="34">
        <f t="shared" si="21"/>
        <v>98961.816858271399</v>
      </c>
      <c r="I389" s="34">
        <f t="shared" si="22"/>
        <v>82990.527580269321</v>
      </c>
      <c r="J389" s="36">
        <f t="shared" si="23"/>
        <v>39007.5</v>
      </c>
    </row>
    <row r="390" spans="1:10" x14ac:dyDescent="0.25">
      <c r="A390" s="10" t="s">
        <v>109</v>
      </c>
      <c r="B390" s="32" t="s">
        <v>1390</v>
      </c>
      <c r="C390" s="32">
        <v>5</v>
      </c>
      <c r="D390" s="6">
        <v>19159</v>
      </c>
      <c r="E390" s="33">
        <v>0</v>
      </c>
      <c r="F390" s="34">
        <v>3651283.53</v>
      </c>
      <c r="G390" s="35">
        <f t="shared" si="20"/>
        <v>28917.325870758334</v>
      </c>
      <c r="H390" s="34">
        <f t="shared" si="21"/>
        <v>0</v>
      </c>
      <c r="I390" s="34">
        <f t="shared" si="22"/>
        <v>0</v>
      </c>
      <c r="J390" s="36">
        <f t="shared" si="23"/>
        <v>-28917.33</v>
      </c>
    </row>
    <row r="391" spans="1:10" x14ac:dyDescent="0.25">
      <c r="A391" s="10" t="s">
        <v>686</v>
      </c>
      <c r="B391" s="32" t="s">
        <v>687</v>
      </c>
      <c r="C391" s="32">
        <v>3</v>
      </c>
      <c r="D391" s="6">
        <v>62733</v>
      </c>
      <c r="E391" s="33">
        <v>0</v>
      </c>
      <c r="F391" s="34">
        <v>17234136.75</v>
      </c>
      <c r="G391" s="35">
        <f t="shared" si="20"/>
        <v>136490.39972005735</v>
      </c>
      <c r="H391" s="34">
        <f t="shared" si="21"/>
        <v>204735.59958008601</v>
      </c>
      <c r="I391" s="34">
        <f t="shared" si="22"/>
        <v>171693.6487529125</v>
      </c>
      <c r="J391" s="36">
        <f t="shared" si="23"/>
        <v>35203.25</v>
      </c>
    </row>
    <row r="392" spans="1:10" x14ac:dyDescent="0.25">
      <c r="A392" s="10" t="s">
        <v>688</v>
      </c>
      <c r="B392" s="32" t="s">
        <v>689</v>
      </c>
      <c r="C392" s="32">
        <v>3</v>
      </c>
      <c r="D392" s="6">
        <v>13400</v>
      </c>
      <c r="E392" s="33">
        <v>0</v>
      </c>
      <c r="F392" s="34">
        <v>4093308.9499999997</v>
      </c>
      <c r="G392" s="35">
        <f t="shared" ref="G392:G455" si="24">SUM(F392/$F$7)*50000000</f>
        <v>32418.065544431069</v>
      </c>
      <c r="H392" s="34">
        <f t="shared" ref="H392:H455" si="25">IF(E392=1,G392*0,(IF(C392=1,G392*3)+IF(C392=2,G392*2.25)+IF(C392=3,G392*1.5)+IF(C392=4,G392=0)+IF(C392=5,G392*0)))</f>
        <v>48627.098316646603</v>
      </c>
      <c r="I392" s="34">
        <f t="shared" ref="I392:I455" si="26">SUM(H392/$H$7)*50000000</f>
        <v>40779.248725553545</v>
      </c>
      <c r="J392" s="36">
        <f t="shared" ref="J392:J455" si="27">ROUND(SUM(I392-G392),2)</f>
        <v>8361.18</v>
      </c>
    </row>
    <row r="393" spans="1:10" x14ac:dyDescent="0.25">
      <c r="A393" s="10" t="s">
        <v>690</v>
      </c>
      <c r="B393" s="32" t="s">
        <v>691</v>
      </c>
      <c r="C393" s="32">
        <v>1</v>
      </c>
      <c r="D393" s="6">
        <v>13873</v>
      </c>
      <c r="E393" s="33">
        <v>0</v>
      </c>
      <c r="F393" s="34">
        <v>2775854.27</v>
      </c>
      <c r="G393" s="35">
        <f t="shared" si="24"/>
        <v>21984.127454305362</v>
      </c>
      <c r="H393" s="34">
        <f t="shared" si="25"/>
        <v>65952.382362916091</v>
      </c>
      <c r="I393" s="34">
        <f t="shared" si="26"/>
        <v>55308.432901073786</v>
      </c>
      <c r="J393" s="36">
        <f t="shared" si="27"/>
        <v>33324.31</v>
      </c>
    </row>
    <row r="394" spans="1:10" x14ac:dyDescent="0.25">
      <c r="A394" s="10" t="s">
        <v>692</v>
      </c>
      <c r="B394" s="32" t="s">
        <v>693</v>
      </c>
      <c r="C394" s="32">
        <v>4</v>
      </c>
      <c r="D394" s="6">
        <v>32731</v>
      </c>
      <c r="E394" s="33">
        <v>0</v>
      </c>
      <c r="F394" s="34">
        <v>6660723.0099999998</v>
      </c>
      <c r="G394" s="35">
        <f t="shared" si="24"/>
        <v>52751.394470598214</v>
      </c>
      <c r="H394" s="34">
        <f t="shared" si="25"/>
        <v>0</v>
      </c>
      <c r="I394" s="34">
        <f t="shared" si="26"/>
        <v>0</v>
      </c>
      <c r="J394" s="36">
        <f t="shared" si="27"/>
        <v>-52751.39</v>
      </c>
    </row>
    <row r="395" spans="1:10" x14ac:dyDescent="0.25">
      <c r="A395" s="10" t="s">
        <v>1214</v>
      </c>
      <c r="B395" s="32" t="s">
        <v>1300</v>
      </c>
      <c r="C395" s="32">
        <v>3</v>
      </c>
      <c r="D395" s="6">
        <v>20761</v>
      </c>
      <c r="E395" s="33">
        <v>0</v>
      </c>
      <c r="F395" s="34">
        <v>4900218.83</v>
      </c>
      <c r="G395" s="35">
        <f t="shared" si="24"/>
        <v>38808.60622870778</v>
      </c>
      <c r="H395" s="34">
        <f t="shared" si="25"/>
        <v>58212.90934306167</v>
      </c>
      <c r="I395" s="34">
        <f t="shared" si="26"/>
        <v>48818.02104827953</v>
      </c>
      <c r="J395" s="36">
        <f t="shared" si="27"/>
        <v>10009.41</v>
      </c>
    </row>
    <row r="396" spans="1:10" x14ac:dyDescent="0.25">
      <c r="A396" s="10" t="s">
        <v>694</v>
      </c>
      <c r="B396" s="32" t="s">
        <v>695</v>
      </c>
      <c r="C396" s="32">
        <v>5</v>
      </c>
      <c r="D396" s="6">
        <v>14663</v>
      </c>
      <c r="E396" s="33">
        <v>1</v>
      </c>
      <c r="F396" s="34">
        <v>3375129.1</v>
      </c>
      <c r="G396" s="35">
        <f t="shared" si="24"/>
        <v>26730.246292480962</v>
      </c>
      <c r="H396" s="34">
        <f t="shared" si="25"/>
        <v>0</v>
      </c>
      <c r="I396" s="34">
        <f t="shared" si="26"/>
        <v>0</v>
      </c>
      <c r="J396" s="36">
        <f t="shared" si="27"/>
        <v>-26730.25</v>
      </c>
    </row>
    <row r="397" spans="1:10" x14ac:dyDescent="0.25">
      <c r="A397" s="10" t="s">
        <v>696</v>
      </c>
      <c r="B397" s="32" t="s">
        <v>697</v>
      </c>
      <c r="C397" s="32">
        <v>4</v>
      </c>
      <c r="D397" s="6">
        <v>28046</v>
      </c>
      <c r="E397" s="33">
        <v>0</v>
      </c>
      <c r="F397" s="34">
        <v>7800899.0200000005</v>
      </c>
      <c r="G397" s="35">
        <f t="shared" si="24"/>
        <v>61781.326263156392</v>
      </c>
      <c r="H397" s="34">
        <f t="shared" si="25"/>
        <v>0</v>
      </c>
      <c r="I397" s="34">
        <f t="shared" si="26"/>
        <v>0</v>
      </c>
      <c r="J397" s="36">
        <f t="shared" si="27"/>
        <v>-61781.33</v>
      </c>
    </row>
    <row r="398" spans="1:10" x14ac:dyDescent="0.25">
      <c r="A398" s="10" t="s">
        <v>698</v>
      </c>
      <c r="B398" s="32" t="s">
        <v>1261</v>
      </c>
      <c r="C398" s="32">
        <v>2</v>
      </c>
      <c r="D398" s="6">
        <v>122815</v>
      </c>
      <c r="E398" s="33">
        <v>0</v>
      </c>
      <c r="F398" s="34">
        <v>42060108.409999996</v>
      </c>
      <c r="G398" s="35">
        <f t="shared" si="24"/>
        <v>333106.38603061135</v>
      </c>
      <c r="H398" s="34">
        <f t="shared" si="25"/>
        <v>749489.36856887559</v>
      </c>
      <c r="I398" s="34">
        <f t="shared" si="26"/>
        <v>628530.47860281973</v>
      </c>
      <c r="J398" s="36">
        <f t="shared" si="27"/>
        <v>295424.09000000003</v>
      </c>
    </row>
    <row r="399" spans="1:10" x14ac:dyDescent="0.25">
      <c r="A399" s="10" t="s">
        <v>700</v>
      </c>
      <c r="B399" s="32" t="s">
        <v>701</v>
      </c>
      <c r="C399" s="32">
        <v>5</v>
      </c>
      <c r="D399" s="6">
        <v>22459</v>
      </c>
      <c r="E399" s="33">
        <v>1</v>
      </c>
      <c r="F399" s="34">
        <v>4929168.9000000004</v>
      </c>
      <c r="G399" s="35">
        <f t="shared" si="24"/>
        <v>39037.884125450932</v>
      </c>
      <c r="H399" s="34">
        <f t="shared" si="25"/>
        <v>0</v>
      </c>
      <c r="I399" s="34">
        <f t="shared" si="26"/>
        <v>0</v>
      </c>
      <c r="J399" s="36">
        <f t="shared" si="27"/>
        <v>-39037.879999999997</v>
      </c>
    </row>
    <row r="400" spans="1:10" x14ac:dyDescent="0.25">
      <c r="A400" s="10" t="s">
        <v>702</v>
      </c>
      <c r="B400" s="32" t="s">
        <v>703</v>
      </c>
      <c r="C400" s="32">
        <v>5</v>
      </c>
      <c r="D400" s="6">
        <v>27904</v>
      </c>
      <c r="E400" s="33">
        <v>0</v>
      </c>
      <c r="F400" s="34">
        <v>6054769.6000000006</v>
      </c>
      <c r="G400" s="35">
        <f t="shared" si="24"/>
        <v>47952.382814697798</v>
      </c>
      <c r="H400" s="34">
        <f t="shared" si="25"/>
        <v>0</v>
      </c>
      <c r="I400" s="34">
        <f t="shared" si="26"/>
        <v>0</v>
      </c>
      <c r="J400" s="36">
        <f t="shared" si="27"/>
        <v>-47952.38</v>
      </c>
    </row>
    <row r="401" spans="1:10" x14ac:dyDescent="0.25">
      <c r="A401" s="10" t="s">
        <v>704</v>
      </c>
      <c r="B401" s="32" t="s">
        <v>705</v>
      </c>
      <c r="C401" s="32">
        <v>5</v>
      </c>
      <c r="D401" s="6">
        <v>51747</v>
      </c>
      <c r="E401" s="33">
        <v>0</v>
      </c>
      <c r="F401" s="34">
        <v>15058589.680000002</v>
      </c>
      <c r="G401" s="35">
        <f t="shared" si="24"/>
        <v>119260.56723691314</v>
      </c>
      <c r="H401" s="34">
        <f t="shared" si="25"/>
        <v>0</v>
      </c>
      <c r="I401" s="34">
        <f t="shared" si="26"/>
        <v>0</v>
      </c>
      <c r="J401" s="36">
        <f t="shared" si="27"/>
        <v>-119260.57</v>
      </c>
    </row>
    <row r="402" spans="1:10" x14ac:dyDescent="0.25">
      <c r="A402" s="10" t="s">
        <v>27</v>
      </c>
      <c r="B402" s="32" t="s">
        <v>1262</v>
      </c>
      <c r="C402" s="32">
        <v>2</v>
      </c>
      <c r="D402" s="6">
        <v>31234</v>
      </c>
      <c r="E402" s="33">
        <v>0</v>
      </c>
      <c r="F402" s="34">
        <v>7467359.3000000007</v>
      </c>
      <c r="G402" s="35">
        <f t="shared" si="24"/>
        <v>59139.768384992516</v>
      </c>
      <c r="H402" s="34">
        <f t="shared" si="25"/>
        <v>133064.47886623317</v>
      </c>
      <c r="I402" s="34">
        <f t="shared" si="26"/>
        <v>111589.41553304037</v>
      </c>
      <c r="J402" s="36">
        <f t="shared" si="27"/>
        <v>52449.65</v>
      </c>
    </row>
    <row r="403" spans="1:10" x14ac:dyDescent="0.25">
      <c r="A403" s="10" t="s">
        <v>706</v>
      </c>
      <c r="B403" s="32" t="s">
        <v>707</v>
      </c>
      <c r="C403" s="32">
        <v>1</v>
      </c>
      <c r="D403" s="6">
        <v>23968</v>
      </c>
      <c r="E403" s="33">
        <v>0</v>
      </c>
      <c r="F403" s="34">
        <v>7921665.4400000013</v>
      </c>
      <c r="G403" s="35">
        <f t="shared" si="24"/>
        <v>62737.768536864154</v>
      </c>
      <c r="H403" s="34">
        <f t="shared" si="25"/>
        <v>188213.30561059248</v>
      </c>
      <c r="I403" s="34">
        <f t="shared" si="26"/>
        <v>157837.86137050891</v>
      </c>
      <c r="J403" s="36">
        <f t="shared" si="27"/>
        <v>95100.09</v>
      </c>
    </row>
    <row r="404" spans="1:10" x14ac:dyDescent="0.25">
      <c r="A404" s="10" t="s">
        <v>708</v>
      </c>
      <c r="B404" s="32" t="s">
        <v>709</v>
      </c>
      <c r="C404" s="32">
        <v>3</v>
      </c>
      <c r="D404" s="6">
        <v>69438</v>
      </c>
      <c r="E404" s="33">
        <v>0</v>
      </c>
      <c r="F404" s="34">
        <v>12939076.92</v>
      </c>
      <c r="G404" s="35">
        <f t="shared" si="24"/>
        <v>102474.51360274071</v>
      </c>
      <c r="H404" s="34">
        <f t="shared" si="25"/>
        <v>153711.77040411107</v>
      </c>
      <c r="I404" s="34">
        <f t="shared" si="26"/>
        <v>128904.47372650661</v>
      </c>
      <c r="J404" s="36">
        <f t="shared" si="27"/>
        <v>26429.96</v>
      </c>
    </row>
    <row r="405" spans="1:10" x14ac:dyDescent="0.25">
      <c r="A405" s="10" t="s">
        <v>710</v>
      </c>
      <c r="B405" s="32" t="s">
        <v>711</v>
      </c>
      <c r="C405" s="32">
        <v>2</v>
      </c>
      <c r="D405" s="6">
        <v>42673</v>
      </c>
      <c r="E405" s="33">
        <v>0</v>
      </c>
      <c r="F405" s="34">
        <v>9216941.2699999996</v>
      </c>
      <c r="G405" s="35">
        <f t="shared" si="24"/>
        <v>72996.055235467065</v>
      </c>
      <c r="H405" s="34">
        <f t="shared" si="25"/>
        <v>164241.12427980089</v>
      </c>
      <c r="I405" s="34">
        <f t="shared" si="26"/>
        <v>137734.51202778722</v>
      </c>
      <c r="J405" s="36">
        <f t="shared" si="27"/>
        <v>64738.46</v>
      </c>
    </row>
    <row r="406" spans="1:10" x14ac:dyDescent="0.25">
      <c r="A406" s="10" t="s">
        <v>712</v>
      </c>
      <c r="B406" s="32" t="s">
        <v>713</v>
      </c>
      <c r="C406" s="32">
        <v>1</v>
      </c>
      <c r="D406" s="6">
        <v>22402</v>
      </c>
      <c r="E406" s="33">
        <v>0</v>
      </c>
      <c r="F406" s="34">
        <v>5763586.5599999987</v>
      </c>
      <c r="G406" s="35">
        <f t="shared" si="24"/>
        <v>45646.280101354663</v>
      </c>
      <c r="H406" s="34">
        <f t="shared" si="25"/>
        <v>136938.84030406398</v>
      </c>
      <c r="I406" s="34">
        <f t="shared" si="26"/>
        <v>114838.49997762691</v>
      </c>
      <c r="J406" s="36">
        <f t="shared" si="27"/>
        <v>69192.22</v>
      </c>
    </row>
    <row r="407" spans="1:10" x14ac:dyDescent="0.25">
      <c r="A407" s="10" t="s">
        <v>714</v>
      </c>
      <c r="B407" s="32" t="s">
        <v>715</v>
      </c>
      <c r="C407" s="32">
        <v>3</v>
      </c>
      <c r="D407" s="6">
        <v>39982</v>
      </c>
      <c r="E407" s="33">
        <v>0</v>
      </c>
      <c r="F407" s="34">
        <v>10400314.380000001</v>
      </c>
      <c r="G407" s="35">
        <f t="shared" si="24"/>
        <v>82368.098125974342</v>
      </c>
      <c r="H407" s="34">
        <f t="shared" si="25"/>
        <v>123552.14718896151</v>
      </c>
      <c r="I407" s="34">
        <f t="shared" si="26"/>
        <v>103612.26384487086</v>
      </c>
      <c r="J407" s="36">
        <f t="shared" si="27"/>
        <v>21244.17</v>
      </c>
    </row>
    <row r="408" spans="1:10" x14ac:dyDescent="0.25">
      <c r="A408" s="10" t="s">
        <v>716</v>
      </c>
      <c r="B408" s="32" t="s">
        <v>717</v>
      </c>
      <c r="C408" s="32">
        <v>4</v>
      </c>
      <c r="D408" s="6">
        <v>27990</v>
      </c>
      <c r="E408" s="33">
        <v>0</v>
      </c>
      <c r="F408" s="34">
        <v>7859974.4399999995</v>
      </c>
      <c r="G408" s="35">
        <f t="shared" si="24"/>
        <v>62249.190003963144</v>
      </c>
      <c r="H408" s="34">
        <f t="shared" si="25"/>
        <v>0</v>
      </c>
      <c r="I408" s="34">
        <f t="shared" si="26"/>
        <v>0</v>
      </c>
      <c r="J408" s="36">
        <f t="shared" si="27"/>
        <v>-62249.19</v>
      </c>
    </row>
    <row r="409" spans="1:10" x14ac:dyDescent="0.25">
      <c r="A409" s="10" t="s">
        <v>718</v>
      </c>
      <c r="B409" s="32" t="s">
        <v>719</v>
      </c>
      <c r="C409" s="32">
        <v>2</v>
      </c>
      <c r="D409" s="6">
        <v>61268</v>
      </c>
      <c r="E409" s="33">
        <v>0</v>
      </c>
      <c r="F409" s="34">
        <v>17435475.140000001</v>
      </c>
      <c r="G409" s="35">
        <f t="shared" si="24"/>
        <v>138084.95346700339</v>
      </c>
      <c r="H409" s="34">
        <f t="shared" si="25"/>
        <v>310691.14530075761</v>
      </c>
      <c r="I409" s="34">
        <f t="shared" si="26"/>
        <v>260549.19848485864</v>
      </c>
      <c r="J409" s="36">
        <f t="shared" si="27"/>
        <v>122464.25</v>
      </c>
    </row>
    <row r="410" spans="1:10" x14ac:dyDescent="0.25">
      <c r="A410" s="10" t="s">
        <v>1215</v>
      </c>
      <c r="B410" s="32" t="s">
        <v>1263</v>
      </c>
      <c r="C410" s="32">
        <v>5</v>
      </c>
      <c r="D410" s="6">
        <v>26223</v>
      </c>
      <c r="E410" s="33">
        <v>0</v>
      </c>
      <c r="F410" s="34">
        <v>7034410.54</v>
      </c>
      <c r="G410" s="35">
        <f t="shared" si="24"/>
        <v>55710.913771157379</v>
      </c>
      <c r="H410" s="34">
        <f t="shared" si="25"/>
        <v>0</v>
      </c>
      <c r="I410" s="34">
        <f t="shared" si="26"/>
        <v>0</v>
      </c>
      <c r="J410" s="36">
        <f t="shared" si="27"/>
        <v>-55710.91</v>
      </c>
    </row>
    <row r="411" spans="1:10" x14ac:dyDescent="0.25">
      <c r="A411" s="10" t="s">
        <v>1216</v>
      </c>
      <c r="B411" s="32" t="s">
        <v>1264</v>
      </c>
      <c r="C411" s="32">
        <v>5</v>
      </c>
      <c r="D411" s="6">
        <v>45725</v>
      </c>
      <c r="E411" s="33">
        <v>0</v>
      </c>
      <c r="F411" s="34">
        <v>11097947.549999999</v>
      </c>
      <c r="G411" s="35">
        <f t="shared" si="24"/>
        <v>87893.192397451014</v>
      </c>
      <c r="H411" s="34">
        <f t="shared" si="25"/>
        <v>0</v>
      </c>
      <c r="I411" s="34">
        <f t="shared" si="26"/>
        <v>0</v>
      </c>
      <c r="J411" s="36">
        <f t="shared" si="27"/>
        <v>-87893.19</v>
      </c>
    </row>
    <row r="412" spans="1:10" x14ac:dyDescent="0.25">
      <c r="A412" s="10" t="s">
        <v>1217</v>
      </c>
      <c r="B412" s="32" t="s">
        <v>1265</v>
      </c>
      <c r="C412" s="32">
        <v>5</v>
      </c>
      <c r="D412" s="6">
        <v>13127</v>
      </c>
      <c r="E412" s="33">
        <v>0</v>
      </c>
      <c r="F412" s="34">
        <v>3024900.4299999997</v>
      </c>
      <c r="G412" s="35">
        <f t="shared" si="24"/>
        <v>23956.51576828026</v>
      </c>
      <c r="H412" s="34">
        <f t="shared" si="25"/>
        <v>0</v>
      </c>
      <c r="I412" s="34">
        <f t="shared" si="26"/>
        <v>0</v>
      </c>
      <c r="J412" s="36">
        <f t="shared" si="27"/>
        <v>-23956.52</v>
      </c>
    </row>
    <row r="413" spans="1:10" x14ac:dyDescent="0.25">
      <c r="A413" s="10" t="s">
        <v>720</v>
      </c>
      <c r="B413" s="32" t="s">
        <v>721</v>
      </c>
      <c r="C413" s="32">
        <v>4</v>
      </c>
      <c r="D413" s="6">
        <v>38824</v>
      </c>
      <c r="E413" s="33">
        <v>0</v>
      </c>
      <c r="F413" s="34">
        <v>10755189.039999999</v>
      </c>
      <c r="G413" s="35">
        <f t="shared" si="24"/>
        <v>85178.623822535214</v>
      </c>
      <c r="H413" s="34">
        <f t="shared" si="25"/>
        <v>0</v>
      </c>
      <c r="I413" s="34">
        <f t="shared" si="26"/>
        <v>0</v>
      </c>
      <c r="J413" s="36">
        <f t="shared" si="27"/>
        <v>-85178.62</v>
      </c>
    </row>
    <row r="414" spans="1:10" x14ac:dyDescent="0.25">
      <c r="A414" s="10" t="s">
        <v>1218</v>
      </c>
      <c r="B414" s="32" t="s">
        <v>1266</v>
      </c>
      <c r="C414" s="32">
        <v>5</v>
      </c>
      <c r="D414" s="6">
        <v>52974</v>
      </c>
      <c r="E414" s="33">
        <v>0</v>
      </c>
      <c r="F414" s="34">
        <v>12943650.689999999</v>
      </c>
      <c r="G414" s="35">
        <f t="shared" si="24"/>
        <v>102510.73680930935</v>
      </c>
      <c r="H414" s="34">
        <f t="shared" si="25"/>
        <v>0</v>
      </c>
      <c r="I414" s="34">
        <f t="shared" si="26"/>
        <v>0</v>
      </c>
      <c r="J414" s="36">
        <f t="shared" si="27"/>
        <v>-102510.74</v>
      </c>
    </row>
    <row r="415" spans="1:10" x14ac:dyDescent="0.25">
      <c r="A415" s="10" t="s">
        <v>1219</v>
      </c>
      <c r="B415" s="32" t="s">
        <v>722</v>
      </c>
      <c r="C415" s="32">
        <v>1</v>
      </c>
      <c r="D415" s="6">
        <v>99455</v>
      </c>
      <c r="E415" s="33">
        <v>0</v>
      </c>
      <c r="F415" s="34">
        <v>37542314.090000004</v>
      </c>
      <c r="G415" s="35">
        <f t="shared" si="24"/>
        <v>297326.49397481664</v>
      </c>
      <c r="H415" s="34">
        <f t="shared" si="25"/>
        <v>891979.48192444991</v>
      </c>
      <c r="I415" s="34">
        <f t="shared" si="26"/>
        <v>748024.34055653855</v>
      </c>
      <c r="J415" s="36">
        <f t="shared" si="27"/>
        <v>450697.85</v>
      </c>
    </row>
    <row r="416" spans="1:10" x14ac:dyDescent="0.25">
      <c r="A416" s="10" t="s">
        <v>723</v>
      </c>
      <c r="B416" s="32" t="s">
        <v>724</v>
      </c>
      <c r="C416" s="32">
        <v>1</v>
      </c>
      <c r="D416" s="6">
        <v>13702</v>
      </c>
      <c r="E416" s="33">
        <v>0</v>
      </c>
      <c r="F416" s="34">
        <v>2860729.43</v>
      </c>
      <c r="G416" s="35">
        <f t="shared" si="24"/>
        <v>22656.319202737664</v>
      </c>
      <c r="H416" s="34">
        <f t="shared" si="25"/>
        <v>67968.957608212993</v>
      </c>
      <c r="I416" s="34">
        <f t="shared" si="26"/>
        <v>56999.556294171765</v>
      </c>
      <c r="J416" s="36">
        <f t="shared" si="27"/>
        <v>34343.24</v>
      </c>
    </row>
    <row r="417" spans="1:10" x14ac:dyDescent="0.25">
      <c r="A417" s="10" t="s">
        <v>725</v>
      </c>
      <c r="B417" s="32" t="s">
        <v>726</v>
      </c>
      <c r="C417" s="32">
        <v>1</v>
      </c>
      <c r="D417" s="6">
        <v>24374</v>
      </c>
      <c r="E417" s="33">
        <v>0</v>
      </c>
      <c r="F417" s="34">
        <v>5107326.8000000007</v>
      </c>
      <c r="G417" s="35">
        <f t="shared" si="24"/>
        <v>40448.853722421663</v>
      </c>
      <c r="H417" s="34">
        <f t="shared" si="25"/>
        <v>121346.561167265</v>
      </c>
      <c r="I417" s="34">
        <f t="shared" si="26"/>
        <v>101762.633822148</v>
      </c>
      <c r="J417" s="36">
        <f t="shared" si="27"/>
        <v>61313.78</v>
      </c>
    </row>
    <row r="418" spans="1:10" s="8" customFormat="1" x14ac:dyDescent="0.25">
      <c r="A418" s="10" t="s">
        <v>727</v>
      </c>
      <c r="B418" s="32" t="s">
        <v>728</v>
      </c>
      <c r="C418" s="32">
        <v>2</v>
      </c>
      <c r="D418" s="6">
        <v>19885</v>
      </c>
      <c r="E418" s="33">
        <v>0</v>
      </c>
      <c r="F418" s="34">
        <v>3327953.6</v>
      </c>
      <c r="G418" s="35">
        <f t="shared" si="24"/>
        <v>26356.627181445794</v>
      </c>
      <c r="H418" s="34">
        <f t="shared" si="25"/>
        <v>59302.411158253039</v>
      </c>
      <c r="I418" s="34">
        <f t="shared" si="26"/>
        <v>49731.689908784443</v>
      </c>
      <c r="J418" s="36">
        <f t="shared" si="27"/>
        <v>23375.06</v>
      </c>
    </row>
    <row r="419" spans="1:10" x14ac:dyDescent="0.25">
      <c r="A419" s="10" t="s">
        <v>729</v>
      </c>
      <c r="B419" s="32" t="s">
        <v>730</v>
      </c>
      <c r="C419" s="32">
        <v>1</v>
      </c>
      <c r="D419" s="6">
        <v>91153</v>
      </c>
      <c r="E419" s="33">
        <v>0</v>
      </c>
      <c r="F419" s="34">
        <v>26893291.359999999</v>
      </c>
      <c r="G419" s="35">
        <f t="shared" si="24"/>
        <v>212988.68291238113</v>
      </c>
      <c r="H419" s="34">
        <f t="shared" si="25"/>
        <v>638966.0487371434</v>
      </c>
      <c r="I419" s="34">
        <f t="shared" si="26"/>
        <v>535844.34051488852</v>
      </c>
      <c r="J419" s="36">
        <f t="shared" si="27"/>
        <v>322855.65999999997</v>
      </c>
    </row>
    <row r="420" spans="1:10" x14ac:dyDescent="0.25">
      <c r="A420" s="10" t="s">
        <v>731</v>
      </c>
      <c r="B420" s="32" t="s">
        <v>732</v>
      </c>
      <c r="C420" s="32">
        <v>4</v>
      </c>
      <c r="D420" s="6">
        <v>24329</v>
      </c>
      <c r="E420" s="33">
        <v>0</v>
      </c>
      <c r="F420" s="34">
        <v>3822089.4999999995</v>
      </c>
      <c r="G420" s="35">
        <f t="shared" si="24"/>
        <v>30270.069872854761</v>
      </c>
      <c r="H420" s="34">
        <f t="shared" si="25"/>
        <v>0</v>
      </c>
      <c r="I420" s="34">
        <f t="shared" si="26"/>
        <v>0</v>
      </c>
      <c r="J420" s="36">
        <f t="shared" si="27"/>
        <v>-30270.07</v>
      </c>
    </row>
    <row r="421" spans="1:10" x14ac:dyDescent="0.25">
      <c r="A421" s="10" t="s">
        <v>733</v>
      </c>
      <c r="B421" s="32" t="s">
        <v>734</v>
      </c>
      <c r="C421" s="32">
        <v>5</v>
      </c>
      <c r="D421" s="6">
        <v>69717</v>
      </c>
      <c r="E421" s="33">
        <v>0</v>
      </c>
      <c r="F421" s="34">
        <v>21795443.710000001</v>
      </c>
      <c r="G421" s="35">
        <f t="shared" si="24"/>
        <v>172614.90187803633</v>
      </c>
      <c r="H421" s="34">
        <f t="shared" si="25"/>
        <v>0</v>
      </c>
      <c r="I421" s="34">
        <f t="shared" si="26"/>
        <v>0</v>
      </c>
      <c r="J421" s="36">
        <f t="shared" si="27"/>
        <v>-172614.9</v>
      </c>
    </row>
    <row r="422" spans="1:10" x14ac:dyDescent="0.25">
      <c r="A422" s="10" t="s">
        <v>735</v>
      </c>
      <c r="B422" s="32" t="s">
        <v>736</v>
      </c>
      <c r="C422" s="32">
        <v>1</v>
      </c>
      <c r="D422" s="6">
        <v>75891</v>
      </c>
      <c r="E422" s="33">
        <v>0</v>
      </c>
      <c r="F422" s="34">
        <v>24043835.52</v>
      </c>
      <c r="G422" s="35">
        <f t="shared" si="24"/>
        <v>190421.64794985237</v>
      </c>
      <c r="H422" s="34">
        <f t="shared" si="25"/>
        <v>571264.94384955708</v>
      </c>
      <c r="I422" s="34">
        <f t="shared" si="26"/>
        <v>479069.40861934162</v>
      </c>
      <c r="J422" s="36">
        <f t="shared" si="27"/>
        <v>288647.76</v>
      </c>
    </row>
    <row r="423" spans="1:10" x14ac:dyDescent="0.25">
      <c r="A423" s="10" t="s">
        <v>737</v>
      </c>
      <c r="B423" s="32" t="s">
        <v>738</v>
      </c>
      <c r="C423" s="32">
        <v>3</v>
      </c>
      <c r="D423" s="6">
        <v>100095</v>
      </c>
      <c r="E423" s="33">
        <v>0</v>
      </c>
      <c r="F423" s="34">
        <v>39899909.159999996</v>
      </c>
      <c r="G423" s="35">
        <f t="shared" si="24"/>
        <v>315998.104752324</v>
      </c>
      <c r="H423" s="34">
        <f t="shared" si="25"/>
        <v>473997.15712848597</v>
      </c>
      <c r="I423" s="34">
        <f t="shared" si="26"/>
        <v>397499.51436297817</v>
      </c>
      <c r="J423" s="36">
        <f t="shared" si="27"/>
        <v>81501.41</v>
      </c>
    </row>
    <row r="424" spans="1:10" x14ac:dyDescent="0.25">
      <c r="A424" s="10" t="s">
        <v>739</v>
      </c>
      <c r="B424" s="32" t="s">
        <v>740</v>
      </c>
      <c r="C424" s="32">
        <v>2</v>
      </c>
      <c r="D424" s="6">
        <v>31152</v>
      </c>
      <c r="E424" s="33">
        <v>0</v>
      </c>
      <c r="F424" s="34">
        <v>7124773.9199999999</v>
      </c>
      <c r="G424" s="35">
        <f t="shared" si="24"/>
        <v>56426.570959861965</v>
      </c>
      <c r="H424" s="34">
        <f t="shared" si="25"/>
        <v>126959.78465968942</v>
      </c>
      <c r="I424" s="34">
        <f t="shared" si="26"/>
        <v>106469.94815661928</v>
      </c>
      <c r="J424" s="36">
        <f t="shared" si="27"/>
        <v>50043.38</v>
      </c>
    </row>
    <row r="425" spans="1:10" x14ac:dyDescent="0.25">
      <c r="A425" s="10" t="s">
        <v>741</v>
      </c>
      <c r="B425" s="32" t="s">
        <v>742</v>
      </c>
      <c r="C425" s="32">
        <v>3</v>
      </c>
      <c r="D425" s="6">
        <v>23089</v>
      </c>
      <c r="E425" s="33">
        <v>0</v>
      </c>
      <c r="F425" s="34">
        <v>4390005.55</v>
      </c>
      <c r="G425" s="35">
        <f t="shared" si="24"/>
        <v>34767.834385019029</v>
      </c>
      <c r="H425" s="34">
        <f t="shared" si="25"/>
        <v>52151.751577528543</v>
      </c>
      <c r="I425" s="34">
        <f t="shared" si="26"/>
        <v>43735.063836315232</v>
      </c>
      <c r="J425" s="36">
        <f t="shared" si="27"/>
        <v>8967.23</v>
      </c>
    </row>
    <row r="426" spans="1:10" x14ac:dyDescent="0.25">
      <c r="A426" s="10" t="s">
        <v>743</v>
      </c>
      <c r="B426" s="32" t="s">
        <v>744</v>
      </c>
      <c r="C426" s="32">
        <v>5</v>
      </c>
      <c r="D426" s="6">
        <v>16136</v>
      </c>
      <c r="E426" s="33">
        <v>0</v>
      </c>
      <c r="F426" s="34">
        <v>3211508.1500000004</v>
      </c>
      <c r="G426" s="35">
        <f t="shared" si="24"/>
        <v>25434.405996443191</v>
      </c>
      <c r="H426" s="34">
        <f t="shared" si="25"/>
        <v>0</v>
      </c>
      <c r="I426" s="34">
        <f t="shared" si="26"/>
        <v>0</v>
      </c>
      <c r="J426" s="36">
        <f t="shared" si="27"/>
        <v>-25434.41</v>
      </c>
    </row>
    <row r="427" spans="1:10" x14ac:dyDescent="0.25">
      <c r="A427" s="10" t="s">
        <v>745</v>
      </c>
      <c r="B427" s="32" t="s">
        <v>746</v>
      </c>
      <c r="C427" s="32">
        <v>1</v>
      </c>
      <c r="D427" s="6">
        <v>23456</v>
      </c>
      <c r="E427" s="33">
        <v>0</v>
      </c>
      <c r="F427" s="34">
        <v>5288876.38</v>
      </c>
      <c r="G427" s="35">
        <f t="shared" si="24"/>
        <v>41886.684645006659</v>
      </c>
      <c r="H427" s="34">
        <f t="shared" si="25"/>
        <v>125660.05393501997</v>
      </c>
      <c r="I427" s="34">
        <f t="shared" si="26"/>
        <v>105379.97889395829</v>
      </c>
      <c r="J427" s="36">
        <f t="shared" si="27"/>
        <v>63493.29</v>
      </c>
    </row>
    <row r="428" spans="1:10" x14ac:dyDescent="0.25">
      <c r="A428" s="10" t="s">
        <v>40</v>
      </c>
      <c r="B428" s="32" t="s">
        <v>1343</v>
      </c>
      <c r="C428" s="32">
        <v>1</v>
      </c>
      <c r="D428" s="6">
        <v>62592</v>
      </c>
      <c r="E428" s="33">
        <v>0</v>
      </c>
      <c r="F428" s="34">
        <v>18458545.84</v>
      </c>
      <c r="G428" s="35">
        <f t="shared" si="24"/>
        <v>146187.43813510716</v>
      </c>
      <c r="H428" s="34">
        <f t="shared" si="25"/>
        <v>438562.31440532149</v>
      </c>
      <c r="I428" s="34">
        <f t="shared" si="26"/>
        <v>367783.44420906313</v>
      </c>
      <c r="J428" s="36">
        <f t="shared" si="27"/>
        <v>221596.01</v>
      </c>
    </row>
    <row r="429" spans="1:10" x14ac:dyDescent="0.25">
      <c r="A429" s="10" t="s">
        <v>747</v>
      </c>
      <c r="B429" s="32" t="s">
        <v>748</v>
      </c>
      <c r="C429" s="32">
        <v>5</v>
      </c>
      <c r="D429" s="6">
        <v>39156</v>
      </c>
      <c r="E429" s="33">
        <v>0</v>
      </c>
      <c r="F429" s="34">
        <v>12457514.849999998</v>
      </c>
      <c r="G429" s="35">
        <f t="shared" si="24"/>
        <v>98660.652753324015</v>
      </c>
      <c r="H429" s="34">
        <f t="shared" si="25"/>
        <v>0</v>
      </c>
      <c r="I429" s="34">
        <f t="shared" si="26"/>
        <v>0</v>
      </c>
      <c r="J429" s="36">
        <f t="shared" si="27"/>
        <v>-98660.65</v>
      </c>
    </row>
    <row r="430" spans="1:10" x14ac:dyDescent="0.25">
      <c r="A430" s="10" t="s">
        <v>749</v>
      </c>
      <c r="B430" s="32" t="s">
        <v>750</v>
      </c>
      <c r="C430" s="32">
        <v>4</v>
      </c>
      <c r="D430" s="6">
        <v>62057</v>
      </c>
      <c r="E430" s="33">
        <v>0</v>
      </c>
      <c r="F430" s="34">
        <v>18068516.120000001</v>
      </c>
      <c r="G430" s="35">
        <f t="shared" si="24"/>
        <v>143098.49244796665</v>
      </c>
      <c r="H430" s="34">
        <f t="shared" si="25"/>
        <v>0</v>
      </c>
      <c r="I430" s="34">
        <f t="shared" si="26"/>
        <v>0</v>
      </c>
      <c r="J430" s="36">
        <f t="shared" si="27"/>
        <v>-143098.49</v>
      </c>
    </row>
    <row r="431" spans="1:10" x14ac:dyDescent="0.25">
      <c r="A431" s="10" t="s">
        <v>751</v>
      </c>
      <c r="B431" s="32" t="s">
        <v>752</v>
      </c>
      <c r="C431" s="32">
        <v>4</v>
      </c>
      <c r="D431" s="6">
        <v>45396</v>
      </c>
      <c r="E431" s="33">
        <v>0</v>
      </c>
      <c r="F431" s="34">
        <v>12099156.77</v>
      </c>
      <c r="G431" s="35">
        <f t="shared" si="24"/>
        <v>95822.539171446348</v>
      </c>
      <c r="H431" s="34">
        <f t="shared" si="25"/>
        <v>0</v>
      </c>
      <c r="I431" s="34">
        <f t="shared" si="26"/>
        <v>0</v>
      </c>
      <c r="J431" s="36">
        <f t="shared" si="27"/>
        <v>-95822.54</v>
      </c>
    </row>
    <row r="432" spans="1:10" x14ac:dyDescent="0.25">
      <c r="A432" s="10" t="s">
        <v>753</v>
      </c>
      <c r="B432" s="32" t="s">
        <v>754</v>
      </c>
      <c r="C432" s="32">
        <v>3</v>
      </c>
      <c r="D432" s="6">
        <v>60011</v>
      </c>
      <c r="E432" s="33">
        <v>0</v>
      </c>
      <c r="F432" s="34">
        <v>18610639.460000001</v>
      </c>
      <c r="G432" s="35">
        <f t="shared" si="24"/>
        <v>147391.98462848872</v>
      </c>
      <c r="H432" s="34">
        <f t="shared" si="25"/>
        <v>221087.97694273308</v>
      </c>
      <c r="I432" s="34">
        <f t="shared" si="26"/>
        <v>185406.94209777194</v>
      </c>
      <c r="J432" s="36">
        <f t="shared" si="27"/>
        <v>38014.959999999999</v>
      </c>
    </row>
    <row r="433" spans="1:10" x14ac:dyDescent="0.25">
      <c r="A433" s="10" t="s">
        <v>755</v>
      </c>
      <c r="B433" s="32" t="s">
        <v>756</v>
      </c>
      <c r="C433" s="32">
        <v>3</v>
      </c>
      <c r="D433" s="6">
        <v>31846</v>
      </c>
      <c r="E433" s="33">
        <v>0</v>
      </c>
      <c r="F433" s="34">
        <v>8979616.620000001</v>
      </c>
      <c r="G433" s="35">
        <f t="shared" si="24"/>
        <v>71116.498585092777</v>
      </c>
      <c r="H433" s="34">
        <f t="shared" si="25"/>
        <v>106674.74787763917</v>
      </c>
      <c r="I433" s="34">
        <f t="shared" si="26"/>
        <v>89458.681003566686</v>
      </c>
      <c r="J433" s="36">
        <f t="shared" si="27"/>
        <v>18342.18</v>
      </c>
    </row>
    <row r="434" spans="1:10" x14ac:dyDescent="0.25">
      <c r="A434" s="10" t="s">
        <v>1220</v>
      </c>
      <c r="B434" s="32" t="s">
        <v>1267</v>
      </c>
      <c r="C434" s="32">
        <v>5</v>
      </c>
      <c r="D434" s="6">
        <v>23093</v>
      </c>
      <c r="E434" s="33">
        <v>0</v>
      </c>
      <c r="F434" s="34">
        <v>4636242.13</v>
      </c>
      <c r="G434" s="35">
        <f t="shared" si="24"/>
        <v>36717.971471513949</v>
      </c>
      <c r="H434" s="34">
        <f t="shared" si="25"/>
        <v>0</v>
      </c>
      <c r="I434" s="34">
        <f t="shared" si="26"/>
        <v>0</v>
      </c>
      <c r="J434" s="36">
        <f t="shared" si="27"/>
        <v>-36717.97</v>
      </c>
    </row>
    <row r="435" spans="1:10" x14ac:dyDescent="0.25">
      <c r="A435" s="10" t="s">
        <v>757</v>
      </c>
      <c r="B435" s="32" t="s">
        <v>758</v>
      </c>
      <c r="C435" s="32">
        <v>2</v>
      </c>
      <c r="D435" s="6">
        <v>32845</v>
      </c>
      <c r="E435" s="33">
        <v>0</v>
      </c>
      <c r="F435" s="34">
        <v>10292359.149999999</v>
      </c>
      <c r="G435" s="35">
        <f t="shared" si="24"/>
        <v>81513.117530873104</v>
      </c>
      <c r="H435" s="34">
        <f t="shared" si="25"/>
        <v>183404.51444446447</v>
      </c>
      <c r="I435" s="34">
        <f t="shared" si="26"/>
        <v>153805.15331633232</v>
      </c>
      <c r="J435" s="36">
        <f t="shared" si="27"/>
        <v>72292.039999999994</v>
      </c>
    </row>
    <row r="436" spans="1:10" x14ac:dyDescent="0.25">
      <c r="A436" s="10" t="s">
        <v>759</v>
      </c>
      <c r="B436" s="32" t="s">
        <v>760</v>
      </c>
      <c r="C436" s="32">
        <v>5</v>
      </c>
      <c r="D436" s="6">
        <v>36217</v>
      </c>
      <c r="E436" s="33">
        <v>0</v>
      </c>
      <c r="F436" s="34">
        <v>7882314.6399999987</v>
      </c>
      <c r="G436" s="35">
        <f t="shared" si="24"/>
        <v>62426.119250380194</v>
      </c>
      <c r="H436" s="34">
        <f t="shared" si="25"/>
        <v>0</v>
      </c>
      <c r="I436" s="34">
        <f t="shared" si="26"/>
        <v>0</v>
      </c>
      <c r="J436" s="36">
        <f t="shared" si="27"/>
        <v>-62426.12</v>
      </c>
    </row>
    <row r="437" spans="1:10" x14ac:dyDescent="0.25">
      <c r="A437" s="10" t="s">
        <v>761</v>
      </c>
      <c r="B437" s="32" t="s">
        <v>762</v>
      </c>
      <c r="C437" s="32">
        <v>3</v>
      </c>
      <c r="D437" s="6">
        <v>27204</v>
      </c>
      <c r="E437" s="33">
        <v>0</v>
      </c>
      <c r="F437" s="34">
        <v>5136083.4800000004</v>
      </c>
      <c r="G437" s="35">
        <f t="shared" si="24"/>
        <v>40676.600014838761</v>
      </c>
      <c r="H437" s="34">
        <f t="shared" si="25"/>
        <v>61014.900022258138</v>
      </c>
      <c r="I437" s="34">
        <f t="shared" si="26"/>
        <v>51167.802935111125</v>
      </c>
      <c r="J437" s="36">
        <f t="shared" si="27"/>
        <v>10491.2</v>
      </c>
    </row>
    <row r="438" spans="1:10" x14ac:dyDescent="0.25">
      <c r="A438" s="10" t="s">
        <v>763</v>
      </c>
      <c r="B438" s="32" t="s">
        <v>764</v>
      </c>
      <c r="C438" s="32">
        <v>5</v>
      </c>
      <c r="D438" s="6">
        <v>18277</v>
      </c>
      <c r="E438" s="33">
        <v>0</v>
      </c>
      <c r="F438" s="34">
        <v>5799216.3300000001</v>
      </c>
      <c r="G438" s="35">
        <f t="shared" si="24"/>
        <v>45928.45968596507</v>
      </c>
      <c r="H438" s="34">
        <f t="shared" si="25"/>
        <v>0</v>
      </c>
      <c r="I438" s="34">
        <f t="shared" si="26"/>
        <v>0</v>
      </c>
      <c r="J438" s="36">
        <f t="shared" si="27"/>
        <v>-45928.46</v>
      </c>
    </row>
    <row r="439" spans="1:10" x14ac:dyDescent="0.25">
      <c r="A439" s="10" t="s">
        <v>765</v>
      </c>
      <c r="B439" s="32" t="s">
        <v>766</v>
      </c>
      <c r="C439" s="32">
        <v>2</v>
      </c>
      <c r="D439" s="6">
        <v>65460</v>
      </c>
      <c r="E439" s="33">
        <v>0</v>
      </c>
      <c r="F439" s="34">
        <v>22915832.060000002</v>
      </c>
      <c r="G439" s="35">
        <f t="shared" si="24"/>
        <v>181488.119953969</v>
      </c>
      <c r="H439" s="34">
        <f t="shared" si="25"/>
        <v>408348.26989643025</v>
      </c>
      <c r="I439" s="34">
        <f t="shared" si="26"/>
        <v>342445.59599920537</v>
      </c>
      <c r="J439" s="36">
        <f t="shared" si="27"/>
        <v>160957.48000000001</v>
      </c>
    </row>
    <row r="440" spans="1:10" x14ac:dyDescent="0.25">
      <c r="A440" s="10" t="s">
        <v>767</v>
      </c>
      <c r="B440" s="32" t="s">
        <v>768</v>
      </c>
      <c r="C440" s="32">
        <v>2</v>
      </c>
      <c r="D440" s="6">
        <v>18742</v>
      </c>
      <c r="E440" s="33">
        <v>0</v>
      </c>
      <c r="F440" s="34">
        <v>6839518.0600000005</v>
      </c>
      <c r="G440" s="35">
        <f t="shared" si="24"/>
        <v>54167.410149043368</v>
      </c>
      <c r="H440" s="34">
        <f t="shared" si="25"/>
        <v>121876.67283534758</v>
      </c>
      <c r="I440" s="34">
        <f t="shared" si="26"/>
        <v>102207.19161632872</v>
      </c>
      <c r="J440" s="36">
        <f t="shared" si="27"/>
        <v>48039.78</v>
      </c>
    </row>
    <row r="441" spans="1:10" x14ac:dyDescent="0.25">
      <c r="A441" s="10" t="s">
        <v>769</v>
      </c>
      <c r="B441" s="32" t="s">
        <v>770</v>
      </c>
      <c r="C441" s="32">
        <v>5</v>
      </c>
      <c r="D441" s="6">
        <v>48930</v>
      </c>
      <c r="E441" s="33">
        <v>0</v>
      </c>
      <c r="F441" s="34">
        <v>18061663.199999999</v>
      </c>
      <c r="G441" s="35">
        <f t="shared" si="24"/>
        <v>143044.21889753488</v>
      </c>
      <c r="H441" s="34">
        <f t="shared" si="25"/>
        <v>0</v>
      </c>
      <c r="I441" s="34">
        <f t="shared" si="26"/>
        <v>0</v>
      </c>
      <c r="J441" s="36">
        <f t="shared" si="27"/>
        <v>-143044.22</v>
      </c>
    </row>
    <row r="442" spans="1:10" x14ac:dyDescent="0.25">
      <c r="A442" s="10" t="s">
        <v>772</v>
      </c>
      <c r="B442" s="32" t="s">
        <v>1366</v>
      </c>
      <c r="C442" s="32">
        <v>2</v>
      </c>
      <c r="D442" s="6">
        <v>79736</v>
      </c>
      <c r="E442" s="33">
        <v>0</v>
      </c>
      <c r="F442" s="34">
        <v>19748345.960000001</v>
      </c>
      <c r="G442" s="35">
        <f t="shared" si="24"/>
        <v>156402.35846976089</v>
      </c>
      <c r="H442" s="34">
        <f t="shared" si="25"/>
        <v>351905.30655696202</v>
      </c>
      <c r="I442" s="34">
        <f t="shared" si="26"/>
        <v>295111.87220101745</v>
      </c>
      <c r="J442" s="36">
        <f t="shared" si="27"/>
        <v>138709.51</v>
      </c>
    </row>
    <row r="443" spans="1:10" x14ac:dyDescent="0.25">
      <c r="A443" s="10" t="s">
        <v>771</v>
      </c>
      <c r="B443" s="32" t="s">
        <v>1367</v>
      </c>
      <c r="C443" s="32">
        <v>1</v>
      </c>
      <c r="D443" s="6">
        <v>10255</v>
      </c>
      <c r="E443" s="33">
        <v>0</v>
      </c>
      <c r="F443" s="34">
        <v>2638098.75</v>
      </c>
      <c r="G443" s="35">
        <f t="shared" si="24"/>
        <v>20893.135415586374</v>
      </c>
      <c r="H443" s="34">
        <f t="shared" si="25"/>
        <v>62679.406246759121</v>
      </c>
      <c r="I443" s="34">
        <f t="shared" si="26"/>
        <v>52563.677163348206</v>
      </c>
      <c r="J443" s="36">
        <f t="shared" si="27"/>
        <v>31670.54</v>
      </c>
    </row>
    <row r="444" spans="1:10" x14ac:dyDescent="0.25">
      <c r="A444" s="10" t="s">
        <v>773</v>
      </c>
      <c r="B444" s="32" t="s">
        <v>774</v>
      </c>
      <c r="C444" s="32">
        <v>2</v>
      </c>
      <c r="D444" s="6">
        <v>74928</v>
      </c>
      <c r="E444" s="33">
        <v>0</v>
      </c>
      <c r="F444" s="34">
        <v>22251292.66</v>
      </c>
      <c r="G444" s="35">
        <f t="shared" si="24"/>
        <v>176225.12073030742</v>
      </c>
      <c r="H444" s="34">
        <f t="shared" si="25"/>
        <v>396506.52164319169</v>
      </c>
      <c r="I444" s="34">
        <f t="shared" si="26"/>
        <v>332514.96854906005</v>
      </c>
      <c r="J444" s="36">
        <f t="shared" si="27"/>
        <v>156289.85</v>
      </c>
    </row>
    <row r="445" spans="1:10" x14ac:dyDescent="0.25">
      <c r="A445" s="10" t="s">
        <v>775</v>
      </c>
      <c r="B445" s="32" t="s">
        <v>776</v>
      </c>
      <c r="C445" s="32">
        <v>2</v>
      </c>
      <c r="D445" s="6">
        <v>48710</v>
      </c>
      <c r="E445" s="33">
        <v>0</v>
      </c>
      <c r="F445" s="34">
        <v>10264233.5</v>
      </c>
      <c r="G445" s="35">
        <f t="shared" si="24"/>
        <v>81290.368850937855</v>
      </c>
      <c r="H445" s="34">
        <f t="shared" si="25"/>
        <v>182903.32991461016</v>
      </c>
      <c r="I445" s="34">
        <f t="shared" si="26"/>
        <v>153384.85415582632</v>
      </c>
      <c r="J445" s="36">
        <f t="shared" si="27"/>
        <v>72094.490000000005</v>
      </c>
    </row>
    <row r="446" spans="1:10" x14ac:dyDescent="0.25">
      <c r="A446" s="10" t="s">
        <v>779</v>
      </c>
      <c r="B446" s="32" t="s">
        <v>780</v>
      </c>
      <c r="C446" s="32">
        <v>3</v>
      </c>
      <c r="D446" s="6">
        <v>35078</v>
      </c>
      <c r="E446" s="33">
        <v>0</v>
      </c>
      <c r="F446" s="34">
        <v>10013368.34</v>
      </c>
      <c r="G446" s="35">
        <f t="shared" si="24"/>
        <v>79303.574475278961</v>
      </c>
      <c r="H446" s="34">
        <f t="shared" si="25"/>
        <v>118955.36171291844</v>
      </c>
      <c r="I446" s="34">
        <f t="shared" si="26"/>
        <v>99757.346221678017</v>
      </c>
      <c r="J446" s="36">
        <f t="shared" si="27"/>
        <v>20453.77</v>
      </c>
    </row>
    <row r="447" spans="1:10" x14ac:dyDescent="0.25">
      <c r="A447" s="10" t="s">
        <v>781</v>
      </c>
      <c r="B447" s="32" t="s">
        <v>782</v>
      </c>
      <c r="C447" s="32">
        <v>4</v>
      </c>
      <c r="D447" s="6">
        <v>54722</v>
      </c>
      <c r="E447" s="33">
        <v>0</v>
      </c>
      <c r="F447" s="34">
        <v>14436334.739999998</v>
      </c>
      <c r="G447" s="35">
        <f t="shared" si="24"/>
        <v>114332.45121228078</v>
      </c>
      <c r="H447" s="34">
        <f t="shared" si="25"/>
        <v>0</v>
      </c>
      <c r="I447" s="34">
        <f t="shared" si="26"/>
        <v>0</v>
      </c>
      <c r="J447" s="36">
        <f t="shared" si="27"/>
        <v>-114332.45</v>
      </c>
    </row>
    <row r="448" spans="1:10" x14ac:dyDescent="0.25">
      <c r="A448" s="10" t="s">
        <v>783</v>
      </c>
      <c r="B448" s="32" t="s">
        <v>784</v>
      </c>
      <c r="C448" s="32">
        <v>3</v>
      </c>
      <c r="D448" s="6">
        <v>67063</v>
      </c>
      <c r="E448" s="33">
        <v>0</v>
      </c>
      <c r="F448" s="34">
        <v>13694935.23</v>
      </c>
      <c r="G448" s="35">
        <f t="shared" si="24"/>
        <v>108460.73759296331</v>
      </c>
      <c r="H448" s="34">
        <f t="shared" si="25"/>
        <v>162691.10638944496</v>
      </c>
      <c r="I448" s="34">
        <f t="shared" si="26"/>
        <v>136434.64904463562</v>
      </c>
      <c r="J448" s="36">
        <f t="shared" si="27"/>
        <v>27973.91</v>
      </c>
    </row>
    <row r="449" spans="1:10" x14ac:dyDescent="0.25">
      <c r="A449" s="10" t="s">
        <v>785</v>
      </c>
      <c r="B449" s="32" t="s">
        <v>786</v>
      </c>
      <c r="C449" s="32">
        <v>5</v>
      </c>
      <c r="D449" s="6">
        <v>29027</v>
      </c>
      <c r="E449" s="33">
        <v>0</v>
      </c>
      <c r="F449" s="34">
        <v>5964643.2499999991</v>
      </c>
      <c r="G449" s="35">
        <f t="shared" si="24"/>
        <v>47238.602849083334</v>
      </c>
      <c r="H449" s="34">
        <f t="shared" si="25"/>
        <v>0</v>
      </c>
      <c r="I449" s="34">
        <f t="shared" si="26"/>
        <v>0</v>
      </c>
      <c r="J449" s="36">
        <f t="shared" si="27"/>
        <v>-47238.6</v>
      </c>
    </row>
    <row r="450" spans="1:10" x14ac:dyDescent="0.25">
      <c r="A450" s="10" t="s">
        <v>787</v>
      </c>
      <c r="B450" s="32" t="s">
        <v>788</v>
      </c>
      <c r="C450" s="32">
        <v>1</v>
      </c>
      <c r="D450" s="6">
        <v>21398</v>
      </c>
      <c r="E450" s="33">
        <v>0</v>
      </c>
      <c r="F450" s="34">
        <v>3686875.4000000004</v>
      </c>
      <c r="G450" s="35">
        <f t="shared" si="24"/>
        <v>29199.205296084609</v>
      </c>
      <c r="H450" s="34">
        <f t="shared" si="25"/>
        <v>87597.615888253829</v>
      </c>
      <c r="I450" s="34">
        <f t="shared" si="26"/>
        <v>73460.376821409853</v>
      </c>
      <c r="J450" s="36">
        <f t="shared" si="27"/>
        <v>44261.17</v>
      </c>
    </row>
    <row r="451" spans="1:10" x14ac:dyDescent="0.25">
      <c r="A451" s="10" t="s">
        <v>790</v>
      </c>
      <c r="B451" s="32" t="s">
        <v>791</v>
      </c>
      <c r="C451" s="32">
        <v>2</v>
      </c>
      <c r="D451" s="6">
        <v>41844</v>
      </c>
      <c r="E451" s="33">
        <v>0</v>
      </c>
      <c r="F451" s="34">
        <v>7449996.5199999996</v>
      </c>
      <c r="G451" s="35">
        <f t="shared" si="24"/>
        <v>59002.259160316578</v>
      </c>
      <c r="H451" s="34">
        <f t="shared" si="25"/>
        <v>132755.08311071229</v>
      </c>
      <c r="I451" s="34">
        <f t="shared" si="26"/>
        <v>111329.95266345154</v>
      </c>
      <c r="J451" s="36">
        <f t="shared" si="27"/>
        <v>52327.69</v>
      </c>
    </row>
    <row r="452" spans="1:10" x14ac:dyDescent="0.25">
      <c r="A452" s="10" t="s">
        <v>793</v>
      </c>
      <c r="B452" s="32" t="s">
        <v>794</v>
      </c>
      <c r="C452" s="32">
        <v>1</v>
      </c>
      <c r="D452" s="6">
        <v>48971</v>
      </c>
      <c r="E452" s="33">
        <v>0</v>
      </c>
      <c r="F452" s="34">
        <v>11568909.040000001</v>
      </c>
      <c r="G452" s="35">
        <f t="shared" si="24"/>
        <v>91623.099091086478</v>
      </c>
      <c r="H452" s="34">
        <f t="shared" si="25"/>
        <v>274869.29727325944</v>
      </c>
      <c r="I452" s="34">
        <f t="shared" si="26"/>
        <v>230508.58119344499</v>
      </c>
      <c r="J452" s="36">
        <f t="shared" si="27"/>
        <v>138885.48000000001</v>
      </c>
    </row>
    <row r="453" spans="1:10" x14ac:dyDescent="0.25">
      <c r="A453" s="10" t="s">
        <v>795</v>
      </c>
      <c r="B453" s="32" t="s">
        <v>796</v>
      </c>
      <c r="C453" s="32">
        <v>4</v>
      </c>
      <c r="D453" s="6">
        <v>35761</v>
      </c>
      <c r="E453" s="33">
        <v>1</v>
      </c>
      <c r="F453" s="34">
        <v>9176735.6400000006</v>
      </c>
      <c r="G453" s="35">
        <f t="shared" si="24"/>
        <v>72677.635891968675</v>
      </c>
      <c r="H453" s="34">
        <f t="shared" si="25"/>
        <v>0</v>
      </c>
      <c r="I453" s="34">
        <f t="shared" si="26"/>
        <v>0</v>
      </c>
      <c r="J453" s="36">
        <f t="shared" si="27"/>
        <v>-72677.64</v>
      </c>
    </row>
    <row r="454" spans="1:10" x14ac:dyDescent="0.25">
      <c r="A454" s="10" t="s">
        <v>777</v>
      </c>
      <c r="B454" s="32" t="s">
        <v>1391</v>
      </c>
      <c r="C454" s="32">
        <v>2</v>
      </c>
      <c r="D454" s="6">
        <v>23441</v>
      </c>
      <c r="E454" s="33">
        <v>0</v>
      </c>
      <c r="F454" s="34">
        <v>5164065.91</v>
      </c>
      <c r="G454" s="35">
        <f t="shared" si="24"/>
        <v>40898.214425310376</v>
      </c>
      <c r="H454" s="34">
        <f t="shared" si="25"/>
        <v>92020.982456948346</v>
      </c>
      <c r="I454" s="34">
        <f t="shared" si="26"/>
        <v>77169.86333723065</v>
      </c>
      <c r="J454" s="36">
        <f t="shared" si="27"/>
        <v>36271.65</v>
      </c>
    </row>
    <row r="455" spans="1:10" x14ac:dyDescent="0.25">
      <c r="A455" s="10" t="s">
        <v>797</v>
      </c>
      <c r="B455" s="32" t="s">
        <v>798</v>
      </c>
      <c r="C455" s="32">
        <v>3</v>
      </c>
      <c r="D455" s="6">
        <v>41327</v>
      </c>
      <c r="E455" s="33">
        <v>0</v>
      </c>
      <c r="F455" s="34">
        <v>10362403.76</v>
      </c>
      <c r="G455" s="35">
        <f t="shared" si="24"/>
        <v>82067.854733891756</v>
      </c>
      <c r="H455" s="34">
        <f t="shared" si="25"/>
        <v>123101.78210083763</v>
      </c>
      <c r="I455" s="34">
        <f t="shared" si="26"/>
        <v>103234.58245770854</v>
      </c>
      <c r="J455" s="36">
        <f t="shared" si="27"/>
        <v>21166.73</v>
      </c>
    </row>
    <row r="456" spans="1:10" x14ac:dyDescent="0.25">
      <c r="A456" s="10" t="s">
        <v>799</v>
      </c>
      <c r="B456" s="32" t="s">
        <v>800</v>
      </c>
      <c r="C456" s="32">
        <v>1</v>
      </c>
      <c r="D456" s="6">
        <v>1946</v>
      </c>
      <c r="E456" s="33">
        <v>0</v>
      </c>
      <c r="F456" s="34">
        <v>394279.06</v>
      </c>
      <c r="G456" s="35">
        <f t="shared" ref="G456:G519" si="28">SUM(F456/$F$7)*50000000</f>
        <v>3122.5994827184181</v>
      </c>
      <c r="H456" s="34">
        <f t="shared" ref="H456:H519" si="29">IF(E456=1,G456*0,(IF(C456=1,G456*3)+IF(C456=2,G456*2.25)+IF(C456=3,G456*1.5)+IF(C456=4,G456=0)+IF(C456=5,G456*0)))</f>
        <v>9367.7984481552539</v>
      </c>
      <c r="I456" s="34">
        <f t="shared" ref="I456:I519" si="30">SUM(H456/$H$7)*50000000</f>
        <v>7855.9444456385108</v>
      </c>
      <c r="J456" s="36">
        <f t="shared" ref="J456:J519" si="31">ROUND(SUM(I456-G456),2)</f>
        <v>4733.34</v>
      </c>
    </row>
    <row r="457" spans="1:10" x14ac:dyDescent="0.25">
      <c r="A457" s="10" t="s">
        <v>1383</v>
      </c>
      <c r="B457" s="32" t="s">
        <v>1268</v>
      </c>
      <c r="C457" s="32">
        <v>3</v>
      </c>
      <c r="D457" s="6">
        <v>20999</v>
      </c>
      <c r="E457" s="33">
        <v>0</v>
      </c>
      <c r="F457" s="34">
        <v>4303115.08</v>
      </c>
      <c r="G457" s="35">
        <f t="shared" si="28"/>
        <v>34079.681844848223</v>
      </c>
      <c r="H457" s="34">
        <f t="shared" si="29"/>
        <v>51119.522767272334</v>
      </c>
      <c r="I457" s="34">
        <f t="shared" si="30"/>
        <v>42869.424782119189</v>
      </c>
      <c r="J457" s="36">
        <f t="shared" si="31"/>
        <v>8789.74</v>
      </c>
    </row>
    <row r="458" spans="1:10" s="8" customFormat="1" x14ac:dyDescent="0.25">
      <c r="A458" s="10" t="s">
        <v>801</v>
      </c>
      <c r="B458" s="32" t="s">
        <v>802</v>
      </c>
      <c r="C458" s="32">
        <v>1</v>
      </c>
      <c r="D458" s="6">
        <v>6426</v>
      </c>
      <c r="E458" s="33">
        <v>0</v>
      </c>
      <c r="F458" s="34">
        <v>1629183.78</v>
      </c>
      <c r="G458" s="35">
        <f t="shared" si="28"/>
        <v>12902.760873684838</v>
      </c>
      <c r="H458" s="34">
        <f t="shared" si="29"/>
        <v>38708.282621054517</v>
      </c>
      <c r="I458" s="34">
        <f t="shared" si="30"/>
        <v>32461.214824381885</v>
      </c>
      <c r="J458" s="36">
        <f t="shared" si="31"/>
        <v>19558.45</v>
      </c>
    </row>
    <row r="459" spans="1:10" x14ac:dyDescent="0.25">
      <c r="A459" s="10" t="s">
        <v>803</v>
      </c>
      <c r="B459" s="32" t="s">
        <v>804</v>
      </c>
      <c r="C459" s="32">
        <v>1</v>
      </c>
      <c r="D459" s="6">
        <v>24362</v>
      </c>
      <c r="E459" s="33">
        <v>0</v>
      </c>
      <c r="F459" s="34">
        <v>5238304.95</v>
      </c>
      <c r="G459" s="35">
        <f t="shared" si="28"/>
        <v>41486.170549334594</v>
      </c>
      <c r="H459" s="34">
        <f t="shared" si="29"/>
        <v>124458.51164800378</v>
      </c>
      <c r="I459" s="34">
        <f t="shared" si="30"/>
        <v>104372.351594105</v>
      </c>
      <c r="J459" s="36">
        <f t="shared" si="31"/>
        <v>62886.18</v>
      </c>
    </row>
    <row r="460" spans="1:10" x14ac:dyDescent="0.25">
      <c r="A460" s="10" t="s">
        <v>805</v>
      </c>
      <c r="B460" s="32" t="s">
        <v>806</v>
      </c>
      <c r="C460" s="32">
        <v>4</v>
      </c>
      <c r="D460" s="6">
        <v>70976</v>
      </c>
      <c r="E460" s="33">
        <v>0</v>
      </c>
      <c r="F460" s="34">
        <v>23387454.140000001</v>
      </c>
      <c r="G460" s="35">
        <f t="shared" si="28"/>
        <v>185223.25836848834</v>
      </c>
      <c r="H460" s="34">
        <f t="shared" si="29"/>
        <v>0</v>
      </c>
      <c r="I460" s="34">
        <f t="shared" si="30"/>
        <v>0</v>
      </c>
      <c r="J460" s="36">
        <f t="shared" si="31"/>
        <v>-185223.26</v>
      </c>
    </row>
    <row r="461" spans="1:10" x14ac:dyDescent="0.25">
      <c r="A461" s="10" t="s">
        <v>807</v>
      </c>
      <c r="B461" s="32" t="s">
        <v>808</v>
      </c>
      <c r="C461" s="32">
        <v>4</v>
      </c>
      <c r="D461" s="6">
        <v>27260</v>
      </c>
      <c r="E461" s="33">
        <v>0</v>
      </c>
      <c r="F461" s="34">
        <v>6992904.3199999994</v>
      </c>
      <c r="G461" s="35">
        <f t="shared" si="28"/>
        <v>55382.194053956067</v>
      </c>
      <c r="H461" s="34">
        <f t="shared" si="29"/>
        <v>0</v>
      </c>
      <c r="I461" s="34">
        <f t="shared" si="30"/>
        <v>0</v>
      </c>
      <c r="J461" s="36">
        <f t="shared" si="31"/>
        <v>-55382.19</v>
      </c>
    </row>
    <row r="462" spans="1:10" x14ac:dyDescent="0.25">
      <c r="A462" s="10" t="s">
        <v>809</v>
      </c>
      <c r="B462" s="32" t="s">
        <v>810</v>
      </c>
      <c r="C462" s="32">
        <v>4</v>
      </c>
      <c r="D462" s="6">
        <v>28520</v>
      </c>
      <c r="E462" s="33">
        <v>0</v>
      </c>
      <c r="F462" s="34">
        <v>6137745.3599999994</v>
      </c>
      <c r="G462" s="35">
        <f t="shared" si="28"/>
        <v>48609.53175193572</v>
      </c>
      <c r="H462" s="34">
        <f t="shared" si="29"/>
        <v>0</v>
      </c>
      <c r="I462" s="34">
        <f t="shared" si="30"/>
        <v>0</v>
      </c>
      <c r="J462" s="36">
        <f t="shared" si="31"/>
        <v>-48609.53</v>
      </c>
    </row>
    <row r="463" spans="1:10" x14ac:dyDescent="0.25">
      <c r="A463" s="10" t="s">
        <v>811</v>
      </c>
      <c r="B463" s="32" t="s">
        <v>812</v>
      </c>
      <c r="C463" s="32">
        <v>4</v>
      </c>
      <c r="D463" s="6">
        <v>49629</v>
      </c>
      <c r="E463" s="33">
        <v>0</v>
      </c>
      <c r="F463" s="34">
        <v>12954677.91</v>
      </c>
      <c r="G463" s="35">
        <f t="shared" si="28"/>
        <v>102598.06985577603</v>
      </c>
      <c r="H463" s="34">
        <f t="shared" si="29"/>
        <v>0</v>
      </c>
      <c r="I463" s="34">
        <f t="shared" si="30"/>
        <v>0</v>
      </c>
      <c r="J463" s="36">
        <f t="shared" si="31"/>
        <v>-102598.07</v>
      </c>
    </row>
    <row r="464" spans="1:10" x14ac:dyDescent="0.25">
      <c r="A464" s="10" t="s">
        <v>813</v>
      </c>
      <c r="B464" s="32" t="s">
        <v>814</v>
      </c>
      <c r="C464" s="32">
        <v>3</v>
      </c>
      <c r="D464" s="6">
        <v>18924</v>
      </c>
      <c r="E464" s="33">
        <v>0</v>
      </c>
      <c r="F464" s="34">
        <v>3728974.2</v>
      </c>
      <c r="G464" s="35">
        <f t="shared" si="28"/>
        <v>29532.618110610103</v>
      </c>
      <c r="H464" s="34">
        <f t="shared" si="29"/>
        <v>44298.927165915156</v>
      </c>
      <c r="I464" s="34">
        <f t="shared" si="30"/>
        <v>37149.594191509066</v>
      </c>
      <c r="J464" s="36">
        <f t="shared" si="31"/>
        <v>7616.98</v>
      </c>
    </row>
    <row r="465" spans="1:10" x14ac:dyDescent="0.25">
      <c r="A465" s="10" t="s">
        <v>815</v>
      </c>
      <c r="B465" s="32" t="s">
        <v>816</v>
      </c>
      <c r="C465" s="32">
        <v>2</v>
      </c>
      <c r="D465" s="6">
        <v>21306</v>
      </c>
      <c r="E465" s="33">
        <v>0</v>
      </c>
      <c r="F465" s="34">
        <v>6561720.4899999993</v>
      </c>
      <c r="G465" s="35">
        <f t="shared" si="28"/>
        <v>51967.317279839408</v>
      </c>
      <c r="H465" s="34">
        <f t="shared" si="29"/>
        <v>116926.46387963867</v>
      </c>
      <c r="I465" s="34">
        <f t="shared" si="30"/>
        <v>98055.888963354839</v>
      </c>
      <c r="J465" s="36">
        <f t="shared" si="31"/>
        <v>46088.57</v>
      </c>
    </row>
    <row r="466" spans="1:10" x14ac:dyDescent="0.25">
      <c r="A466" s="10" t="s">
        <v>817</v>
      </c>
      <c r="B466" s="32" t="s">
        <v>818</v>
      </c>
      <c r="C466" s="32">
        <v>5</v>
      </c>
      <c r="D466" s="6">
        <v>30249</v>
      </c>
      <c r="E466" s="33">
        <v>1</v>
      </c>
      <c r="F466" s="34">
        <v>5609419.9500000002</v>
      </c>
      <c r="G466" s="35">
        <f t="shared" si="28"/>
        <v>44425.316003899308</v>
      </c>
      <c r="H466" s="34">
        <f t="shared" si="29"/>
        <v>0</v>
      </c>
      <c r="I466" s="34">
        <f t="shared" si="30"/>
        <v>0</v>
      </c>
      <c r="J466" s="36">
        <f t="shared" si="31"/>
        <v>-44425.32</v>
      </c>
    </row>
    <row r="467" spans="1:10" x14ac:dyDescent="0.25">
      <c r="A467" s="10" t="s">
        <v>1221</v>
      </c>
      <c r="B467" s="32" t="s">
        <v>1269</v>
      </c>
      <c r="C467" s="32">
        <v>3</v>
      </c>
      <c r="D467" s="6">
        <v>27438</v>
      </c>
      <c r="E467" s="33">
        <v>0</v>
      </c>
      <c r="F467" s="34">
        <v>6691285.7400000012</v>
      </c>
      <c r="G467" s="35">
        <f t="shared" si="28"/>
        <v>52993.444263677426</v>
      </c>
      <c r="H467" s="34">
        <f t="shared" si="29"/>
        <v>79490.166395516135</v>
      </c>
      <c r="I467" s="34">
        <f t="shared" si="30"/>
        <v>66661.375629906863</v>
      </c>
      <c r="J467" s="36">
        <f t="shared" si="31"/>
        <v>13667.93</v>
      </c>
    </row>
    <row r="468" spans="1:10" x14ac:dyDescent="0.25">
      <c r="A468" s="10" t="s">
        <v>819</v>
      </c>
      <c r="B468" s="32" t="s">
        <v>820</v>
      </c>
      <c r="C468" s="32">
        <v>2</v>
      </c>
      <c r="D468" s="6">
        <v>39686</v>
      </c>
      <c r="E468" s="33">
        <v>0</v>
      </c>
      <c r="F468" s="34">
        <v>8977230.5800000001</v>
      </c>
      <c r="G468" s="35">
        <f t="shared" si="28"/>
        <v>71097.601697011152</v>
      </c>
      <c r="H468" s="34">
        <f t="shared" si="29"/>
        <v>159969.60381827509</v>
      </c>
      <c r="I468" s="34">
        <f t="shared" si="30"/>
        <v>134152.36541886194</v>
      </c>
      <c r="J468" s="36">
        <f t="shared" si="31"/>
        <v>63054.76</v>
      </c>
    </row>
    <row r="469" spans="1:10" x14ac:dyDescent="0.25">
      <c r="A469" s="10" t="s">
        <v>821</v>
      </c>
      <c r="B469" s="32" t="s">
        <v>822</v>
      </c>
      <c r="C469" s="32">
        <v>2</v>
      </c>
      <c r="D469" s="6">
        <v>42885</v>
      </c>
      <c r="E469" s="33">
        <v>0</v>
      </c>
      <c r="F469" s="34">
        <v>10853186.119999999</v>
      </c>
      <c r="G469" s="35">
        <f t="shared" si="28"/>
        <v>85954.738159715387</v>
      </c>
      <c r="H469" s="34">
        <f t="shared" si="29"/>
        <v>193398.16085935963</v>
      </c>
      <c r="I469" s="34">
        <f t="shared" si="30"/>
        <v>162185.9411267523</v>
      </c>
      <c r="J469" s="36">
        <f t="shared" si="31"/>
        <v>76231.199999999997</v>
      </c>
    </row>
    <row r="470" spans="1:10" x14ac:dyDescent="0.25">
      <c r="A470" s="38" t="s">
        <v>1403</v>
      </c>
      <c r="B470" s="32" t="s">
        <v>1397</v>
      </c>
      <c r="C470" s="32">
        <v>3</v>
      </c>
      <c r="D470" s="6">
        <v>29129</v>
      </c>
      <c r="E470" s="33">
        <v>0</v>
      </c>
      <c r="F470" s="34">
        <v>8396905.5799999982</v>
      </c>
      <c r="G470" s="35">
        <f t="shared" si="28"/>
        <v>66501.561154537063</v>
      </c>
      <c r="H470" s="34">
        <f t="shared" si="29"/>
        <v>99752.341731805587</v>
      </c>
      <c r="I470" s="34">
        <f t="shared" si="30"/>
        <v>83653.470909350333</v>
      </c>
      <c r="J470" s="36">
        <f t="shared" si="31"/>
        <v>17151.91</v>
      </c>
    </row>
    <row r="471" spans="1:10" x14ac:dyDescent="0.25">
      <c r="A471" s="10" t="s">
        <v>823</v>
      </c>
      <c r="B471" s="32" t="s">
        <v>824</v>
      </c>
      <c r="C471" s="32">
        <v>1</v>
      </c>
      <c r="D471" s="6">
        <v>17719</v>
      </c>
      <c r="E471" s="33">
        <v>0</v>
      </c>
      <c r="F471" s="34">
        <v>3354446.9399999995</v>
      </c>
      <c r="G471" s="35">
        <f t="shared" si="28"/>
        <v>26566.448341563912</v>
      </c>
      <c r="H471" s="34">
        <f t="shared" si="29"/>
        <v>79699.345024691735</v>
      </c>
      <c r="I471" s="34">
        <f t="shared" si="30"/>
        <v>66836.795254817975</v>
      </c>
      <c r="J471" s="36">
        <f t="shared" si="31"/>
        <v>40270.35</v>
      </c>
    </row>
    <row r="472" spans="1:10" x14ac:dyDescent="0.25">
      <c r="A472" s="10" t="s">
        <v>982</v>
      </c>
      <c r="B472" s="32" t="s">
        <v>1402</v>
      </c>
      <c r="C472" s="32">
        <v>5</v>
      </c>
      <c r="D472" s="6">
        <v>23123</v>
      </c>
      <c r="E472" s="33">
        <v>0</v>
      </c>
      <c r="F472" s="34">
        <v>5284400.5999999996</v>
      </c>
      <c r="G472" s="35">
        <f t="shared" si="28"/>
        <v>41851.237496703216</v>
      </c>
      <c r="H472" s="34">
        <f t="shared" si="29"/>
        <v>0</v>
      </c>
      <c r="I472" s="34">
        <f t="shared" si="30"/>
        <v>0</v>
      </c>
      <c r="J472" s="36">
        <f t="shared" si="31"/>
        <v>-41851.24</v>
      </c>
    </row>
    <row r="473" spans="1:10" x14ac:dyDescent="0.25">
      <c r="A473" s="10" t="s">
        <v>984</v>
      </c>
      <c r="B473" s="32" t="s">
        <v>1398</v>
      </c>
      <c r="C473" s="32">
        <v>4</v>
      </c>
      <c r="D473" s="6">
        <v>26337</v>
      </c>
      <c r="E473" s="33">
        <v>0</v>
      </c>
      <c r="F473" s="34">
        <v>6440713.3499999996</v>
      </c>
      <c r="G473" s="35">
        <f t="shared" si="28"/>
        <v>51008.968559090128</v>
      </c>
      <c r="H473" s="34">
        <f t="shared" si="29"/>
        <v>0</v>
      </c>
      <c r="I473" s="34">
        <f t="shared" si="30"/>
        <v>0</v>
      </c>
      <c r="J473" s="36">
        <f t="shared" si="31"/>
        <v>-51008.97</v>
      </c>
    </row>
    <row r="474" spans="1:10" x14ac:dyDescent="0.25">
      <c r="A474" s="10" t="s">
        <v>986</v>
      </c>
      <c r="B474" s="32" t="s">
        <v>1404</v>
      </c>
      <c r="C474" s="32">
        <v>4</v>
      </c>
      <c r="D474" s="6">
        <v>17560</v>
      </c>
      <c r="E474" s="33">
        <v>1</v>
      </c>
      <c r="F474" s="34">
        <v>4287625.2</v>
      </c>
      <c r="G474" s="35">
        <f t="shared" si="28"/>
        <v>33957.005557460885</v>
      </c>
      <c r="H474" s="34">
        <f t="shared" si="29"/>
        <v>0</v>
      </c>
      <c r="I474" s="34">
        <f t="shared" si="30"/>
        <v>0</v>
      </c>
      <c r="J474" s="36">
        <f t="shared" si="31"/>
        <v>-33957.01</v>
      </c>
    </row>
    <row r="475" spans="1:10" x14ac:dyDescent="0.25">
      <c r="A475" s="10" t="s">
        <v>825</v>
      </c>
      <c r="B475" s="32" t="s">
        <v>1393</v>
      </c>
      <c r="C475" s="32">
        <v>4</v>
      </c>
      <c r="D475" s="6">
        <v>24093</v>
      </c>
      <c r="E475" s="33">
        <v>0</v>
      </c>
      <c r="F475" s="34">
        <v>8482983.0900000017</v>
      </c>
      <c r="G475" s="35">
        <f t="shared" si="28"/>
        <v>67183.275238464586</v>
      </c>
      <c r="H475" s="34">
        <f t="shared" si="29"/>
        <v>0</v>
      </c>
      <c r="I475" s="34">
        <f t="shared" si="30"/>
        <v>0</v>
      </c>
      <c r="J475" s="36">
        <f t="shared" si="31"/>
        <v>-67183.28</v>
      </c>
    </row>
    <row r="476" spans="1:10" x14ac:dyDescent="0.25">
      <c r="A476" s="10" t="s">
        <v>1323</v>
      </c>
      <c r="B476" s="32" t="s">
        <v>1368</v>
      </c>
      <c r="C476" s="32">
        <v>2</v>
      </c>
      <c r="D476" s="6">
        <v>62407</v>
      </c>
      <c r="E476" s="33">
        <v>0</v>
      </c>
      <c r="F476" s="34">
        <v>14900960.68</v>
      </c>
      <c r="G476" s="35">
        <f t="shared" si="28"/>
        <v>118012.18180690469</v>
      </c>
      <c r="H476" s="34">
        <f t="shared" si="29"/>
        <v>265527.40906553552</v>
      </c>
      <c r="I476" s="34">
        <f t="shared" si="30"/>
        <v>222674.36537599249</v>
      </c>
      <c r="J476" s="36">
        <f t="shared" si="31"/>
        <v>104662.18</v>
      </c>
    </row>
    <row r="477" spans="1:10" x14ac:dyDescent="0.25">
      <c r="A477" s="10" t="s">
        <v>827</v>
      </c>
      <c r="B477" s="32" t="s">
        <v>828</v>
      </c>
      <c r="C477" s="32">
        <v>4</v>
      </c>
      <c r="D477" s="6">
        <v>118053</v>
      </c>
      <c r="E477" s="33">
        <v>0</v>
      </c>
      <c r="F477" s="34">
        <v>36451962.810000002</v>
      </c>
      <c r="G477" s="35">
        <f t="shared" si="28"/>
        <v>288691.16258564941</v>
      </c>
      <c r="H477" s="34">
        <f t="shared" si="29"/>
        <v>0</v>
      </c>
      <c r="I477" s="34">
        <f t="shared" si="30"/>
        <v>0</v>
      </c>
      <c r="J477" s="36">
        <f t="shared" si="31"/>
        <v>-288691.15999999997</v>
      </c>
    </row>
    <row r="478" spans="1:10" x14ac:dyDescent="0.25">
      <c r="A478" s="10" t="s">
        <v>829</v>
      </c>
      <c r="B478" s="32" t="s">
        <v>830</v>
      </c>
      <c r="C478" s="32">
        <v>4</v>
      </c>
      <c r="D478" s="6">
        <v>68603</v>
      </c>
      <c r="E478" s="33">
        <v>1</v>
      </c>
      <c r="F478" s="34">
        <v>14428582.959999999</v>
      </c>
      <c r="G478" s="35">
        <f t="shared" si="28"/>
        <v>114271.0588973601</v>
      </c>
      <c r="H478" s="34">
        <f t="shared" si="29"/>
        <v>0</v>
      </c>
      <c r="I478" s="34">
        <f t="shared" si="30"/>
        <v>0</v>
      </c>
      <c r="J478" s="36">
        <f t="shared" si="31"/>
        <v>-114271.06</v>
      </c>
    </row>
    <row r="479" spans="1:10" x14ac:dyDescent="0.25">
      <c r="A479" s="10" t="s">
        <v>831</v>
      </c>
      <c r="B479" s="32" t="s">
        <v>832</v>
      </c>
      <c r="C479" s="32">
        <v>3</v>
      </c>
      <c r="D479" s="6">
        <v>95465</v>
      </c>
      <c r="E479" s="33">
        <v>0</v>
      </c>
      <c r="F479" s="34">
        <v>28968586.849999998</v>
      </c>
      <c r="G479" s="35">
        <f t="shared" si="28"/>
        <v>229424.54593681329</v>
      </c>
      <c r="H479" s="34">
        <f t="shared" si="29"/>
        <v>344136.8189052199</v>
      </c>
      <c r="I479" s="34">
        <f t="shared" si="30"/>
        <v>288597.12834135076</v>
      </c>
      <c r="J479" s="36">
        <f t="shared" si="31"/>
        <v>59172.58</v>
      </c>
    </row>
    <row r="480" spans="1:10" x14ac:dyDescent="0.25">
      <c r="A480" s="10" t="s">
        <v>833</v>
      </c>
      <c r="B480" s="32" t="s">
        <v>834</v>
      </c>
      <c r="C480" s="32">
        <v>1</v>
      </c>
      <c r="D480" s="6">
        <v>24146</v>
      </c>
      <c r="E480" s="33">
        <v>0</v>
      </c>
      <c r="F480" s="34">
        <v>4827939.879999999</v>
      </c>
      <c r="G480" s="35">
        <f t="shared" si="28"/>
        <v>38236.173566721038</v>
      </c>
      <c r="H480" s="34">
        <f t="shared" si="29"/>
        <v>114708.52070016312</v>
      </c>
      <c r="I480" s="34">
        <f t="shared" si="30"/>
        <v>96195.896084774708</v>
      </c>
      <c r="J480" s="36">
        <f t="shared" si="31"/>
        <v>57959.72</v>
      </c>
    </row>
    <row r="481" spans="1:10" x14ac:dyDescent="0.25">
      <c r="A481" s="10" t="s">
        <v>835</v>
      </c>
      <c r="B481" s="32" t="s">
        <v>836</v>
      </c>
      <c r="C481" s="32">
        <v>3</v>
      </c>
      <c r="D481" s="6">
        <v>9212</v>
      </c>
      <c r="E481" s="33">
        <v>1</v>
      </c>
      <c r="F481" s="34">
        <v>2109360.02</v>
      </c>
      <c r="G481" s="35">
        <f t="shared" si="28"/>
        <v>16705.64626820129</v>
      </c>
      <c r="H481" s="34">
        <f t="shared" si="29"/>
        <v>0</v>
      </c>
      <c r="I481" s="34">
        <f t="shared" si="30"/>
        <v>0</v>
      </c>
      <c r="J481" s="36">
        <f t="shared" si="31"/>
        <v>-16705.650000000001</v>
      </c>
    </row>
    <row r="482" spans="1:10" x14ac:dyDescent="0.25">
      <c r="A482" s="10" t="s">
        <v>1324</v>
      </c>
      <c r="B482" s="32" t="s">
        <v>1369</v>
      </c>
      <c r="C482" s="32">
        <v>4</v>
      </c>
      <c r="D482" s="6">
        <v>5845</v>
      </c>
      <c r="E482" s="33">
        <v>0</v>
      </c>
      <c r="F482" s="34">
        <v>1013289.2000000001</v>
      </c>
      <c r="G482" s="35">
        <f t="shared" si="28"/>
        <v>8025.0174375584638</v>
      </c>
      <c r="H482" s="34">
        <f t="shared" si="29"/>
        <v>0</v>
      </c>
      <c r="I482" s="34">
        <f t="shared" si="30"/>
        <v>0</v>
      </c>
      <c r="J482" s="36">
        <f t="shared" si="31"/>
        <v>-8025.02</v>
      </c>
    </row>
    <row r="483" spans="1:10" x14ac:dyDescent="0.25">
      <c r="A483" s="10" t="s">
        <v>837</v>
      </c>
      <c r="B483" s="32" t="s">
        <v>838</v>
      </c>
      <c r="C483" s="32">
        <v>3</v>
      </c>
      <c r="D483" s="6">
        <v>13641</v>
      </c>
      <c r="E483" s="33">
        <v>0</v>
      </c>
      <c r="F483" s="34">
        <v>2597382.81</v>
      </c>
      <c r="G483" s="35">
        <f t="shared" si="28"/>
        <v>20570.674534244121</v>
      </c>
      <c r="H483" s="34">
        <f t="shared" si="29"/>
        <v>30856.011801366181</v>
      </c>
      <c r="I483" s="34">
        <f t="shared" si="30"/>
        <v>25876.209428185772</v>
      </c>
      <c r="J483" s="36">
        <f t="shared" si="31"/>
        <v>5305.53</v>
      </c>
    </row>
    <row r="484" spans="1:10" x14ac:dyDescent="0.25">
      <c r="A484" s="10" t="s">
        <v>1222</v>
      </c>
      <c r="B484" s="32" t="s">
        <v>839</v>
      </c>
      <c r="C484" s="32">
        <v>3</v>
      </c>
      <c r="D484" s="6">
        <v>39796</v>
      </c>
      <c r="E484" s="33">
        <v>0</v>
      </c>
      <c r="F484" s="34">
        <v>10788784.520000001</v>
      </c>
      <c r="G484" s="35">
        <f t="shared" si="28"/>
        <v>85444.692298171954</v>
      </c>
      <c r="H484" s="34">
        <f t="shared" si="29"/>
        <v>128167.03844725793</v>
      </c>
      <c r="I484" s="34">
        <f t="shared" si="30"/>
        <v>107482.36518708951</v>
      </c>
      <c r="J484" s="36">
        <f t="shared" si="31"/>
        <v>22037.67</v>
      </c>
    </row>
    <row r="485" spans="1:10" x14ac:dyDescent="0.25">
      <c r="A485" s="10" t="s">
        <v>840</v>
      </c>
      <c r="B485" s="32" t="s">
        <v>841</v>
      </c>
      <c r="C485" s="32">
        <v>4</v>
      </c>
      <c r="D485" s="6">
        <v>105534</v>
      </c>
      <c r="E485" s="33">
        <v>0</v>
      </c>
      <c r="F485" s="34">
        <v>33432325.68</v>
      </c>
      <c r="G485" s="35">
        <f t="shared" si="28"/>
        <v>264776.33094296633</v>
      </c>
      <c r="H485" s="34">
        <f t="shared" si="29"/>
        <v>0</v>
      </c>
      <c r="I485" s="34">
        <f t="shared" si="30"/>
        <v>0</v>
      </c>
      <c r="J485" s="36">
        <f t="shared" si="31"/>
        <v>-264776.33</v>
      </c>
    </row>
    <row r="486" spans="1:10" x14ac:dyDescent="0.25">
      <c r="A486" s="10" t="s">
        <v>842</v>
      </c>
      <c r="B486" s="32" t="s">
        <v>1270</v>
      </c>
      <c r="C486" s="32">
        <v>2</v>
      </c>
      <c r="D486" s="6">
        <v>62787</v>
      </c>
      <c r="E486" s="33">
        <v>0</v>
      </c>
      <c r="F486" s="34">
        <v>13803408.469999999</v>
      </c>
      <c r="G486" s="35">
        <f t="shared" si="28"/>
        <v>109319.8207081376</v>
      </c>
      <c r="H486" s="34">
        <f t="shared" si="29"/>
        <v>245969.5965933096</v>
      </c>
      <c r="I486" s="34">
        <f t="shared" si="30"/>
        <v>206272.95696500357</v>
      </c>
      <c r="J486" s="36">
        <f t="shared" si="31"/>
        <v>96953.14</v>
      </c>
    </row>
    <row r="487" spans="1:10" x14ac:dyDescent="0.25">
      <c r="A487" s="10" t="s">
        <v>843</v>
      </c>
      <c r="B487" s="32" t="s">
        <v>844</v>
      </c>
      <c r="C487" s="32">
        <v>3</v>
      </c>
      <c r="D487" s="6">
        <v>22512</v>
      </c>
      <c r="E487" s="33">
        <v>0</v>
      </c>
      <c r="F487" s="34">
        <v>5136616.26</v>
      </c>
      <c r="G487" s="35">
        <f t="shared" si="28"/>
        <v>40680.819509915164</v>
      </c>
      <c r="H487" s="34">
        <f t="shared" si="29"/>
        <v>61021.229264872745</v>
      </c>
      <c r="I487" s="34">
        <f t="shared" si="30"/>
        <v>51173.11071138733</v>
      </c>
      <c r="J487" s="36">
        <f t="shared" si="31"/>
        <v>10492.29</v>
      </c>
    </row>
    <row r="488" spans="1:10" x14ac:dyDescent="0.25">
      <c r="A488" s="10" t="s">
        <v>1127</v>
      </c>
      <c r="B488" s="32" t="s">
        <v>1303</v>
      </c>
      <c r="C488" s="32">
        <v>5</v>
      </c>
      <c r="D488" s="6">
        <v>24323</v>
      </c>
      <c r="E488" s="33">
        <v>0</v>
      </c>
      <c r="F488" s="34">
        <v>5103695.09</v>
      </c>
      <c r="G488" s="35">
        <f t="shared" si="28"/>
        <v>40420.091414407165</v>
      </c>
      <c r="H488" s="34">
        <f t="shared" si="29"/>
        <v>0</v>
      </c>
      <c r="I488" s="34">
        <f t="shared" si="30"/>
        <v>0</v>
      </c>
      <c r="J488" s="36">
        <f t="shared" si="31"/>
        <v>-40420.089999999997</v>
      </c>
    </row>
    <row r="489" spans="1:10" x14ac:dyDescent="0.25">
      <c r="A489" s="10" t="s">
        <v>845</v>
      </c>
      <c r="B489" s="32" t="s">
        <v>846</v>
      </c>
      <c r="C489" s="32">
        <v>4</v>
      </c>
      <c r="D489" s="6">
        <v>21451</v>
      </c>
      <c r="E489" s="33">
        <v>0</v>
      </c>
      <c r="F489" s="34">
        <v>5919631.5600000005</v>
      </c>
      <c r="G489" s="35">
        <f t="shared" si="28"/>
        <v>46882.1206156361</v>
      </c>
      <c r="H489" s="34">
        <f t="shared" si="29"/>
        <v>0</v>
      </c>
      <c r="I489" s="34">
        <f t="shared" si="30"/>
        <v>0</v>
      </c>
      <c r="J489" s="36">
        <f t="shared" si="31"/>
        <v>-46882.12</v>
      </c>
    </row>
    <row r="490" spans="1:10" x14ac:dyDescent="0.25">
      <c r="A490" s="10" t="s">
        <v>847</v>
      </c>
      <c r="B490" s="32" t="s">
        <v>1370</v>
      </c>
      <c r="C490" s="32">
        <v>3</v>
      </c>
      <c r="D490" s="6">
        <v>35925</v>
      </c>
      <c r="E490" s="33">
        <v>0</v>
      </c>
      <c r="F490" s="34">
        <v>9018612</v>
      </c>
      <c r="G490" s="35">
        <f t="shared" si="28"/>
        <v>71425.333026912762</v>
      </c>
      <c r="H490" s="34">
        <f t="shared" si="29"/>
        <v>107137.99954036914</v>
      </c>
      <c r="I490" s="34">
        <f t="shared" si="30"/>
        <v>89847.169221678705</v>
      </c>
      <c r="J490" s="36">
        <f t="shared" si="31"/>
        <v>18421.84</v>
      </c>
    </row>
    <row r="491" spans="1:10" x14ac:dyDescent="0.25">
      <c r="A491" s="10" t="s">
        <v>992</v>
      </c>
      <c r="B491" s="32" t="s">
        <v>1271</v>
      </c>
      <c r="C491" s="32">
        <v>3</v>
      </c>
      <c r="D491" s="6">
        <v>61994</v>
      </c>
      <c r="E491" s="33">
        <v>0</v>
      </c>
      <c r="F491" s="34">
        <v>24007633.280000001</v>
      </c>
      <c r="G491" s="35">
        <f t="shared" si="28"/>
        <v>190134.93453449308</v>
      </c>
      <c r="H491" s="34">
        <f t="shared" si="29"/>
        <v>285202.40180173959</v>
      </c>
      <c r="I491" s="34">
        <f t="shared" si="30"/>
        <v>239174.04251565153</v>
      </c>
      <c r="J491" s="36">
        <f t="shared" si="31"/>
        <v>49039.11</v>
      </c>
    </row>
    <row r="492" spans="1:10" x14ac:dyDescent="0.25">
      <c r="A492" s="10" t="s">
        <v>849</v>
      </c>
      <c r="B492" s="32" t="s">
        <v>850</v>
      </c>
      <c r="C492" s="32">
        <v>1</v>
      </c>
      <c r="D492" s="6">
        <v>22092</v>
      </c>
      <c r="E492" s="33">
        <v>0</v>
      </c>
      <c r="F492" s="34">
        <v>4702061.28</v>
      </c>
      <c r="G492" s="35">
        <f t="shared" si="28"/>
        <v>37239.244003062966</v>
      </c>
      <c r="H492" s="34">
        <f t="shared" si="29"/>
        <v>111717.7320091889</v>
      </c>
      <c r="I492" s="34">
        <f t="shared" si="30"/>
        <v>93687.785995198195</v>
      </c>
      <c r="J492" s="36">
        <f t="shared" si="31"/>
        <v>56448.54</v>
      </c>
    </row>
    <row r="493" spans="1:10" x14ac:dyDescent="0.25">
      <c r="A493" s="10" t="s">
        <v>851</v>
      </c>
      <c r="B493" s="32" t="s">
        <v>852</v>
      </c>
      <c r="C493" s="32">
        <v>4</v>
      </c>
      <c r="D493" s="6">
        <v>24866</v>
      </c>
      <c r="E493" s="33">
        <v>0</v>
      </c>
      <c r="F493" s="34">
        <v>6588452.6999999993</v>
      </c>
      <c r="G493" s="35">
        <f t="shared" si="28"/>
        <v>52179.030235424521</v>
      </c>
      <c r="H493" s="34">
        <f t="shared" si="29"/>
        <v>0</v>
      </c>
      <c r="I493" s="34">
        <f t="shared" si="30"/>
        <v>0</v>
      </c>
      <c r="J493" s="36">
        <f t="shared" si="31"/>
        <v>-52179.03</v>
      </c>
    </row>
    <row r="494" spans="1:10" x14ac:dyDescent="0.25">
      <c r="A494" s="10" t="s">
        <v>1325</v>
      </c>
      <c r="B494" s="32" t="s">
        <v>1346</v>
      </c>
      <c r="C494" s="32">
        <v>4</v>
      </c>
      <c r="D494" s="6">
        <v>15230</v>
      </c>
      <c r="E494" s="33">
        <v>0</v>
      </c>
      <c r="F494" s="34">
        <v>2884714.3000000003</v>
      </c>
      <c r="G494" s="35">
        <f t="shared" si="28"/>
        <v>22846.273857329434</v>
      </c>
      <c r="H494" s="34">
        <f t="shared" si="29"/>
        <v>0</v>
      </c>
      <c r="I494" s="34">
        <f t="shared" si="30"/>
        <v>0</v>
      </c>
      <c r="J494" s="36">
        <f t="shared" si="31"/>
        <v>-22846.27</v>
      </c>
    </row>
    <row r="495" spans="1:10" x14ac:dyDescent="0.25">
      <c r="A495" s="10" t="s">
        <v>853</v>
      </c>
      <c r="B495" s="32" t="s">
        <v>854</v>
      </c>
      <c r="C495" s="32">
        <v>5</v>
      </c>
      <c r="D495" s="6">
        <v>21083</v>
      </c>
      <c r="E495" s="33">
        <v>0</v>
      </c>
      <c r="F495" s="34">
        <v>4442936.75</v>
      </c>
      <c r="G495" s="35">
        <f t="shared" si="28"/>
        <v>35187.03731641404</v>
      </c>
      <c r="H495" s="34">
        <f t="shared" si="29"/>
        <v>0</v>
      </c>
      <c r="I495" s="34">
        <f t="shared" si="30"/>
        <v>0</v>
      </c>
      <c r="J495" s="36">
        <f t="shared" si="31"/>
        <v>-35187.040000000001</v>
      </c>
    </row>
    <row r="496" spans="1:10" x14ac:dyDescent="0.25">
      <c r="A496" s="10" t="s">
        <v>1384</v>
      </c>
      <c r="B496" s="32" t="s">
        <v>1379</v>
      </c>
      <c r="C496" s="32">
        <v>4</v>
      </c>
      <c r="D496" s="6">
        <v>20700</v>
      </c>
      <c r="E496" s="33">
        <v>0</v>
      </c>
      <c r="F496" s="34">
        <v>4209092.62</v>
      </c>
      <c r="G496" s="35">
        <f t="shared" si="28"/>
        <v>33335.045584023435</v>
      </c>
      <c r="H496" s="34">
        <f t="shared" si="29"/>
        <v>0</v>
      </c>
      <c r="I496" s="34">
        <f t="shared" si="30"/>
        <v>0</v>
      </c>
      <c r="J496" s="36">
        <f t="shared" si="31"/>
        <v>-33335.050000000003</v>
      </c>
    </row>
    <row r="497" spans="1:10" x14ac:dyDescent="0.25">
      <c r="A497" s="10" t="s">
        <v>1326</v>
      </c>
      <c r="B497" s="32" t="s">
        <v>1347</v>
      </c>
      <c r="C497" s="32">
        <v>5</v>
      </c>
      <c r="D497" s="6">
        <v>41123</v>
      </c>
      <c r="E497" s="33">
        <v>1</v>
      </c>
      <c r="F497" s="34">
        <v>10526311.68</v>
      </c>
      <c r="G497" s="35">
        <f t="shared" si="28"/>
        <v>83365.967766334943</v>
      </c>
      <c r="H497" s="34">
        <f t="shared" si="29"/>
        <v>0</v>
      </c>
      <c r="I497" s="34">
        <f t="shared" si="30"/>
        <v>0</v>
      </c>
      <c r="J497" s="36">
        <f t="shared" si="31"/>
        <v>-83365.97</v>
      </c>
    </row>
    <row r="498" spans="1:10" x14ac:dyDescent="0.25">
      <c r="A498" s="10" t="s">
        <v>1162</v>
      </c>
      <c r="B498" s="32" t="s">
        <v>1163</v>
      </c>
      <c r="C498" s="32">
        <v>5</v>
      </c>
      <c r="D498" s="6">
        <v>30317</v>
      </c>
      <c r="E498" s="33">
        <v>0</v>
      </c>
      <c r="F498" s="34">
        <v>6846325.25</v>
      </c>
      <c r="G498" s="35">
        <f t="shared" si="28"/>
        <v>54221.321528391702</v>
      </c>
      <c r="H498" s="34">
        <f t="shared" si="29"/>
        <v>0</v>
      </c>
      <c r="I498" s="34">
        <f t="shared" si="30"/>
        <v>0</v>
      </c>
      <c r="J498" s="36">
        <f t="shared" si="31"/>
        <v>-54221.32</v>
      </c>
    </row>
    <row r="499" spans="1:10" x14ac:dyDescent="0.25">
      <c r="A499" s="10" t="s">
        <v>1327</v>
      </c>
      <c r="B499" s="32" t="s">
        <v>1348</v>
      </c>
      <c r="C499" s="32">
        <v>4</v>
      </c>
      <c r="D499" s="6">
        <v>30554</v>
      </c>
      <c r="E499" s="33">
        <v>1</v>
      </c>
      <c r="F499" s="34">
        <v>6181667.5700000003</v>
      </c>
      <c r="G499" s="35">
        <f t="shared" si="28"/>
        <v>48957.385554331035</v>
      </c>
      <c r="H499" s="34">
        <f t="shared" si="29"/>
        <v>0</v>
      </c>
      <c r="I499" s="34">
        <f t="shared" si="30"/>
        <v>0</v>
      </c>
      <c r="J499" s="36">
        <f t="shared" si="31"/>
        <v>-48957.39</v>
      </c>
    </row>
    <row r="500" spans="1:10" x14ac:dyDescent="0.25">
      <c r="A500" s="10" t="s">
        <v>855</v>
      </c>
      <c r="B500" s="32" t="s">
        <v>856</v>
      </c>
      <c r="C500" s="32">
        <v>4</v>
      </c>
      <c r="D500" s="6">
        <v>26297</v>
      </c>
      <c r="E500" s="33">
        <v>0</v>
      </c>
      <c r="F500" s="34">
        <v>5787666.0000000009</v>
      </c>
      <c r="G500" s="35">
        <f t="shared" si="28"/>
        <v>45836.983728598156</v>
      </c>
      <c r="H500" s="34">
        <f t="shared" si="29"/>
        <v>0</v>
      </c>
      <c r="I500" s="34">
        <f t="shared" si="30"/>
        <v>0</v>
      </c>
      <c r="J500" s="36">
        <f t="shared" si="31"/>
        <v>-45836.98</v>
      </c>
    </row>
    <row r="501" spans="1:10" x14ac:dyDescent="0.25">
      <c r="A501" s="10" t="s">
        <v>857</v>
      </c>
      <c r="B501" s="32" t="s">
        <v>858</v>
      </c>
      <c r="C501" s="32">
        <v>5</v>
      </c>
      <c r="D501" s="6">
        <v>35792</v>
      </c>
      <c r="E501" s="33">
        <v>0</v>
      </c>
      <c r="F501" s="34">
        <v>9613620.5799999982</v>
      </c>
      <c r="G501" s="35">
        <f t="shared" si="28"/>
        <v>76137.664146199211</v>
      </c>
      <c r="H501" s="34">
        <f t="shared" si="29"/>
        <v>0</v>
      </c>
      <c r="I501" s="34">
        <f t="shared" si="30"/>
        <v>0</v>
      </c>
      <c r="J501" s="36">
        <f t="shared" si="31"/>
        <v>-76137.66</v>
      </c>
    </row>
    <row r="502" spans="1:10" x14ac:dyDescent="0.25">
      <c r="A502" s="10" t="s">
        <v>859</v>
      </c>
      <c r="B502" s="32" t="s">
        <v>860</v>
      </c>
      <c r="C502" s="32">
        <v>5</v>
      </c>
      <c r="D502" s="6">
        <v>36650</v>
      </c>
      <c r="E502" s="33">
        <v>0</v>
      </c>
      <c r="F502" s="34">
        <v>8820452.6400000006</v>
      </c>
      <c r="G502" s="35">
        <f t="shared" si="28"/>
        <v>69855.956466484189</v>
      </c>
      <c r="H502" s="34">
        <f t="shared" si="29"/>
        <v>0</v>
      </c>
      <c r="I502" s="34">
        <f t="shared" si="30"/>
        <v>0</v>
      </c>
      <c r="J502" s="36">
        <f t="shared" si="31"/>
        <v>-69855.960000000006</v>
      </c>
    </row>
    <row r="503" spans="1:10" x14ac:dyDescent="0.25">
      <c r="A503" s="10" t="s">
        <v>861</v>
      </c>
      <c r="B503" s="32" t="s">
        <v>862</v>
      </c>
      <c r="C503" s="32">
        <v>4</v>
      </c>
      <c r="D503" s="6">
        <v>43733</v>
      </c>
      <c r="E503" s="33">
        <v>0</v>
      </c>
      <c r="F503" s="34">
        <v>8533452.8400000017</v>
      </c>
      <c r="G503" s="35">
        <f t="shared" si="28"/>
        <v>67582.984051920022</v>
      </c>
      <c r="H503" s="34">
        <f t="shared" si="29"/>
        <v>0</v>
      </c>
      <c r="I503" s="34">
        <f t="shared" si="30"/>
        <v>0</v>
      </c>
      <c r="J503" s="36">
        <f t="shared" si="31"/>
        <v>-67582.98</v>
      </c>
    </row>
    <row r="504" spans="1:10" x14ac:dyDescent="0.25">
      <c r="A504" s="10" t="s">
        <v>1328</v>
      </c>
      <c r="B504" s="32" t="s">
        <v>1349</v>
      </c>
      <c r="C504" s="32">
        <v>1</v>
      </c>
      <c r="D504" s="6">
        <v>40184</v>
      </c>
      <c r="E504" s="33">
        <v>0</v>
      </c>
      <c r="F504" s="34">
        <v>9750312.6499999985</v>
      </c>
      <c r="G504" s="35">
        <f t="shared" si="28"/>
        <v>77220.233905480141</v>
      </c>
      <c r="H504" s="34">
        <f t="shared" si="29"/>
        <v>231660.70171644044</v>
      </c>
      <c r="I504" s="34">
        <f t="shared" si="30"/>
        <v>194273.35173723503</v>
      </c>
      <c r="J504" s="36">
        <f t="shared" si="31"/>
        <v>117053.12</v>
      </c>
    </row>
    <row r="505" spans="1:10" x14ac:dyDescent="0.25">
      <c r="A505" s="10" t="s">
        <v>1329</v>
      </c>
      <c r="B505" s="32" t="s">
        <v>1350</v>
      </c>
      <c r="C505" s="32">
        <v>5</v>
      </c>
      <c r="D505" s="6">
        <v>59873</v>
      </c>
      <c r="E505" s="33">
        <v>1</v>
      </c>
      <c r="F505" s="34">
        <v>11349202.309999999</v>
      </c>
      <c r="G505" s="35">
        <f t="shared" si="28"/>
        <v>89883.072315513447</v>
      </c>
      <c r="H505" s="34">
        <f t="shared" si="29"/>
        <v>0</v>
      </c>
      <c r="I505" s="34">
        <f t="shared" si="30"/>
        <v>0</v>
      </c>
      <c r="J505" s="36">
        <f t="shared" si="31"/>
        <v>-89883.07</v>
      </c>
    </row>
    <row r="506" spans="1:10" x14ac:dyDescent="0.25">
      <c r="A506" s="10" t="s">
        <v>863</v>
      </c>
      <c r="B506" s="32" t="s">
        <v>864</v>
      </c>
      <c r="C506" s="32">
        <v>4</v>
      </c>
      <c r="D506" s="6">
        <v>26730</v>
      </c>
      <c r="E506" s="33">
        <v>0</v>
      </c>
      <c r="F506" s="34">
        <v>8576568.6600000001</v>
      </c>
      <c r="G506" s="35">
        <f t="shared" si="28"/>
        <v>67924.451430961097</v>
      </c>
      <c r="H506" s="34">
        <f t="shared" si="29"/>
        <v>0</v>
      </c>
      <c r="I506" s="34">
        <f t="shared" si="30"/>
        <v>0</v>
      </c>
      <c r="J506" s="36">
        <f t="shared" si="31"/>
        <v>-67924.45</v>
      </c>
    </row>
    <row r="507" spans="1:10" x14ac:dyDescent="0.25">
      <c r="A507" s="10" t="s">
        <v>1330</v>
      </c>
      <c r="B507" s="32" t="s">
        <v>1351</v>
      </c>
      <c r="C507" s="32">
        <v>3</v>
      </c>
      <c r="D507" s="6">
        <v>56118</v>
      </c>
      <c r="E507" s="33">
        <v>0</v>
      </c>
      <c r="F507" s="34">
        <v>17309307.409999996</v>
      </c>
      <c r="G507" s="35">
        <f t="shared" si="28"/>
        <v>137085.73406023657</v>
      </c>
      <c r="H507" s="34">
        <f t="shared" si="29"/>
        <v>205628.60109035484</v>
      </c>
      <c r="I507" s="34">
        <f t="shared" si="30"/>
        <v>172442.53017829423</v>
      </c>
      <c r="J507" s="36">
        <f t="shared" si="31"/>
        <v>35356.800000000003</v>
      </c>
    </row>
    <row r="508" spans="1:10" x14ac:dyDescent="0.25">
      <c r="A508" s="10" t="s">
        <v>865</v>
      </c>
      <c r="B508" s="32" t="s">
        <v>866</v>
      </c>
      <c r="C508" s="32">
        <v>2</v>
      </c>
      <c r="D508" s="6">
        <v>46152</v>
      </c>
      <c r="E508" s="33">
        <v>0</v>
      </c>
      <c r="F508" s="34">
        <v>12693720.65</v>
      </c>
      <c r="G508" s="35">
        <f t="shared" si="28"/>
        <v>100531.34836900063</v>
      </c>
      <c r="H508" s="34">
        <f t="shared" si="29"/>
        <v>226195.5338302514</v>
      </c>
      <c r="I508" s="34">
        <f t="shared" si="30"/>
        <v>189690.1985516065</v>
      </c>
      <c r="J508" s="36">
        <f t="shared" si="31"/>
        <v>89158.85</v>
      </c>
    </row>
    <row r="509" spans="1:10" x14ac:dyDescent="0.25">
      <c r="A509" s="10" t="s">
        <v>867</v>
      </c>
      <c r="B509" s="32" t="s">
        <v>868</v>
      </c>
      <c r="C509" s="32">
        <v>4</v>
      </c>
      <c r="D509" s="6">
        <v>11986</v>
      </c>
      <c r="E509" s="33">
        <v>1</v>
      </c>
      <c r="F509" s="34">
        <v>3070489.18</v>
      </c>
      <c r="G509" s="35">
        <f t="shared" si="28"/>
        <v>24317.56818422084</v>
      </c>
      <c r="H509" s="34">
        <f t="shared" si="29"/>
        <v>0</v>
      </c>
      <c r="I509" s="34">
        <f t="shared" si="30"/>
        <v>0</v>
      </c>
      <c r="J509" s="36">
        <f t="shared" si="31"/>
        <v>-24317.57</v>
      </c>
    </row>
    <row r="510" spans="1:10" x14ac:dyDescent="0.25">
      <c r="A510" s="10" t="s">
        <v>869</v>
      </c>
      <c r="B510" s="32" t="s">
        <v>870</v>
      </c>
      <c r="C510" s="32">
        <v>4</v>
      </c>
      <c r="D510" s="6">
        <v>29218</v>
      </c>
      <c r="E510" s="33">
        <v>0</v>
      </c>
      <c r="F510" s="34">
        <v>6207369.9400000004</v>
      </c>
      <c r="G510" s="35">
        <f t="shared" si="28"/>
        <v>49160.942413948782</v>
      </c>
      <c r="H510" s="34">
        <f t="shared" si="29"/>
        <v>0</v>
      </c>
      <c r="I510" s="34">
        <f t="shared" si="30"/>
        <v>0</v>
      </c>
      <c r="J510" s="36">
        <f t="shared" si="31"/>
        <v>-49160.94</v>
      </c>
    </row>
    <row r="511" spans="1:10" x14ac:dyDescent="0.25">
      <c r="A511" s="10" t="s">
        <v>871</v>
      </c>
      <c r="B511" s="32" t="s">
        <v>872</v>
      </c>
      <c r="C511" s="32">
        <v>3</v>
      </c>
      <c r="D511" s="6">
        <v>30153</v>
      </c>
      <c r="E511" s="33">
        <v>0</v>
      </c>
      <c r="F511" s="34">
        <v>5659718.0999999996</v>
      </c>
      <c r="G511" s="35">
        <f t="shared" si="28"/>
        <v>44823.665784817647</v>
      </c>
      <c r="H511" s="34">
        <f t="shared" si="29"/>
        <v>67235.498677226467</v>
      </c>
      <c r="I511" s="34">
        <f t="shared" si="30"/>
        <v>56384.469126479526</v>
      </c>
      <c r="J511" s="36">
        <f t="shared" si="31"/>
        <v>11560.8</v>
      </c>
    </row>
    <row r="512" spans="1:10" x14ac:dyDescent="0.25">
      <c r="A512" s="10" t="s">
        <v>873</v>
      </c>
      <c r="B512" s="32" t="s">
        <v>874</v>
      </c>
      <c r="C512" s="32">
        <v>2</v>
      </c>
      <c r="D512" s="6">
        <v>136464</v>
      </c>
      <c r="E512" s="33">
        <v>0</v>
      </c>
      <c r="F512" s="34">
        <v>44547297.719999999</v>
      </c>
      <c r="G512" s="35">
        <f t="shared" si="28"/>
        <v>352804.3533860899</v>
      </c>
      <c r="H512" s="34">
        <f t="shared" si="29"/>
        <v>793809.79511870234</v>
      </c>
      <c r="I512" s="34">
        <f t="shared" si="30"/>
        <v>665698.10242707119</v>
      </c>
      <c r="J512" s="36">
        <f t="shared" si="31"/>
        <v>312893.75</v>
      </c>
    </row>
    <row r="513" spans="1:10" x14ac:dyDescent="0.25">
      <c r="A513" s="10" t="s">
        <v>875</v>
      </c>
      <c r="B513" s="32" t="s">
        <v>876</v>
      </c>
      <c r="C513" s="32">
        <v>3</v>
      </c>
      <c r="D513" s="6">
        <v>77695</v>
      </c>
      <c r="E513" s="33">
        <v>0</v>
      </c>
      <c r="F513" s="34">
        <v>22046684.889999997</v>
      </c>
      <c r="G513" s="35">
        <f t="shared" si="28"/>
        <v>174604.67424562175</v>
      </c>
      <c r="H513" s="34">
        <f t="shared" si="29"/>
        <v>261907.01136843261</v>
      </c>
      <c r="I513" s="34">
        <f t="shared" si="30"/>
        <v>219638.2578703748</v>
      </c>
      <c r="J513" s="36">
        <f t="shared" si="31"/>
        <v>45033.58</v>
      </c>
    </row>
    <row r="514" spans="1:10" x14ac:dyDescent="0.25">
      <c r="A514" s="10" t="s">
        <v>1331</v>
      </c>
      <c r="B514" s="32" t="s">
        <v>1272</v>
      </c>
      <c r="C514" s="32">
        <v>3</v>
      </c>
      <c r="D514" s="6">
        <v>67567</v>
      </c>
      <c r="E514" s="33">
        <v>0</v>
      </c>
      <c r="F514" s="34">
        <v>21137106.449999999</v>
      </c>
      <c r="G514" s="35">
        <f t="shared" si="28"/>
        <v>167401.02217686665</v>
      </c>
      <c r="H514" s="34">
        <f t="shared" si="29"/>
        <v>251101.53326529998</v>
      </c>
      <c r="I514" s="34">
        <f t="shared" si="30"/>
        <v>210576.65858890332</v>
      </c>
      <c r="J514" s="36">
        <f t="shared" si="31"/>
        <v>43175.64</v>
      </c>
    </row>
    <row r="515" spans="1:10" x14ac:dyDescent="0.25">
      <c r="A515" s="10" t="s">
        <v>1224</v>
      </c>
      <c r="B515" s="32" t="s">
        <v>877</v>
      </c>
      <c r="C515" s="32">
        <v>3</v>
      </c>
      <c r="D515" s="6">
        <v>69405</v>
      </c>
      <c r="E515" s="33">
        <v>0</v>
      </c>
      <c r="F515" s="34">
        <v>25571816.740000002</v>
      </c>
      <c r="G515" s="35">
        <f t="shared" si="28"/>
        <v>202522.9078219223</v>
      </c>
      <c r="H515" s="34">
        <f t="shared" si="29"/>
        <v>303784.36173288344</v>
      </c>
      <c r="I515" s="34">
        <f t="shared" si="30"/>
        <v>254757.08966574192</v>
      </c>
      <c r="J515" s="36">
        <f t="shared" si="31"/>
        <v>52234.18</v>
      </c>
    </row>
    <row r="516" spans="1:10" x14ac:dyDescent="0.25">
      <c r="A516" s="10" t="s">
        <v>878</v>
      </c>
      <c r="B516" s="32" t="s">
        <v>879</v>
      </c>
      <c r="C516" s="32">
        <v>3</v>
      </c>
      <c r="D516" s="6">
        <v>103983</v>
      </c>
      <c r="E516" s="33">
        <v>0</v>
      </c>
      <c r="F516" s="34">
        <v>30757326.629999995</v>
      </c>
      <c r="G516" s="35">
        <f t="shared" si="28"/>
        <v>243590.95363735373</v>
      </c>
      <c r="H516" s="34">
        <f t="shared" si="29"/>
        <v>365386.43045603059</v>
      </c>
      <c r="I516" s="34">
        <f t="shared" si="30"/>
        <v>306417.29908461019</v>
      </c>
      <c r="J516" s="36">
        <f t="shared" si="31"/>
        <v>62826.35</v>
      </c>
    </row>
    <row r="517" spans="1:10" x14ac:dyDescent="0.25">
      <c r="A517" s="10" t="s">
        <v>880</v>
      </c>
      <c r="B517" s="32" t="s">
        <v>881</v>
      </c>
      <c r="C517" s="32">
        <v>1</v>
      </c>
      <c r="D517" s="6">
        <v>27943</v>
      </c>
      <c r="E517" s="33">
        <v>0</v>
      </c>
      <c r="F517" s="34">
        <v>5697577.7000000002</v>
      </c>
      <c r="G517" s="35">
        <f t="shared" si="28"/>
        <v>45123.505110233331</v>
      </c>
      <c r="H517" s="34">
        <f t="shared" si="29"/>
        <v>135370.5153307</v>
      </c>
      <c r="I517" s="34">
        <f t="shared" si="30"/>
        <v>113523.28446230151</v>
      </c>
      <c r="J517" s="36">
        <f t="shared" si="31"/>
        <v>68399.78</v>
      </c>
    </row>
    <row r="518" spans="1:10" x14ac:dyDescent="0.25">
      <c r="A518" s="10" t="s">
        <v>882</v>
      </c>
      <c r="B518" s="32" t="s">
        <v>1371</v>
      </c>
      <c r="C518" s="32">
        <v>2</v>
      </c>
      <c r="D518" s="6">
        <v>24941</v>
      </c>
      <c r="E518" s="33">
        <v>0</v>
      </c>
      <c r="F518" s="34">
        <v>4810370.6700000009</v>
      </c>
      <c r="G518" s="35">
        <f t="shared" si="28"/>
        <v>38097.029463917897</v>
      </c>
      <c r="H518" s="34">
        <f t="shared" si="29"/>
        <v>85718.316293815267</v>
      </c>
      <c r="I518" s="34">
        <f t="shared" si="30"/>
        <v>71884.374381527348</v>
      </c>
      <c r="J518" s="36">
        <f t="shared" si="31"/>
        <v>33787.339999999997</v>
      </c>
    </row>
    <row r="519" spans="1:10" x14ac:dyDescent="0.25">
      <c r="A519" s="10" t="s">
        <v>883</v>
      </c>
      <c r="B519" s="32" t="s">
        <v>884</v>
      </c>
      <c r="C519" s="32">
        <v>5</v>
      </c>
      <c r="D519" s="6">
        <v>42054</v>
      </c>
      <c r="E519" s="33">
        <v>0</v>
      </c>
      <c r="F519" s="34">
        <v>10355797.5</v>
      </c>
      <c r="G519" s="35">
        <f t="shared" si="28"/>
        <v>82015.534673935472</v>
      </c>
      <c r="H519" s="34">
        <f t="shared" si="29"/>
        <v>0</v>
      </c>
      <c r="I519" s="34">
        <f t="shared" si="30"/>
        <v>0</v>
      </c>
      <c r="J519" s="36">
        <f t="shared" si="31"/>
        <v>-82015.53</v>
      </c>
    </row>
    <row r="520" spans="1:10" x14ac:dyDescent="0.25">
      <c r="A520" s="10" t="s">
        <v>885</v>
      </c>
      <c r="B520" s="32" t="s">
        <v>886</v>
      </c>
      <c r="C520" s="32">
        <v>5</v>
      </c>
      <c r="D520" s="6">
        <v>27981</v>
      </c>
      <c r="E520" s="33">
        <v>0</v>
      </c>
      <c r="F520" s="34">
        <v>5367016.8299999991</v>
      </c>
      <c r="G520" s="35">
        <f t="shared" ref="G520:G583" si="32">SUM(F520/$F$7)*50000000</f>
        <v>42505.539039022362</v>
      </c>
      <c r="H520" s="34">
        <f t="shared" ref="H520:H583" si="33">IF(E520=1,G520*0,(IF(C520=1,G520*3)+IF(C520=2,G520*2.25)+IF(C520=3,G520*1.5)+IF(C520=4,G520=0)+IF(C520=5,G520*0)))</f>
        <v>0</v>
      </c>
      <c r="I520" s="34">
        <f t="shared" ref="I520:I583" si="34">SUM(H520/$H$7)*50000000</f>
        <v>0</v>
      </c>
      <c r="J520" s="36">
        <f t="shared" ref="J520:J583" si="35">ROUND(SUM(I520-G520),2)</f>
        <v>-42505.54</v>
      </c>
    </row>
    <row r="521" spans="1:10" x14ac:dyDescent="0.25">
      <c r="A521" s="10" t="s">
        <v>887</v>
      </c>
      <c r="B521" s="32" t="s">
        <v>888</v>
      </c>
      <c r="C521" s="32">
        <v>4</v>
      </c>
      <c r="D521" s="6">
        <v>25868</v>
      </c>
      <c r="E521" s="33">
        <v>0</v>
      </c>
      <c r="F521" s="34">
        <v>5471394.5200000005</v>
      </c>
      <c r="G521" s="35">
        <f t="shared" si="32"/>
        <v>43332.186340051601</v>
      </c>
      <c r="H521" s="34">
        <f t="shared" si="33"/>
        <v>0</v>
      </c>
      <c r="I521" s="34">
        <f t="shared" si="34"/>
        <v>0</v>
      </c>
      <c r="J521" s="36">
        <f t="shared" si="35"/>
        <v>-43332.19</v>
      </c>
    </row>
    <row r="522" spans="1:10" x14ac:dyDescent="0.25">
      <c r="A522" s="10" t="s">
        <v>889</v>
      </c>
      <c r="B522" s="32" t="s">
        <v>890</v>
      </c>
      <c r="C522" s="32">
        <v>3</v>
      </c>
      <c r="D522" s="6">
        <v>28363</v>
      </c>
      <c r="E522" s="33">
        <v>0</v>
      </c>
      <c r="F522" s="34">
        <v>5627786.459999999</v>
      </c>
      <c r="G522" s="35">
        <f t="shared" si="32"/>
        <v>44570.774539347112</v>
      </c>
      <c r="H522" s="34">
        <f t="shared" si="33"/>
        <v>66856.161809020676</v>
      </c>
      <c r="I522" s="34">
        <f t="shared" si="34"/>
        <v>56066.352828472067</v>
      </c>
      <c r="J522" s="36">
        <f t="shared" si="35"/>
        <v>11495.58</v>
      </c>
    </row>
    <row r="523" spans="1:10" x14ac:dyDescent="0.25">
      <c r="A523" s="10" t="s">
        <v>891</v>
      </c>
      <c r="B523" s="32" t="s">
        <v>892</v>
      </c>
      <c r="C523" s="32">
        <v>5</v>
      </c>
      <c r="D523" s="6">
        <v>215679</v>
      </c>
      <c r="E523" s="33">
        <v>0</v>
      </c>
      <c r="F523" s="34">
        <v>77147308.590000004</v>
      </c>
      <c r="G523" s="35">
        <f t="shared" si="32"/>
        <v>610988.9424415594</v>
      </c>
      <c r="H523" s="34">
        <f t="shared" si="33"/>
        <v>0</v>
      </c>
      <c r="I523" s="34">
        <f t="shared" si="34"/>
        <v>0</v>
      </c>
      <c r="J523" s="36">
        <f t="shared" si="35"/>
        <v>-610988.93999999994</v>
      </c>
    </row>
    <row r="524" spans="1:10" x14ac:dyDescent="0.25">
      <c r="A524" s="10" t="s">
        <v>893</v>
      </c>
      <c r="B524" s="32" t="s">
        <v>894</v>
      </c>
      <c r="C524" s="32">
        <v>5</v>
      </c>
      <c r="D524" s="6">
        <v>121873</v>
      </c>
      <c r="E524" s="33">
        <v>0</v>
      </c>
      <c r="F524" s="34">
        <v>41478745.579999998</v>
      </c>
      <c r="G524" s="35">
        <f t="shared" si="32"/>
        <v>328502.12611320737</v>
      </c>
      <c r="H524" s="34">
        <f t="shared" si="33"/>
        <v>0</v>
      </c>
      <c r="I524" s="34">
        <f t="shared" si="34"/>
        <v>0</v>
      </c>
      <c r="J524" s="36">
        <f t="shared" si="35"/>
        <v>-328502.13</v>
      </c>
    </row>
    <row r="525" spans="1:10" x14ac:dyDescent="0.25">
      <c r="A525" s="10" t="s">
        <v>895</v>
      </c>
      <c r="B525" s="32" t="s">
        <v>896</v>
      </c>
      <c r="C525" s="32">
        <v>2</v>
      </c>
      <c r="D525" s="6">
        <v>43486</v>
      </c>
      <c r="E525" s="33">
        <v>0</v>
      </c>
      <c r="F525" s="34">
        <v>7709754.9499999993</v>
      </c>
      <c r="G525" s="35">
        <f t="shared" si="32"/>
        <v>61059.486189187322</v>
      </c>
      <c r="H525" s="34">
        <f t="shared" si="33"/>
        <v>137383.84392567148</v>
      </c>
      <c r="I525" s="34">
        <f t="shared" si="34"/>
        <v>115211.68517677525</v>
      </c>
      <c r="J525" s="36">
        <f t="shared" si="35"/>
        <v>54152.2</v>
      </c>
    </row>
    <row r="526" spans="1:10" x14ac:dyDescent="0.25">
      <c r="A526" s="10" t="s">
        <v>897</v>
      </c>
      <c r="B526" s="32" t="s">
        <v>898</v>
      </c>
      <c r="C526" s="32">
        <v>4</v>
      </c>
      <c r="D526" s="6">
        <v>73343</v>
      </c>
      <c r="E526" s="33">
        <v>0</v>
      </c>
      <c r="F526" s="34">
        <v>21037616.93</v>
      </c>
      <c r="G526" s="35">
        <f t="shared" si="32"/>
        <v>166613.0880581034</v>
      </c>
      <c r="H526" s="34">
        <f t="shared" si="33"/>
        <v>0</v>
      </c>
      <c r="I526" s="34">
        <f t="shared" si="34"/>
        <v>0</v>
      </c>
      <c r="J526" s="36">
        <f t="shared" si="35"/>
        <v>-166613.09</v>
      </c>
    </row>
    <row r="527" spans="1:10" x14ac:dyDescent="0.25">
      <c r="A527" s="10" t="s">
        <v>901</v>
      </c>
      <c r="B527" s="32" t="s">
        <v>902</v>
      </c>
      <c r="C527" s="32">
        <v>1</v>
      </c>
      <c r="D527" s="6">
        <v>26465</v>
      </c>
      <c r="E527" s="33">
        <v>0</v>
      </c>
      <c r="F527" s="34">
        <v>6760258.5300000003</v>
      </c>
      <c r="G527" s="35">
        <f t="shared" si="32"/>
        <v>53539.692898782836</v>
      </c>
      <c r="H527" s="34">
        <f t="shared" si="33"/>
        <v>160619.0786963485</v>
      </c>
      <c r="I527" s="34">
        <f t="shared" si="34"/>
        <v>134697.02258556124</v>
      </c>
      <c r="J527" s="36">
        <f t="shared" si="35"/>
        <v>81157.33</v>
      </c>
    </row>
    <row r="528" spans="1:10" x14ac:dyDescent="0.25">
      <c r="A528" s="10" t="s">
        <v>903</v>
      </c>
      <c r="B528" s="32" t="s">
        <v>904</v>
      </c>
      <c r="C528" s="32">
        <v>3</v>
      </c>
      <c r="D528" s="6">
        <v>43107</v>
      </c>
      <c r="E528" s="33">
        <v>0</v>
      </c>
      <c r="F528" s="34">
        <v>12563555.580000002</v>
      </c>
      <c r="G528" s="35">
        <f t="shared" si="32"/>
        <v>99500.470948703427</v>
      </c>
      <c r="H528" s="34">
        <f t="shared" si="33"/>
        <v>149250.70642305515</v>
      </c>
      <c r="I528" s="34">
        <f t="shared" si="34"/>
        <v>125163.37372338735</v>
      </c>
      <c r="J528" s="36">
        <f t="shared" si="35"/>
        <v>25662.9</v>
      </c>
    </row>
    <row r="529" spans="1:10" x14ac:dyDescent="0.25">
      <c r="A529" s="10" t="s">
        <v>905</v>
      </c>
      <c r="B529" s="32" t="s">
        <v>906</v>
      </c>
      <c r="C529" s="32">
        <v>4</v>
      </c>
      <c r="D529" s="6">
        <v>53825</v>
      </c>
      <c r="E529" s="33">
        <v>0</v>
      </c>
      <c r="F529" s="34">
        <v>16034642.099999998</v>
      </c>
      <c r="G529" s="35">
        <f t="shared" si="32"/>
        <v>126990.6779402258</v>
      </c>
      <c r="H529" s="34">
        <f t="shared" si="33"/>
        <v>0</v>
      </c>
      <c r="I529" s="34">
        <f t="shared" si="34"/>
        <v>0</v>
      </c>
      <c r="J529" s="36">
        <f t="shared" si="35"/>
        <v>-126990.68</v>
      </c>
    </row>
    <row r="530" spans="1:10" x14ac:dyDescent="0.25">
      <c r="A530" s="10" t="s">
        <v>907</v>
      </c>
      <c r="B530" s="32" t="s">
        <v>908</v>
      </c>
      <c r="C530" s="32">
        <v>4</v>
      </c>
      <c r="D530" s="6">
        <v>19834</v>
      </c>
      <c r="E530" s="33">
        <v>0</v>
      </c>
      <c r="F530" s="34">
        <v>3558372.2000000007</v>
      </c>
      <c r="G530" s="35">
        <f t="shared" si="32"/>
        <v>28181.489504006629</v>
      </c>
      <c r="H530" s="34">
        <f t="shared" si="33"/>
        <v>0</v>
      </c>
      <c r="I530" s="34">
        <f t="shared" si="34"/>
        <v>0</v>
      </c>
      <c r="J530" s="36">
        <f t="shared" si="35"/>
        <v>-28181.49</v>
      </c>
    </row>
    <row r="531" spans="1:10" x14ac:dyDescent="0.25">
      <c r="A531" s="10" t="s">
        <v>909</v>
      </c>
      <c r="B531" s="32" t="s">
        <v>910</v>
      </c>
      <c r="C531" s="32">
        <v>5</v>
      </c>
      <c r="D531" s="6">
        <v>58008</v>
      </c>
      <c r="E531" s="33">
        <v>0</v>
      </c>
      <c r="F531" s="34">
        <v>16913715.399999999</v>
      </c>
      <c r="G531" s="35">
        <f t="shared" si="32"/>
        <v>133952.73631545773</v>
      </c>
      <c r="H531" s="34">
        <f t="shared" si="33"/>
        <v>0</v>
      </c>
      <c r="I531" s="34">
        <f t="shared" si="34"/>
        <v>0</v>
      </c>
      <c r="J531" s="36">
        <f t="shared" si="35"/>
        <v>-133952.74</v>
      </c>
    </row>
    <row r="532" spans="1:10" x14ac:dyDescent="0.25">
      <c r="A532" s="10" t="s">
        <v>911</v>
      </c>
      <c r="B532" s="32" t="s">
        <v>912</v>
      </c>
      <c r="C532" s="32">
        <v>5</v>
      </c>
      <c r="D532" s="6">
        <v>117403</v>
      </c>
      <c r="E532" s="33">
        <v>0</v>
      </c>
      <c r="F532" s="34">
        <v>46714734.450000003</v>
      </c>
      <c r="G532" s="35">
        <f t="shared" si="32"/>
        <v>369969.95384157164</v>
      </c>
      <c r="H532" s="34">
        <f t="shared" si="33"/>
        <v>0</v>
      </c>
      <c r="I532" s="34">
        <f t="shared" si="34"/>
        <v>0</v>
      </c>
      <c r="J532" s="36">
        <f t="shared" si="35"/>
        <v>-369969.95</v>
      </c>
    </row>
    <row r="533" spans="1:10" x14ac:dyDescent="0.25">
      <c r="A533" s="10" t="s">
        <v>1225</v>
      </c>
      <c r="B533" s="32" t="s">
        <v>1273</v>
      </c>
      <c r="C533" s="32">
        <v>5</v>
      </c>
      <c r="D533" s="6">
        <v>20696</v>
      </c>
      <c r="E533" s="33">
        <v>0</v>
      </c>
      <c r="F533" s="34">
        <v>4897362.7400000012</v>
      </c>
      <c r="G533" s="35">
        <f t="shared" si="32"/>
        <v>38785.986652723725</v>
      </c>
      <c r="H533" s="34">
        <f t="shared" si="33"/>
        <v>0</v>
      </c>
      <c r="I533" s="34">
        <f t="shared" si="34"/>
        <v>0</v>
      </c>
      <c r="J533" s="36">
        <f t="shared" si="35"/>
        <v>-38785.99</v>
      </c>
    </row>
    <row r="534" spans="1:10" x14ac:dyDescent="0.25">
      <c r="A534" s="10" t="s">
        <v>913</v>
      </c>
      <c r="B534" s="32" t="s">
        <v>914</v>
      </c>
      <c r="C534" s="32">
        <v>1</v>
      </c>
      <c r="D534" s="6">
        <v>7642</v>
      </c>
      <c r="E534" s="33">
        <v>0</v>
      </c>
      <c r="F534" s="34">
        <v>1287906.26</v>
      </c>
      <c r="G534" s="35">
        <f t="shared" si="32"/>
        <v>10199.921398985309</v>
      </c>
      <c r="H534" s="34">
        <f t="shared" si="33"/>
        <v>30599.764196955926</v>
      </c>
      <c r="I534" s="34">
        <f t="shared" si="34"/>
        <v>25661.317214639977</v>
      </c>
      <c r="J534" s="36">
        <f t="shared" si="35"/>
        <v>15461.4</v>
      </c>
    </row>
    <row r="535" spans="1:10" x14ac:dyDescent="0.25">
      <c r="A535" s="10" t="s">
        <v>915</v>
      </c>
      <c r="B535" s="32" t="s">
        <v>916</v>
      </c>
      <c r="C535" s="32">
        <v>1</v>
      </c>
      <c r="D535" s="6">
        <v>72408</v>
      </c>
      <c r="E535" s="33">
        <v>0</v>
      </c>
      <c r="F535" s="34">
        <v>22341994.020000003</v>
      </c>
      <c r="G535" s="35">
        <f t="shared" si="32"/>
        <v>176943.45464288667</v>
      </c>
      <c r="H535" s="34">
        <f t="shared" si="33"/>
        <v>530830.36392866005</v>
      </c>
      <c r="I535" s="34">
        <f t="shared" si="34"/>
        <v>445160.5008541611</v>
      </c>
      <c r="J535" s="36">
        <f t="shared" si="35"/>
        <v>268217.05</v>
      </c>
    </row>
    <row r="536" spans="1:10" x14ac:dyDescent="0.25">
      <c r="A536" s="10" t="s">
        <v>917</v>
      </c>
      <c r="B536" s="32" t="s">
        <v>918</v>
      </c>
      <c r="C536" s="32">
        <v>1</v>
      </c>
      <c r="D536" s="6">
        <v>61214</v>
      </c>
      <c r="E536" s="33">
        <v>0</v>
      </c>
      <c r="F536" s="34">
        <v>16581991.020000001</v>
      </c>
      <c r="G536" s="35">
        <f t="shared" si="32"/>
        <v>131325.55551261955</v>
      </c>
      <c r="H536" s="34">
        <f t="shared" si="33"/>
        <v>393976.66653785866</v>
      </c>
      <c r="I536" s="34">
        <f t="shared" si="34"/>
        <v>330393.40271125903</v>
      </c>
      <c r="J536" s="36">
        <f t="shared" si="35"/>
        <v>199067.85</v>
      </c>
    </row>
    <row r="537" spans="1:10" x14ac:dyDescent="0.25">
      <c r="A537" s="10" t="s">
        <v>484</v>
      </c>
      <c r="B537" s="32" t="s">
        <v>1372</v>
      </c>
      <c r="C537" s="32">
        <v>1</v>
      </c>
      <c r="D537" s="6">
        <v>20056</v>
      </c>
      <c r="E537" s="33">
        <v>0</v>
      </c>
      <c r="F537" s="34">
        <v>3818261.28</v>
      </c>
      <c r="G537" s="35">
        <f t="shared" si="32"/>
        <v>30239.751250831741</v>
      </c>
      <c r="H537" s="34">
        <f t="shared" si="33"/>
        <v>90719.25375249522</v>
      </c>
      <c r="I537" s="34">
        <f t="shared" si="34"/>
        <v>76078.218545546362</v>
      </c>
      <c r="J537" s="36">
        <f t="shared" si="35"/>
        <v>45838.47</v>
      </c>
    </row>
    <row r="538" spans="1:10" x14ac:dyDescent="0.25">
      <c r="A538" s="10" t="s">
        <v>919</v>
      </c>
      <c r="B538" s="32" t="s">
        <v>920</v>
      </c>
      <c r="C538" s="32">
        <v>4</v>
      </c>
      <c r="D538" s="6">
        <v>34485</v>
      </c>
      <c r="E538" s="33">
        <v>0</v>
      </c>
      <c r="F538" s="34">
        <v>8328223.2699999996</v>
      </c>
      <c r="G538" s="35">
        <f t="shared" si="32"/>
        <v>65957.613054229892</v>
      </c>
      <c r="H538" s="34">
        <f t="shared" si="33"/>
        <v>0</v>
      </c>
      <c r="I538" s="34">
        <f t="shared" si="34"/>
        <v>0</v>
      </c>
      <c r="J538" s="36">
        <f t="shared" si="35"/>
        <v>-65957.61</v>
      </c>
    </row>
    <row r="539" spans="1:10" x14ac:dyDescent="0.25">
      <c r="A539" s="10" t="s">
        <v>921</v>
      </c>
      <c r="B539" s="32" t="s">
        <v>1274</v>
      </c>
      <c r="C539" s="32">
        <v>4</v>
      </c>
      <c r="D539" s="6">
        <v>12006</v>
      </c>
      <c r="E539" s="33">
        <v>0</v>
      </c>
      <c r="F539" s="34">
        <v>3556551.7600000002</v>
      </c>
      <c r="G539" s="35">
        <f t="shared" si="32"/>
        <v>28167.072037853795</v>
      </c>
      <c r="H539" s="34">
        <f t="shared" si="33"/>
        <v>0</v>
      </c>
      <c r="I539" s="34">
        <f t="shared" si="34"/>
        <v>0</v>
      </c>
      <c r="J539" s="36">
        <f t="shared" si="35"/>
        <v>-28167.07</v>
      </c>
    </row>
    <row r="540" spans="1:10" x14ac:dyDescent="0.25">
      <c r="A540" s="10" t="s">
        <v>923</v>
      </c>
      <c r="B540" s="32" t="s">
        <v>924</v>
      </c>
      <c r="C540" s="32">
        <v>4</v>
      </c>
      <c r="D540" s="6">
        <v>72066</v>
      </c>
      <c r="E540" s="33">
        <v>0</v>
      </c>
      <c r="F540" s="34">
        <v>22998422.579999998</v>
      </c>
      <c r="G540" s="35">
        <f t="shared" si="32"/>
        <v>182142.21787900067</v>
      </c>
      <c r="H540" s="34">
        <f t="shared" si="33"/>
        <v>0</v>
      </c>
      <c r="I540" s="34">
        <f t="shared" si="34"/>
        <v>0</v>
      </c>
      <c r="J540" s="36">
        <f t="shared" si="35"/>
        <v>-182142.22</v>
      </c>
    </row>
    <row r="541" spans="1:10" x14ac:dyDescent="0.25">
      <c r="A541" s="10" t="s">
        <v>927</v>
      </c>
      <c r="B541" s="32" t="s">
        <v>928</v>
      </c>
      <c r="C541" s="32">
        <v>4</v>
      </c>
      <c r="D541" s="6">
        <v>34674</v>
      </c>
      <c r="E541" s="33">
        <v>0</v>
      </c>
      <c r="F541" s="34">
        <v>6102277.2600000007</v>
      </c>
      <c r="G541" s="35">
        <f t="shared" si="32"/>
        <v>48328.632556546028</v>
      </c>
      <c r="H541" s="34">
        <f t="shared" si="33"/>
        <v>0</v>
      </c>
      <c r="I541" s="34">
        <f t="shared" si="34"/>
        <v>0</v>
      </c>
      <c r="J541" s="36">
        <f t="shared" si="35"/>
        <v>-48328.63</v>
      </c>
    </row>
    <row r="542" spans="1:10" x14ac:dyDescent="0.25">
      <c r="A542" s="10" t="s">
        <v>929</v>
      </c>
      <c r="B542" s="32" t="s">
        <v>930</v>
      </c>
      <c r="C542" s="32">
        <v>3</v>
      </c>
      <c r="D542" s="6">
        <v>21138</v>
      </c>
      <c r="E542" s="33">
        <v>0</v>
      </c>
      <c r="F542" s="34">
        <v>4458003.24</v>
      </c>
      <c r="G542" s="35">
        <f t="shared" si="32"/>
        <v>35306.360452368514</v>
      </c>
      <c r="H542" s="34">
        <f t="shared" si="33"/>
        <v>52959.540678552774</v>
      </c>
      <c r="I542" s="34">
        <f t="shared" si="34"/>
        <v>44412.485146835454</v>
      </c>
      <c r="J542" s="36">
        <f t="shared" si="35"/>
        <v>9106.1200000000008</v>
      </c>
    </row>
    <row r="543" spans="1:10" x14ac:dyDescent="0.25">
      <c r="A543" s="10" t="s">
        <v>931</v>
      </c>
      <c r="B543" s="32" t="s">
        <v>932</v>
      </c>
      <c r="C543" s="32">
        <v>4</v>
      </c>
      <c r="D543" s="6">
        <v>116321</v>
      </c>
      <c r="E543" s="33">
        <v>0</v>
      </c>
      <c r="F543" s="34">
        <v>26452431.040000003</v>
      </c>
      <c r="G543" s="35">
        <f t="shared" si="32"/>
        <v>209497.17056277001</v>
      </c>
      <c r="H543" s="34">
        <f t="shared" si="33"/>
        <v>0</v>
      </c>
      <c r="I543" s="34">
        <f t="shared" si="34"/>
        <v>0</v>
      </c>
      <c r="J543" s="36">
        <f t="shared" si="35"/>
        <v>-209497.17</v>
      </c>
    </row>
    <row r="544" spans="1:10" x14ac:dyDescent="0.25">
      <c r="A544" s="10" t="s">
        <v>933</v>
      </c>
      <c r="B544" s="32" t="s">
        <v>934</v>
      </c>
      <c r="C544" s="32">
        <v>1</v>
      </c>
      <c r="D544" s="6">
        <v>81143</v>
      </c>
      <c r="E544" s="33">
        <v>0</v>
      </c>
      <c r="F544" s="34">
        <v>17985345.950000003</v>
      </c>
      <c r="G544" s="35">
        <f t="shared" si="32"/>
        <v>142439.80382823729</v>
      </c>
      <c r="H544" s="34">
        <f t="shared" si="33"/>
        <v>427319.41148471186</v>
      </c>
      <c r="I544" s="34">
        <f t="shared" si="34"/>
        <v>358355.01540150167</v>
      </c>
      <c r="J544" s="36">
        <f t="shared" si="35"/>
        <v>215915.21</v>
      </c>
    </row>
    <row r="545" spans="1:10" x14ac:dyDescent="0.25">
      <c r="A545" s="10" t="s">
        <v>935</v>
      </c>
      <c r="B545" s="32" t="s">
        <v>1387</v>
      </c>
      <c r="C545" s="32">
        <v>1</v>
      </c>
      <c r="D545" s="6">
        <v>33878</v>
      </c>
      <c r="E545" s="33">
        <v>0</v>
      </c>
      <c r="F545" s="34">
        <v>8395201.8200000022</v>
      </c>
      <c r="G545" s="35">
        <f t="shared" si="32"/>
        <v>66488.06776715134</v>
      </c>
      <c r="H545" s="34">
        <f t="shared" si="33"/>
        <v>199464.20330145402</v>
      </c>
      <c r="I545" s="34">
        <f t="shared" si="34"/>
        <v>167272.99468514341</v>
      </c>
      <c r="J545" s="36">
        <f t="shared" si="35"/>
        <v>100784.93</v>
      </c>
    </row>
    <row r="546" spans="1:10" x14ac:dyDescent="0.25">
      <c r="A546" s="10" t="s">
        <v>937</v>
      </c>
      <c r="B546" s="32" t="s">
        <v>938</v>
      </c>
      <c r="C546" s="32">
        <v>5</v>
      </c>
      <c r="D546" s="6">
        <v>38217</v>
      </c>
      <c r="E546" s="33">
        <v>0</v>
      </c>
      <c r="F546" s="34">
        <v>8239782.2400000002</v>
      </c>
      <c r="G546" s="35">
        <f t="shared" si="32"/>
        <v>65257.180435441856</v>
      </c>
      <c r="H546" s="34">
        <f t="shared" si="33"/>
        <v>0</v>
      </c>
      <c r="I546" s="34">
        <f t="shared" si="34"/>
        <v>0</v>
      </c>
      <c r="J546" s="36">
        <f t="shared" si="35"/>
        <v>-65257.18</v>
      </c>
    </row>
    <row r="547" spans="1:10" x14ac:dyDescent="0.25">
      <c r="A547" s="10" t="s">
        <v>939</v>
      </c>
      <c r="B547" s="32" t="s">
        <v>940</v>
      </c>
      <c r="C547" s="32">
        <v>5</v>
      </c>
      <c r="D547" s="6">
        <v>20182</v>
      </c>
      <c r="E547" s="33">
        <v>0</v>
      </c>
      <c r="F547" s="34">
        <v>4445489.16</v>
      </c>
      <c r="G547" s="35">
        <f t="shared" si="32"/>
        <v>35207.251816635493</v>
      </c>
      <c r="H547" s="34">
        <f t="shared" si="33"/>
        <v>0</v>
      </c>
      <c r="I547" s="34">
        <f t="shared" si="34"/>
        <v>0</v>
      </c>
      <c r="J547" s="36">
        <f t="shared" si="35"/>
        <v>-35207.25</v>
      </c>
    </row>
    <row r="548" spans="1:10" x14ac:dyDescent="0.25">
      <c r="A548" s="10" t="s">
        <v>941</v>
      </c>
      <c r="B548" s="32" t="s">
        <v>942</v>
      </c>
      <c r="C548" s="32">
        <v>5</v>
      </c>
      <c r="D548" s="6">
        <v>37621</v>
      </c>
      <c r="E548" s="33">
        <v>0</v>
      </c>
      <c r="F548" s="34">
        <v>8816008.8200000003</v>
      </c>
      <c r="G548" s="35">
        <f t="shared" si="32"/>
        <v>69820.762434030883</v>
      </c>
      <c r="H548" s="34">
        <f t="shared" si="33"/>
        <v>0</v>
      </c>
      <c r="I548" s="34">
        <f t="shared" si="34"/>
        <v>0</v>
      </c>
      <c r="J548" s="36">
        <f t="shared" si="35"/>
        <v>-69820.759999999995</v>
      </c>
    </row>
    <row r="549" spans="1:10" x14ac:dyDescent="0.25">
      <c r="A549" s="10" t="s">
        <v>1332</v>
      </c>
      <c r="B549" s="32" t="s">
        <v>1373</v>
      </c>
      <c r="C549" s="32">
        <v>4</v>
      </c>
      <c r="D549" s="6">
        <v>22512</v>
      </c>
      <c r="E549" s="33">
        <v>0</v>
      </c>
      <c r="F549" s="34">
        <v>6270075.7799999993</v>
      </c>
      <c r="G549" s="35">
        <f t="shared" si="32"/>
        <v>49657.558246266679</v>
      </c>
      <c r="H549" s="34">
        <f t="shared" si="33"/>
        <v>0</v>
      </c>
      <c r="I549" s="34">
        <f t="shared" si="34"/>
        <v>0</v>
      </c>
      <c r="J549" s="36">
        <f t="shared" si="35"/>
        <v>-49657.56</v>
      </c>
    </row>
    <row r="550" spans="1:10" x14ac:dyDescent="0.25">
      <c r="A550" s="10" t="s">
        <v>944</v>
      </c>
      <c r="B550" s="32" t="s">
        <v>945</v>
      </c>
      <c r="C550" s="32">
        <v>3</v>
      </c>
      <c r="D550" s="6">
        <v>20242</v>
      </c>
      <c r="E550" s="33">
        <v>0</v>
      </c>
      <c r="F550" s="34">
        <v>5716672.3500000006</v>
      </c>
      <c r="G550" s="35">
        <f t="shared" si="32"/>
        <v>45274.730347030563</v>
      </c>
      <c r="H550" s="34">
        <f t="shared" si="33"/>
        <v>67912.095520545845</v>
      </c>
      <c r="I550" s="34">
        <f t="shared" si="34"/>
        <v>56951.871087850515</v>
      </c>
      <c r="J550" s="36">
        <f t="shared" si="35"/>
        <v>11677.14</v>
      </c>
    </row>
    <row r="551" spans="1:10" x14ac:dyDescent="0.25">
      <c r="A551" s="10" t="s">
        <v>946</v>
      </c>
      <c r="B551" s="32" t="s">
        <v>947</v>
      </c>
      <c r="C551" s="32">
        <v>1</v>
      </c>
      <c r="D551" s="6">
        <v>44908</v>
      </c>
      <c r="E551" s="33">
        <v>0</v>
      </c>
      <c r="F551" s="34">
        <v>10219231.359999999</v>
      </c>
      <c r="G551" s="35">
        <f t="shared" si="32"/>
        <v>80933.962251294375</v>
      </c>
      <c r="H551" s="34">
        <f t="shared" si="33"/>
        <v>242801.88675388313</v>
      </c>
      <c r="I551" s="34">
        <f t="shared" si="34"/>
        <v>203616.47874803923</v>
      </c>
      <c r="J551" s="36">
        <f t="shared" si="35"/>
        <v>122682.52</v>
      </c>
    </row>
    <row r="552" spans="1:10" x14ac:dyDescent="0.25">
      <c r="A552" s="10" t="s">
        <v>948</v>
      </c>
      <c r="B552" s="32" t="s">
        <v>949</v>
      </c>
      <c r="C552" s="32">
        <v>3</v>
      </c>
      <c r="D552" s="6">
        <v>22776</v>
      </c>
      <c r="E552" s="33">
        <v>0</v>
      </c>
      <c r="F552" s="34">
        <v>4014329.6999999993</v>
      </c>
      <c r="G552" s="35">
        <f t="shared" si="32"/>
        <v>31792.568047314457</v>
      </c>
      <c r="H552" s="34">
        <f t="shared" si="33"/>
        <v>47688.852070971683</v>
      </c>
      <c r="I552" s="34">
        <f t="shared" si="34"/>
        <v>39992.424540218679</v>
      </c>
      <c r="J552" s="36">
        <f t="shared" si="35"/>
        <v>8199.86</v>
      </c>
    </row>
    <row r="553" spans="1:10" x14ac:dyDescent="0.25">
      <c r="A553" s="10" t="s">
        <v>950</v>
      </c>
      <c r="B553" s="32" t="s">
        <v>951</v>
      </c>
      <c r="C553" s="32">
        <v>2</v>
      </c>
      <c r="D553" s="6">
        <v>62767</v>
      </c>
      <c r="E553" s="33">
        <v>0</v>
      </c>
      <c r="F553" s="34">
        <v>16556770.859999999</v>
      </c>
      <c r="G553" s="35">
        <f t="shared" si="32"/>
        <v>131125.81764530778</v>
      </c>
      <c r="H553" s="34">
        <f t="shared" si="33"/>
        <v>295033.08970194252</v>
      </c>
      <c r="I553" s="34">
        <f t="shared" si="34"/>
        <v>247418.17142532219</v>
      </c>
      <c r="J553" s="36">
        <f t="shared" si="35"/>
        <v>116292.35</v>
      </c>
    </row>
    <row r="554" spans="1:10" x14ac:dyDescent="0.25">
      <c r="A554" s="10" t="s">
        <v>952</v>
      </c>
      <c r="B554" s="32" t="s">
        <v>953</v>
      </c>
      <c r="C554" s="32">
        <v>3</v>
      </c>
      <c r="D554" s="6">
        <v>42418</v>
      </c>
      <c r="E554" s="33">
        <v>0</v>
      </c>
      <c r="F554" s="34">
        <v>8127032.9200000009</v>
      </c>
      <c r="G554" s="35">
        <f t="shared" si="32"/>
        <v>64364.231750039064</v>
      </c>
      <c r="H554" s="34">
        <f t="shared" si="33"/>
        <v>96546.347625058595</v>
      </c>
      <c r="I554" s="34">
        <f t="shared" si="34"/>
        <v>80964.887061711226</v>
      </c>
      <c r="J554" s="36">
        <f t="shared" si="35"/>
        <v>16600.66</v>
      </c>
    </row>
    <row r="555" spans="1:10" x14ac:dyDescent="0.25">
      <c r="A555" s="10" t="s">
        <v>954</v>
      </c>
      <c r="B555" s="32" t="s">
        <v>955</v>
      </c>
      <c r="C555" s="32">
        <v>1</v>
      </c>
      <c r="D555" s="6">
        <v>44930</v>
      </c>
      <c r="E555" s="33">
        <v>1</v>
      </c>
      <c r="F555" s="34">
        <v>9934166.4199999999</v>
      </c>
      <c r="G555" s="35">
        <f t="shared" si="32"/>
        <v>78676.313482969839</v>
      </c>
      <c r="H555" s="34">
        <f t="shared" si="33"/>
        <v>0</v>
      </c>
      <c r="I555" s="34">
        <f t="shared" si="34"/>
        <v>0</v>
      </c>
      <c r="J555" s="36">
        <f t="shared" si="35"/>
        <v>-78676.31</v>
      </c>
    </row>
    <row r="556" spans="1:10" x14ac:dyDescent="0.25">
      <c r="A556" s="10" t="s">
        <v>1226</v>
      </c>
      <c r="B556" s="32" t="s">
        <v>1275</v>
      </c>
      <c r="C556" s="32">
        <v>2</v>
      </c>
      <c r="D556" s="6">
        <v>5406</v>
      </c>
      <c r="E556" s="33">
        <v>0</v>
      </c>
      <c r="F556" s="34">
        <v>993514.68</v>
      </c>
      <c r="G556" s="35">
        <f t="shared" si="32"/>
        <v>7868.4077867111546</v>
      </c>
      <c r="H556" s="34">
        <f t="shared" si="33"/>
        <v>17703.917520100098</v>
      </c>
      <c r="I556" s="34">
        <f t="shared" si="34"/>
        <v>14846.710598845249</v>
      </c>
      <c r="J556" s="36">
        <f t="shared" si="35"/>
        <v>6978.3</v>
      </c>
    </row>
    <row r="557" spans="1:10" x14ac:dyDescent="0.25">
      <c r="A557" s="10" t="s">
        <v>956</v>
      </c>
      <c r="B557" s="32" t="s">
        <v>957</v>
      </c>
      <c r="C557" s="32">
        <v>1</v>
      </c>
      <c r="D557" s="6">
        <v>19982</v>
      </c>
      <c r="E557" s="33">
        <v>0</v>
      </c>
      <c r="F557" s="34">
        <v>3265258.62</v>
      </c>
      <c r="G557" s="35">
        <f t="shared" si="32"/>
        <v>25860.0973578304</v>
      </c>
      <c r="H557" s="34">
        <f t="shared" si="33"/>
        <v>77580.292073491204</v>
      </c>
      <c r="I557" s="34">
        <f t="shared" si="34"/>
        <v>65059.732868801773</v>
      </c>
      <c r="J557" s="36">
        <f t="shared" si="35"/>
        <v>39199.64</v>
      </c>
    </row>
    <row r="558" spans="1:10" x14ac:dyDescent="0.25">
      <c r="A558" s="10" t="s">
        <v>958</v>
      </c>
      <c r="B558" s="32" t="s">
        <v>959</v>
      </c>
      <c r="C558" s="32">
        <v>2</v>
      </c>
      <c r="D558" s="6">
        <v>33056</v>
      </c>
      <c r="E558" s="33">
        <v>0</v>
      </c>
      <c r="F558" s="34">
        <v>7313802.7200000007</v>
      </c>
      <c r="G558" s="35">
        <f t="shared" si="32"/>
        <v>57923.635584848351</v>
      </c>
      <c r="H558" s="34">
        <f t="shared" si="33"/>
        <v>130328.18006590879</v>
      </c>
      <c r="I558" s="34">
        <f t="shared" si="34"/>
        <v>109294.7236178606</v>
      </c>
      <c r="J558" s="36">
        <f t="shared" si="35"/>
        <v>51371.09</v>
      </c>
    </row>
    <row r="559" spans="1:10" x14ac:dyDescent="0.25">
      <c r="A559" s="10" t="s">
        <v>960</v>
      </c>
      <c r="B559" s="32" t="s">
        <v>961</v>
      </c>
      <c r="C559" s="32">
        <v>5</v>
      </c>
      <c r="D559" s="6">
        <v>35198</v>
      </c>
      <c r="E559" s="33">
        <v>1</v>
      </c>
      <c r="F559" s="34">
        <v>6952308.96</v>
      </c>
      <c r="G559" s="35">
        <f t="shared" si="32"/>
        <v>55060.688138484002</v>
      </c>
      <c r="H559" s="34">
        <f t="shared" si="33"/>
        <v>0</v>
      </c>
      <c r="I559" s="34">
        <f t="shared" si="34"/>
        <v>0</v>
      </c>
      <c r="J559" s="36">
        <f t="shared" si="35"/>
        <v>-55060.69</v>
      </c>
    </row>
    <row r="560" spans="1:10" x14ac:dyDescent="0.25">
      <c r="A560" s="10" t="s">
        <v>962</v>
      </c>
      <c r="B560" s="32" t="s">
        <v>963</v>
      </c>
      <c r="C560" s="32">
        <v>2</v>
      </c>
      <c r="D560" s="6">
        <v>65498</v>
      </c>
      <c r="E560" s="33">
        <v>0</v>
      </c>
      <c r="F560" s="34">
        <v>14678101.800000001</v>
      </c>
      <c r="G560" s="35">
        <f t="shared" si="32"/>
        <v>116247.19072823263</v>
      </c>
      <c r="H560" s="34">
        <f t="shared" si="33"/>
        <v>261556.17913852341</v>
      </c>
      <c r="I560" s="34">
        <f t="shared" si="34"/>
        <v>219344.04589269834</v>
      </c>
      <c r="J560" s="36">
        <f t="shared" si="35"/>
        <v>103096.86</v>
      </c>
    </row>
    <row r="561" spans="1:10" x14ac:dyDescent="0.25">
      <c r="A561" s="10" t="s">
        <v>964</v>
      </c>
      <c r="B561" s="32" t="s">
        <v>965</v>
      </c>
      <c r="C561" s="32">
        <v>4</v>
      </c>
      <c r="D561" s="6">
        <v>53703</v>
      </c>
      <c r="E561" s="33">
        <v>0</v>
      </c>
      <c r="F561" s="34">
        <v>16572308.120000001</v>
      </c>
      <c r="G561" s="35">
        <f t="shared" si="32"/>
        <v>131248.86917139916</v>
      </c>
      <c r="H561" s="34">
        <f t="shared" si="33"/>
        <v>0</v>
      </c>
      <c r="I561" s="34">
        <f t="shared" si="34"/>
        <v>0</v>
      </c>
      <c r="J561" s="36">
        <f t="shared" si="35"/>
        <v>-131248.87</v>
      </c>
    </row>
    <row r="562" spans="1:10" x14ac:dyDescent="0.25">
      <c r="A562" s="10" t="s">
        <v>966</v>
      </c>
      <c r="B562" s="32" t="s">
        <v>967</v>
      </c>
      <c r="C562" s="32">
        <v>2</v>
      </c>
      <c r="D562" s="6">
        <v>64581</v>
      </c>
      <c r="E562" s="33">
        <v>0</v>
      </c>
      <c r="F562" s="34">
        <v>22019425.670000002</v>
      </c>
      <c r="G562" s="35">
        <f t="shared" si="32"/>
        <v>174388.78749203333</v>
      </c>
      <c r="H562" s="34">
        <f t="shared" si="33"/>
        <v>392374.77185707499</v>
      </c>
      <c r="I562" s="34">
        <f t="shared" si="34"/>
        <v>329050.03524988092</v>
      </c>
      <c r="J562" s="36">
        <f t="shared" si="35"/>
        <v>154661.25</v>
      </c>
    </row>
    <row r="563" spans="1:10" x14ac:dyDescent="0.25">
      <c r="A563" s="10" t="s">
        <v>968</v>
      </c>
      <c r="B563" s="32" t="s">
        <v>969</v>
      </c>
      <c r="C563" s="32">
        <v>1</v>
      </c>
      <c r="D563" s="6">
        <v>15100</v>
      </c>
      <c r="E563" s="33">
        <v>0</v>
      </c>
      <c r="F563" s="34">
        <v>3423903.47</v>
      </c>
      <c r="G563" s="35">
        <f t="shared" si="32"/>
        <v>27116.52808622349</v>
      </c>
      <c r="H563" s="34">
        <f t="shared" si="33"/>
        <v>81349.584258670468</v>
      </c>
      <c r="I563" s="34">
        <f t="shared" si="34"/>
        <v>68220.705019305169</v>
      </c>
      <c r="J563" s="36">
        <f t="shared" si="35"/>
        <v>41104.18</v>
      </c>
    </row>
    <row r="564" spans="1:10" x14ac:dyDescent="0.25">
      <c r="A564" s="10" t="s">
        <v>1227</v>
      </c>
      <c r="B564" s="32" t="s">
        <v>970</v>
      </c>
      <c r="C564" s="32">
        <v>3</v>
      </c>
      <c r="D564" s="6">
        <v>30906</v>
      </c>
      <c r="E564" s="33">
        <v>0</v>
      </c>
      <c r="F564" s="34">
        <v>8983989.5399999991</v>
      </c>
      <c r="G564" s="35">
        <f t="shared" si="32"/>
        <v>71151.13110585096</v>
      </c>
      <c r="H564" s="34">
        <f t="shared" si="33"/>
        <v>106726.69665877643</v>
      </c>
      <c r="I564" s="34">
        <f t="shared" si="34"/>
        <v>89502.245854037334</v>
      </c>
      <c r="J564" s="36">
        <f t="shared" si="35"/>
        <v>18351.11</v>
      </c>
    </row>
    <row r="565" spans="1:10" x14ac:dyDescent="0.25">
      <c r="A565" s="10" t="s">
        <v>971</v>
      </c>
      <c r="B565" s="32" t="s">
        <v>972</v>
      </c>
      <c r="C565" s="32">
        <v>2</v>
      </c>
      <c r="D565" s="6">
        <v>36024</v>
      </c>
      <c r="E565" s="33">
        <v>0</v>
      </c>
      <c r="F565" s="34">
        <v>8891684.5599999987</v>
      </c>
      <c r="G565" s="35">
        <f t="shared" si="32"/>
        <v>70420.096891656736</v>
      </c>
      <c r="H565" s="34">
        <f t="shared" si="33"/>
        <v>158445.21800622766</v>
      </c>
      <c r="I565" s="34">
        <f t="shared" si="34"/>
        <v>132873.99779391347</v>
      </c>
      <c r="J565" s="36">
        <f t="shared" si="35"/>
        <v>62453.9</v>
      </c>
    </row>
    <row r="566" spans="1:10" x14ac:dyDescent="0.25">
      <c r="A566" s="10" t="s">
        <v>1333</v>
      </c>
      <c r="B566" s="32" t="s">
        <v>1374</v>
      </c>
      <c r="C566" s="32">
        <v>3</v>
      </c>
      <c r="D566" s="6">
        <v>20707</v>
      </c>
      <c r="E566" s="33">
        <v>0</v>
      </c>
      <c r="F566" s="34">
        <v>5771890.0300000003</v>
      </c>
      <c r="G566" s="35">
        <f t="shared" si="32"/>
        <v>45712.041674203028</v>
      </c>
      <c r="H566" s="34">
        <f t="shared" si="33"/>
        <v>68568.062511304539</v>
      </c>
      <c r="I566" s="34">
        <f t="shared" si="34"/>
        <v>57501.97261555661</v>
      </c>
      <c r="J566" s="36">
        <f t="shared" si="35"/>
        <v>11789.93</v>
      </c>
    </row>
    <row r="567" spans="1:10" x14ac:dyDescent="0.25">
      <c r="A567" s="10" t="s">
        <v>973</v>
      </c>
      <c r="B567" s="32" t="s">
        <v>974</v>
      </c>
      <c r="C567" s="32">
        <v>1</v>
      </c>
      <c r="D567" s="6">
        <v>30853</v>
      </c>
      <c r="E567" s="33">
        <v>0</v>
      </c>
      <c r="F567" s="34">
        <v>6138821.4100000001</v>
      </c>
      <c r="G567" s="35">
        <f t="shared" si="32"/>
        <v>48618.053820476161</v>
      </c>
      <c r="H567" s="34">
        <f t="shared" si="33"/>
        <v>145854.16146142848</v>
      </c>
      <c r="I567" s="34">
        <f t="shared" si="34"/>
        <v>122314.99171844497</v>
      </c>
      <c r="J567" s="36">
        <f t="shared" si="35"/>
        <v>73696.94</v>
      </c>
    </row>
    <row r="568" spans="1:10" x14ac:dyDescent="0.25">
      <c r="A568" s="10" t="s">
        <v>975</v>
      </c>
      <c r="B568" s="32" t="s">
        <v>1276</v>
      </c>
      <c r="C568" s="32">
        <v>4</v>
      </c>
      <c r="D568" s="6">
        <v>23723</v>
      </c>
      <c r="E568" s="33">
        <v>0</v>
      </c>
      <c r="F568" s="34">
        <v>7014642.6199999992</v>
      </c>
      <c r="G568" s="35">
        <f t="shared" si="32"/>
        <v>55554.356390792258</v>
      </c>
      <c r="H568" s="34">
        <f t="shared" si="33"/>
        <v>0</v>
      </c>
      <c r="I568" s="34">
        <f t="shared" si="34"/>
        <v>0</v>
      </c>
      <c r="J568" s="36">
        <f t="shared" si="35"/>
        <v>-55554.36</v>
      </c>
    </row>
    <row r="569" spans="1:10" x14ac:dyDescent="0.25">
      <c r="A569" s="10" t="s">
        <v>976</v>
      </c>
      <c r="B569" s="32" t="s">
        <v>977</v>
      </c>
      <c r="C569" s="32">
        <v>5</v>
      </c>
      <c r="D569" s="6">
        <v>46436</v>
      </c>
      <c r="E569" s="33">
        <v>0</v>
      </c>
      <c r="F569" s="34">
        <v>10640354.5</v>
      </c>
      <c r="G569" s="35">
        <f t="shared" si="32"/>
        <v>84269.16067427113</v>
      </c>
      <c r="H569" s="34">
        <f t="shared" si="33"/>
        <v>0</v>
      </c>
      <c r="I569" s="34">
        <f t="shared" si="34"/>
        <v>0</v>
      </c>
      <c r="J569" s="36">
        <f t="shared" si="35"/>
        <v>-84269.16</v>
      </c>
    </row>
    <row r="570" spans="1:10" x14ac:dyDescent="0.25">
      <c r="A570" s="10" t="s">
        <v>978</v>
      </c>
      <c r="B570" s="32" t="s">
        <v>979</v>
      </c>
      <c r="C570" s="32">
        <v>3</v>
      </c>
      <c r="D570" s="6">
        <v>61253</v>
      </c>
      <c r="E570" s="33">
        <v>0</v>
      </c>
      <c r="F570" s="34">
        <v>13860941.369999999</v>
      </c>
      <c r="G570" s="35">
        <f t="shared" si="32"/>
        <v>109775.46804527816</v>
      </c>
      <c r="H570" s="34">
        <f t="shared" si="33"/>
        <v>164663.20206791724</v>
      </c>
      <c r="I570" s="34">
        <f t="shared" si="34"/>
        <v>138088.47135702884</v>
      </c>
      <c r="J570" s="36">
        <f t="shared" si="35"/>
        <v>28313</v>
      </c>
    </row>
    <row r="571" spans="1:10" x14ac:dyDescent="0.25">
      <c r="A571" s="10" t="s">
        <v>980</v>
      </c>
      <c r="B571" s="32" t="s">
        <v>1392</v>
      </c>
      <c r="C571" s="32">
        <v>2</v>
      </c>
      <c r="D571" s="6">
        <v>15354</v>
      </c>
      <c r="E571" s="33">
        <v>0</v>
      </c>
      <c r="F571" s="34">
        <v>4616589.0600000005</v>
      </c>
      <c r="G571" s="35">
        <f t="shared" si="32"/>
        <v>36562.323676736749</v>
      </c>
      <c r="H571" s="34">
        <f t="shared" si="33"/>
        <v>82265.228272657681</v>
      </c>
      <c r="I571" s="34">
        <f t="shared" si="34"/>
        <v>68988.57471095951</v>
      </c>
      <c r="J571" s="36">
        <f t="shared" si="35"/>
        <v>32426.25</v>
      </c>
    </row>
    <row r="572" spans="1:10" x14ac:dyDescent="0.25">
      <c r="A572" s="10" t="s">
        <v>988</v>
      </c>
      <c r="B572" s="32" t="s">
        <v>989</v>
      </c>
      <c r="C572" s="32">
        <v>4</v>
      </c>
      <c r="D572" s="6">
        <v>54256</v>
      </c>
      <c r="E572" s="33">
        <v>0</v>
      </c>
      <c r="F572" s="34">
        <v>13855919.479999999</v>
      </c>
      <c r="G572" s="35">
        <f t="shared" si="32"/>
        <v>109735.69583136382</v>
      </c>
      <c r="H572" s="34">
        <f t="shared" si="33"/>
        <v>0</v>
      </c>
      <c r="I572" s="34">
        <f t="shared" si="34"/>
        <v>0</v>
      </c>
      <c r="J572" s="36">
        <f t="shared" si="35"/>
        <v>-109735.7</v>
      </c>
    </row>
    <row r="573" spans="1:10" x14ac:dyDescent="0.25">
      <c r="A573" s="10" t="s">
        <v>990</v>
      </c>
      <c r="B573" s="32" t="s">
        <v>991</v>
      </c>
      <c r="C573" s="32">
        <v>4</v>
      </c>
      <c r="D573" s="6">
        <v>28872</v>
      </c>
      <c r="E573" s="33">
        <v>0</v>
      </c>
      <c r="F573" s="34">
        <v>7450130.8799999999</v>
      </c>
      <c r="G573" s="35">
        <f t="shared" si="32"/>
        <v>59003.32326061777</v>
      </c>
      <c r="H573" s="34">
        <f t="shared" si="33"/>
        <v>0</v>
      </c>
      <c r="I573" s="34">
        <f t="shared" si="34"/>
        <v>0</v>
      </c>
      <c r="J573" s="36">
        <f t="shared" si="35"/>
        <v>-59003.32</v>
      </c>
    </row>
    <row r="574" spans="1:10" x14ac:dyDescent="0.25">
      <c r="A574" s="10" t="s">
        <v>993</v>
      </c>
      <c r="B574" s="32" t="s">
        <v>994</v>
      </c>
      <c r="C574" s="32">
        <v>1</v>
      </c>
      <c r="D574" s="6">
        <v>10122</v>
      </c>
      <c r="E574" s="33">
        <v>0</v>
      </c>
      <c r="F574" s="34">
        <v>2271579.2399999998</v>
      </c>
      <c r="G574" s="35">
        <f t="shared" si="32"/>
        <v>17990.385184995357</v>
      </c>
      <c r="H574" s="34">
        <f t="shared" si="33"/>
        <v>53971.155554986071</v>
      </c>
      <c r="I574" s="34">
        <f t="shared" si="34"/>
        <v>45260.837117004754</v>
      </c>
      <c r="J574" s="36">
        <f t="shared" si="35"/>
        <v>27270.45</v>
      </c>
    </row>
    <row r="575" spans="1:10" x14ac:dyDescent="0.25">
      <c r="A575" s="10" t="s">
        <v>995</v>
      </c>
      <c r="B575" s="32" t="s">
        <v>996</v>
      </c>
      <c r="C575" s="32">
        <v>4</v>
      </c>
      <c r="D575" s="6">
        <v>126213</v>
      </c>
      <c r="E575" s="33">
        <v>0</v>
      </c>
      <c r="F575" s="34">
        <v>38304514.18</v>
      </c>
      <c r="G575" s="35">
        <f t="shared" si="32"/>
        <v>303362.94340421807</v>
      </c>
      <c r="H575" s="34">
        <f t="shared" si="33"/>
        <v>0</v>
      </c>
      <c r="I575" s="34">
        <f t="shared" si="34"/>
        <v>0</v>
      </c>
      <c r="J575" s="36">
        <f t="shared" si="35"/>
        <v>-303362.94</v>
      </c>
    </row>
    <row r="576" spans="1:10" x14ac:dyDescent="0.25">
      <c r="A576" s="10" t="s">
        <v>997</v>
      </c>
      <c r="B576" s="32" t="s">
        <v>998</v>
      </c>
      <c r="C576" s="32">
        <v>1</v>
      </c>
      <c r="D576" s="6">
        <v>37734</v>
      </c>
      <c r="E576" s="33">
        <v>0</v>
      </c>
      <c r="F576" s="34">
        <v>8854422.7200000007</v>
      </c>
      <c r="G576" s="35">
        <f t="shared" si="32"/>
        <v>70124.991687974019</v>
      </c>
      <c r="H576" s="34">
        <f t="shared" si="33"/>
        <v>210374.97506392206</v>
      </c>
      <c r="I576" s="34">
        <f t="shared" si="34"/>
        <v>176422.89445074624</v>
      </c>
      <c r="J576" s="36">
        <f t="shared" si="35"/>
        <v>106297.9</v>
      </c>
    </row>
    <row r="577" spans="1:10" x14ac:dyDescent="0.25">
      <c r="A577" s="10" t="s">
        <v>1228</v>
      </c>
      <c r="B577" s="32" t="s">
        <v>1399</v>
      </c>
      <c r="C577" s="32">
        <v>4</v>
      </c>
      <c r="D577" s="6">
        <v>30465</v>
      </c>
      <c r="E577" s="33">
        <v>0</v>
      </c>
      <c r="F577" s="34">
        <v>8761706.4000000004</v>
      </c>
      <c r="G577" s="35">
        <f t="shared" si="32"/>
        <v>69390.699755575799</v>
      </c>
      <c r="H577" s="34">
        <f t="shared" si="33"/>
        <v>0</v>
      </c>
      <c r="I577" s="34">
        <f t="shared" si="34"/>
        <v>0</v>
      </c>
      <c r="J577" s="36">
        <f t="shared" si="35"/>
        <v>-69390.7</v>
      </c>
    </row>
    <row r="578" spans="1:10" x14ac:dyDescent="0.25">
      <c r="A578" s="39" t="s">
        <v>1229</v>
      </c>
      <c r="B578" s="40" t="s">
        <v>1278</v>
      </c>
      <c r="C578" s="40">
        <v>2</v>
      </c>
      <c r="D578" s="41">
        <v>24819</v>
      </c>
      <c r="E578" s="42">
        <v>0</v>
      </c>
      <c r="F578" s="43">
        <v>6665425.7700000005</v>
      </c>
      <c r="G578" s="44">
        <f t="shared" si="32"/>
        <v>52788.639248302999</v>
      </c>
      <c r="H578" s="43">
        <f t="shared" si="33"/>
        <v>118774.43830868175</v>
      </c>
      <c r="I578" s="43">
        <f t="shared" si="34"/>
        <v>99605.621756162946</v>
      </c>
      <c r="J578" s="45">
        <f t="shared" si="35"/>
        <v>46816.98</v>
      </c>
    </row>
  </sheetData>
  <sortState xmlns:xlrd2="http://schemas.microsoft.com/office/spreadsheetml/2017/richdata2" ref="A8:J578">
    <sortCondition ref="B8:B578"/>
  </sortState>
  <mergeCells count="6">
    <mergeCell ref="A1:J1"/>
    <mergeCell ref="A3:J3"/>
    <mergeCell ref="A5:D5"/>
    <mergeCell ref="F5:G5"/>
    <mergeCell ref="H5:I5"/>
    <mergeCell ref="A2:J2"/>
  </mergeCells>
  <pageMargins left="0.7" right="0.7" top="0.75" bottom="0.75" header="0.3" footer="0.3"/>
  <pageSetup scale="45" fitToHeight="0" orientation="portrait" horizontalDpi="4294967293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92D6-E0A4-49AB-98CD-0A5BAA6EABEB}">
  <sheetPr>
    <pageSetUpPr fitToPage="1"/>
  </sheetPr>
  <dimension ref="A1:Q603"/>
  <sheetViews>
    <sheetView workbookViewId="0">
      <selection activeCell="P1" sqref="P1:S1048576"/>
    </sheetView>
  </sheetViews>
  <sheetFormatPr defaultColWidth="8.85546875" defaultRowHeight="15" x14ac:dyDescent="0.25"/>
  <cols>
    <col min="1" max="1" width="10.7109375" style="8" bestFit="1" customWidth="1"/>
    <col min="2" max="2" width="78.7109375" style="8" bestFit="1" customWidth="1"/>
    <col min="3" max="3" width="8.140625" style="8" customWidth="1"/>
    <col min="4" max="4" width="9.5703125" style="8" customWidth="1"/>
    <col min="5" max="5" width="12.85546875" style="8" customWidth="1"/>
    <col min="6" max="6" width="7.5703125" style="8" customWidth="1"/>
    <col min="7" max="7" width="9.5703125" style="8" customWidth="1"/>
    <col min="8" max="8" width="12.85546875" style="8" customWidth="1"/>
    <col min="9" max="9" width="7.5703125" style="8" customWidth="1"/>
    <col min="10" max="10" width="9.5703125" style="8" customWidth="1"/>
    <col min="11" max="11" width="12.85546875" style="8" customWidth="1"/>
    <col min="12" max="12" width="7.5703125" style="8" customWidth="1"/>
    <col min="13" max="13" width="9.5703125" style="8" customWidth="1"/>
    <col min="14" max="14" width="12.85546875" style="8" customWidth="1"/>
    <col min="15" max="15" width="15.7109375" style="8" customWidth="1"/>
    <col min="16" max="16384" width="8.85546875" style="8"/>
  </cols>
  <sheetData>
    <row r="1" spans="1:15" x14ac:dyDescent="0.25">
      <c r="A1" s="11">
        <v>44924</v>
      </c>
    </row>
    <row r="2" spans="1:15" ht="18.75" x14ac:dyDescent="0.3">
      <c r="A2" s="61" t="s">
        <v>999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.75" x14ac:dyDescent="0.3">
      <c r="A3" s="61" t="s">
        <v>1409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8.75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7" spans="1:15" ht="23.25" x14ac:dyDescent="0.35">
      <c r="C7" s="62" t="s">
        <v>1000</v>
      </c>
      <c r="D7" s="63"/>
      <c r="E7" s="63"/>
      <c r="F7" s="62" t="s">
        <v>1000</v>
      </c>
      <c r="G7" s="63"/>
      <c r="H7" s="64"/>
      <c r="I7" s="63" t="s">
        <v>1001</v>
      </c>
      <c r="J7" s="63"/>
      <c r="K7" s="63"/>
      <c r="L7" s="62" t="s">
        <v>1001</v>
      </c>
      <c r="M7" s="63"/>
      <c r="N7" s="64"/>
      <c r="O7" s="7">
        <f>SUM(O10:O603)</f>
        <v>6416469712.3900061</v>
      </c>
    </row>
    <row r="8" spans="1:15" ht="15" customHeight="1" x14ac:dyDescent="0.25">
      <c r="C8" s="58" t="s">
        <v>1002</v>
      </c>
      <c r="D8" s="59"/>
      <c r="E8" s="59"/>
      <c r="F8" s="58" t="s">
        <v>1003</v>
      </c>
      <c r="G8" s="59"/>
      <c r="H8" s="60"/>
      <c r="I8" s="59" t="s">
        <v>1002</v>
      </c>
      <c r="J8" s="59"/>
      <c r="K8" s="59"/>
      <c r="L8" s="58" t="s">
        <v>1003</v>
      </c>
      <c r="M8" s="59"/>
      <c r="N8" s="60"/>
      <c r="O8" s="7"/>
    </row>
    <row r="9" spans="1:15" ht="38.25" thickBot="1" x14ac:dyDescent="0.35">
      <c r="A9" s="12"/>
      <c r="B9" s="12"/>
      <c r="C9" s="13" t="s">
        <v>1004</v>
      </c>
      <c r="D9" s="14" t="s">
        <v>1005</v>
      </c>
      <c r="E9" s="14" t="s">
        <v>1006</v>
      </c>
      <c r="F9" s="13" t="s">
        <v>1004</v>
      </c>
      <c r="G9" s="14" t="s">
        <v>1005</v>
      </c>
      <c r="H9" s="15" t="s">
        <v>1006</v>
      </c>
      <c r="I9" s="14" t="s">
        <v>1004</v>
      </c>
      <c r="J9" s="14" t="s">
        <v>1005</v>
      </c>
      <c r="K9" s="14" t="s">
        <v>1006</v>
      </c>
      <c r="L9" s="13" t="s">
        <v>1004</v>
      </c>
      <c r="M9" s="14" t="s">
        <v>1005</v>
      </c>
      <c r="N9" s="15" t="s">
        <v>1006</v>
      </c>
      <c r="O9" s="16" t="s">
        <v>1007</v>
      </c>
    </row>
    <row r="10" spans="1:15" x14ac:dyDescent="0.25">
      <c r="A10" s="8" t="s">
        <v>12</v>
      </c>
      <c r="B10" s="8" t="s">
        <v>13</v>
      </c>
      <c r="C10" s="17">
        <v>35422</v>
      </c>
      <c r="D10" s="18">
        <v>294.63</v>
      </c>
      <c r="E10" s="19">
        <f>C10*D10</f>
        <v>10436383.859999999</v>
      </c>
      <c r="F10" s="17">
        <v>81572</v>
      </c>
      <c r="G10" s="18">
        <v>292.5</v>
      </c>
      <c r="H10" s="7">
        <f>F10*G10</f>
        <v>23859810</v>
      </c>
      <c r="I10" s="17">
        <v>10274</v>
      </c>
      <c r="J10" s="18">
        <v>294.63</v>
      </c>
      <c r="K10" s="19">
        <f>I10*J10</f>
        <v>3027028.62</v>
      </c>
      <c r="L10" s="17">
        <v>23661</v>
      </c>
      <c r="M10" s="18">
        <v>292.5</v>
      </c>
      <c r="N10" s="19">
        <f>L10*M10</f>
        <v>6920842.5</v>
      </c>
      <c r="O10" s="7">
        <f>E10+H10+K10+N10</f>
        <v>44244064.979999997</v>
      </c>
    </row>
    <row r="11" spans="1:15" x14ac:dyDescent="0.25">
      <c r="A11" s="8" t="s">
        <v>14</v>
      </c>
      <c r="B11" s="8" t="s">
        <v>15</v>
      </c>
      <c r="C11" s="17">
        <v>623</v>
      </c>
      <c r="D11" s="18">
        <v>219.11</v>
      </c>
      <c r="E11" s="19">
        <f t="shared" ref="E11:E74" si="0">C11*D11</f>
        <v>136505.53</v>
      </c>
      <c r="F11" s="17">
        <v>28031</v>
      </c>
      <c r="G11" s="18">
        <v>217.5</v>
      </c>
      <c r="H11" s="7">
        <f t="shared" ref="H11:H74" si="1">F11*G11</f>
        <v>6096742.5</v>
      </c>
      <c r="I11" s="17">
        <v>23</v>
      </c>
      <c r="J11" s="18">
        <v>219.11</v>
      </c>
      <c r="K11" s="19">
        <f t="shared" ref="K11:K74" si="2">I11*J11</f>
        <v>5039.5300000000007</v>
      </c>
      <c r="L11" s="17">
        <v>1019</v>
      </c>
      <c r="M11" s="18">
        <v>217.5</v>
      </c>
      <c r="N11" s="19">
        <f t="shared" ref="N11:N74" si="3">L11*M11</f>
        <v>221632.5</v>
      </c>
      <c r="O11" s="7">
        <f t="shared" ref="O11:O74" si="4">E11+H11+K11+N11</f>
        <v>6459920.0600000005</v>
      </c>
    </row>
    <row r="12" spans="1:15" x14ac:dyDescent="0.25">
      <c r="A12" s="8" t="s">
        <v>16</v>
      </c>
      <c r="B12" s="8" t="s">
        <v>1008</v>
      </c>
      <c r="C12" s="17">
        <v>0</v>
      </c>
      <c r="D12" s="18">
        <v>201.67</v>
      </c>
      <c r="E12" s="19">
        <f t="shared" si="0"/>
        <v>0</v>
      </c>
      <c r="F12" s="17">
        <v>8746</v>
      </c>
      <c r="G12" s="18">
        <v>199.91</v>
      </c>
      <c r="H12" s="7">
        <f t="shared" si="1"/>
        <v>1748412.8599999999</v>
      </c>
      <c r="I12" s="17">
        <v>0</v>
      </c>
      <c r="J12" s="18">
        <v>201.67</v>
      </c>
      <c r="K12" s="19">
        <f t="shared" si="2"/>
        <v>0</v>
      </c>
      <c r="L12" s="17">
        <v>211</v>
      </c>
      <c r="M12" s="18">
        <v>199.91</v>
      </c>
      <c r="N12" s="19">
        <f t="shared" si="3"/>
        <v>42181.01</v>
      </c>
      <c r="O12" s="7">
        <f t="shared" si="4"/>
        <v>1790593.8699999999</v>
      </c>
    </row>
    <row r="13" spans="1:15" x14ac:dyDescent="0.25">
      <c r="A13" s="8" t="s">
        <v>18</v>
      </c>
      <c r="B13" s="8" t="s">
        <v>1009</v>
      </c>
      <c r="C13" s="17">
        <v>1587</v>
      </c>
      <c r="D13" s="18">
        <v>225.71</v>
      </c>
      <c r="E13" s="19">
        <f t="shared" si="0"/>
        <v>358201.77</v>
      </c>
      <c r="F13" s="17">
        <v>55126</v>
      </c>
      <c r="G13" s="18">
        <v>223.85</v>
      </c>
      <c r="H13" s="7">
        <f t="shared" si="1"/>
        <v>12339955.1</v>
      </c>
      <c r="I13" s="17">
        <v>178</v>
      </c>
      <c r="J13" s="18">
        <v>225.71</v>
      </c>
      <c r="K13" s="19">
        <f t="shared" si="2"/>
        <v>40176.380000000005</v>
      </c>
      <c r="L13" s="17">
        <v>6191</v>
      </c>
      <c r="M13" s="18">
        <v>223.85</v>
      </c>
      <c r="N13" s="19">
        <f t="shared" si="3"/>
        <v>1385855.3499999999</v>
      </c>
      <c r="O13" s="7">
        <f t="shared" si="4"/>
        <v>14124188.6</v>
      </c>
    </row>
    <row r="14" spans="1:15" x14ac:dyDescent="0.25">
      <c r="A14" s="8" t="s">
        <v>22</v>
      </c>
      <c r="B14" s="8" t="s">
        <v>1010</v>
      </c>
      <c r="C14" s="17">
        <v>2127</v>
      </c>
      <c r="D14" s="18">
        <v>194.71</v>
      </c>
      <c r="E14" s="19">
        <f t="shared" si="0"/>
        <v>414148.17000000004</v>
      </c>
      <c r="F14" s="17">
        <v>37115</v>
      </c>
      <c r="G14" s="18">
        <v>193.21</v>
      </c>
      <c r="H14" s="7">
        <f t="shared" si="1"/>
        <v>7170989.1500000004</v>
      </c>
      <c r="I14" s="17">
        <v>257</v>
      </c>
      <c r="J14" s="18">
        <v>194.71</v>
      </c>
      <c r="K14" s="19">
        <f t="shared" si="2"/>
        <v>50040.47</v>
      </c>
      <c r="L14" s="17">
        <v>4489</v>
      </c>
      <c r="M14" s="18">
        <v>193.21</v>
      </c>
      <c r="N14" s="19">
        <f t="shared" si="3"/>
        <v>867319.69000000006</v>
      </c>
      <c r="O14" s="7">
        <f t="shared" si="4"/>
        <v>8502497.4800000004</v>
      </c>
    </row>
    <row r="15" spans="1:15" x14ac:dyDescent="0.25">
      <c r="A15" s="8" t="s">
        <v>24</v>
      </c>
      <c r="B15" s="8" t="s">
        <v>1011</v>
      </c>
      <c r="C15" s="17">
        <v>28</v>
      </c>
      <c r="D15" s="18">
        <v>204.6</v>
      </c>
      <c r="E15" s="19">
        <f t="shared" si="0"/>
        <v>5728.8</v>
      </c>
      <c r="F15" s="17">
        <v>18554</v>
      </c>
      <c r="G15" s="18">
        <v>202.72</v>
      </c>
      <c r="H15" s="7">
        <f t="shared" si="1"/>
        <v>3761266.88</v>
      </c>
      <c r="I15" s="17">
        <v>4</v>
      </c>
      <c r="J15" s="18">
        <v>204.6</v>
      </c>
      <c r="K15" s="19">
        <f t="shared" si="2"/>
        <v>818.4</v>
      </c>
      <c r="L15" s="17">
        <v>2610</v>
      </c>
      <c r="M15" s="18">
        <v>202.72</v>
      </c>
      <c r="N15" s="19">
        <f t="shared" si="3"/>
        <v>529099.19999999995</v>
      </c>
      <c r="O15" s="7">
        <f t="shared" si="4"/>
        <v>4296913.2799999993</v>
      </c>
    </row>
    <row r="16" spans="1:15" x14ac:dyDescent="0.25">
      <c r="A16" s="8" t="s">
        <v>28</v>
      </c>
      <c r="B16" s="8" t="s">
        <v>1012</v>
      </c>
      <c r="C16" s="17">
        <v>31</v>
      </c>
      <c r="D16" s="18">
        <v>203.5</v>
      </c>
      <c r="E16" s="19">
        <f t="shared" si="0"/>
        <v>6308.5</v>
      </c>
      <c r="F16" s="17">
        <v>23832</v>
      </c>
      <c r="G16" s="18">
        <v>201.69</v>
      </c>
      <c r="H16" s="7">
        <f t="shared" si="1"/>
        <v>4806676.08</v>
      </c>
      <c r="I16" s="17">
        <v>2</v>
      </c>
      <c r="J16" s="18">
        <v>203.5</v>
      </c>
      <c r="K16" s="19">
        <f t="shared" si="2"/>
        <v>407</v>
      </c>
      <c r="L16" s="17">
        <v>1745</v>
      </c>
      <c r="M16" s="18">
        <v>201.69</v>
      </c>
      <c r="N16" s="19">
        <f t="shared" si="3"/>
        <v>351949.05</v>
      </c>
      <c r="O16" s="7">
        <f t="shared" si="4"/>
        <v>5165340.63</v>
      </c>
    </row>
    <row r="17" spans="1:15" x14ac:dyDescent="0.25">
      <c r="A17" s="8" t="s">
        <v>30</v>
      </c>
      <c r="B17" s="8" t="s">
        <v>1013</v>
      </c>
      <c r="C17" s="17">
        <v>338</v>
      </c>
      <c r="D17" s="18">
        <v>201.98</v>
      </c>
      <c r="E17" s="19">
        <f t="shared" si="0"/>
        <v>68269.239999999991</v>
      </c>
      <c r="F17" s="17">
        <v>22138</v>
      </c>
      <c r="G17" s="18">
        <v>200.2</v>
      </c>
      <c r="H17" s="7">
        <f t="shared" si="1"/>
        <v>4432027.5999999996</v>
      </c>
      <c r="I17" s="17">
        <v>26</v>
      </c>
      <c r="J17" s="18">
        <v>201.98</v>
      </c>
      <c r="K17" s="19">
        <f t="shared" si="2"/>
        <v>5251.48</v>
      </c>
      <c r="L17" s="17">
        <v>1717</v>
      </c>
      <c r="M17" s="18">
        <v>200.2</v>
      </c>
      <c r="N17" s="19">
        <f t="shared" si="3"/>
        <v>343743.39999999997</v>
      </c>
      <c r="O17" s="7">
        <f t="shared" si="4"/>
        <v>4849291.7200000007</v>
      </c>
    </row>
    <row r="18" spans="1:15" x14ac:dyDescent="0.25">
      <c r="A18" s="8" t="s">
        <v>32</v>
      </c>
      <c r="B18" s="8" t="s">
        <v>33</v>
      </c>
      <c r="C18" s="17">
        <v>402</v>
      </c>
      <c r="D18" s="18">
        <v>243.24</v>
      </c>
      <c r="E18" s="19">
        <f t="shared" si="0"/>
        <v>97782.48000000001</v>
      </c>
      <c r="F18" s="17">
        <v>24979</v>
      </c>
      <c r="G18" s="18">
        <v>240.99</v>
      </c>
      <c r="H18" s="7">
        <f t="shared" si="1"/>
        <v>6019689.21</v>
      </c>
      <c r="I18" s="17">
        <v>34</v>
      </c>
      <c r="J18" s="18">
        <v>243.24</v>
      </c>
      <c r="K18" s="19">
        <f t="shared" si="2"/>
        <v>8270.16</v>
      </c>
      <c r="L18" s="17">
        <v>2124</v>
      </c>
      <c r="M18" s="18">
        <v>240.99</v>
      </c>
      <c r="N18" s="19">
        <f t="shared" si="3"/>
        <v>511862.76</v>
      </c>
      <c r="O18" s="7">
        <f t="shared" si="4"/>
        <v>6637604.6100000003</v>
      </c>
    </row>
    <row r="19" spans="1:15" x14ac:dyDescent="0.25">
      <c r="A19" s="8" t="s">
        <v>34</v>
      </c>
      <c r="B19" s="8" t="s">
        <v>35</v>
      </c>
      <c r="C19" s="17">
        <v>2</v>
      </c>
      <c r="D19" s="18">
        <v>259.63</v>
      </c>
      <c r="E19" s="19">
        <f t="shared" si="0"/>
        <v>519.26</v>
      </c>
      <c r="F19" s="17">
        <v>24840</v>
      </c>
      <c r="G19" s="18">
        <v>257.55</v>
      </c>
      <c r="H19" s="7">
        <f t="shared" si="1"/>
        <v>6397542</v>
      </c>
      <c r="I19" s="17">
        <v>0</v>
      </c>
      <c r="J19" s="18">
        <v>259.63</v>
      </c>
      <c r="K19" s="19">
        <f t="shared" si="2"/>
        <v>0</v>
      </c>
      <c r="L19" s="17">
        <v>4776</v>
      </c>
      <c r="M19" s="18">
        <v>257.55</v>
      </c>
      <c r="N19" s="19">
        <f t="shared" si="3"/>
        <v>1230058.8</v>
      </c>
      <c r="O19" s="7">
        <f t="shared" si="4"/>
        <v>7628120.0599999996</v>
      </c>
    </row>
    <row r="20" spans="1:15" x14ac:dyDescent="0.25">
      <c r="A20" s="8" t="s">
        <v>36</v>
      </c>
      <c r="B20" s="8" t="s">
        <v>37</v>
      </c>
      <c r="C20" s="17">
        <v>1120</v>
      </c>
      <c r="D20" s="18">
        <v>384.54</v>
      </c>
      <c r="E20" s="19">
        <f t="shared" si="0"/>
        <v>430684.80000000005</v>
      </c>
      <c r="F20" s="17">
        <v>17689</v>
      </c>
      <c r="G20" s="18">
        <v>380.65</v>
      </c>
      <c r="H20" s="7">
        <f t="shared" si="1"/>
        <v>6733317.8499999996</v>
      </c>
      <c r="I20" s="17">
        <v>224</v>
      </c>
      <c r="J20" s="18">
        <v>384.54</v>
      </c>
      <c r="K20" s="19">
        <f t="shared" si="2"/>
        <v>86136.960000000006</v>
      </c>
      <c r="L20" s="17">
        <v>3540</v>
      </c>
      <c r="M20" s="18">
        <v>380.65</v>
      </c>
      <c r="N20" s="19">
        <f t="shared" si="3"/>
        <v>1347501</v>
      </c>
      <c r="O20" s="7">
        <f t="shared" si="4"/>
        <v>8597640.6099999994</v>
      </c>
    </row>
    <row r="21" spans="1:15" x14ac:dyDescent="0.25">
      <c r="A21" s="8" t="s">
        <v>38</v>
      </c>
      <c r="B21" s="8" t="s">
        <v>39</v>
      </c>
      <c r="C21" s="17">
        <v>1251</v>
      </c>
      <c r="D21" s="18">
        <v>336.16</v>
      </c>
      <c r="E21" s="19">
        <f t="shared" si="0"/>
        <v>420536.16000000003</v>
      </c>
      <c r="F21" s="17">
        <v>42225</v>
      </c>
      <c r="G21" s="18">
        <v>333</v>
      </c>
      <c r="H21" s="7">
        <f t="shared" si="1"/>
        <v>14060925</v>
      </c>
      <c r="I21" s="17">
        <v>189</v>
      </c>
      <c r="J21" s="18">
        <v>336.16</v>
      </c>
      <c r="K21" s="19">
        <f t="shared" si="2"/>
        <v>63534.240000000005</v>
      </c>
      <c r="L21" s="17">
        <v>6384</v>
      </c>
      <c r="M21" s="18">
        <v>333</v>
      </c>
      <c r="N21" s="19">
        <f t="shared" si="3"/>
        <v>2125872</v>
      </c>
      <c r="O21" s="7">
        <f t="shared" si="4"/>
        <v>16670867.4</v>
      </c>
    </row>
    <row r="22" spans="1:15" x14ac:dyDescent="0.25">
      <c r="A22" s="8" t="s">
        <v>41</v>
      </c>
      <c r="B22" s="8" t="s">
        <v>42</v>
      </c>
      <c r="C22" s="17">
        <v>0</v>
      </c>
      <c r="D22" s="18">
        <v>226.87</v>
      </c>
      <c r="E22" s="19">
        <f t="shared" si="0"/>
        <v>0</v>
      </c>
      <c r="F22" s="17">
        <v>34158</v>
      </c>
      <c r="G22" s="18">
        <v>225.55</v>
      </c>
      <c r="H22" s="7">
        <f t="shared" si="1"/>
        <v>7704336.9000000004</v>
      </c>
      <c r="I22" s="17">
        <v>0</v>
      </c>
      <c r="J22" s="18">
        <v>226.87</v>
      </c>
      <c r="K22" s="19">
        <f t="shared" si="2"/>
        <v>0</v>
      </c>
      <c r="L22" s="17">
        <v>1707</v>
      </c>
      <c r="M22" s="18">
        <v>225.55</v>
      </c>
      <c r="N22" s="19">
        <f t="shared" si="3"/>
        <v>385013.85000000003</v>
      </c>
      <c r="O22" s="7">
        <f t="shared" si="4"/>
        <v>8089350.75</v>
      </c>
    </row>
    <row r="23" spans="1:15" x14ac:dyDescent="0.25">
      <c r="A23" s="8" t="s">
        <v>43</v>
      </c>
      <c r="B23" s="8" t="s">
        <v>44</v>
      </c>
      <c r="C23" s="17">
        <v>357</v>
      </c>
      <c r="D23" s="18">
        <v>224.48</v>
      </c>
      <c r="E23" s="19">
        <f t="shared" si="0"/>
        <v>80139.360000000001</v>
      </c>
      <c r="F23" s="17">
        <v>18737</v>
      </c>
      <c r="G23" s="18">
        <v>222.76</v>
      </c>
      <c r="H23" s="7">
        <f t="shared" si="1"/>
        <v>4173854.1199999996</v>
      </c>
      <c r="I23" s="17">
        <v>36</v>
      </c>
      <c r="J23" s="18">
        <v>224.48</v>
      </c>
      <c r="K23" s="19">
        <f t="shared" si="2"/>
        <v>8081.28</v>
      </c>
      <c r="L23" s="17">
        <v>1897</v>
      </c>
      <c r="M23" s="18">
        <v>222.76</v>
      </c>
      <c r="N23" s="19">
        <f t="shared" si="3"/>
        <v>422575.72</v>
      </c>
      <c r="O23" s="7">
        <f t="shared" si="4"/>
        <v>4684650.4799999995</v>
      </c>
    </row>
    <row r="24" spans="1:15" x14ac:dyDescent="0.25">
      <c r="A24" s="8" t="s">
        <v>45</v>
      </c>
      <c r="B24" s="8" t="s">
        <v>1014</v>
      </c>
      <c r="C24" s="17">
        <v>1683</v>
      </c>
      <c r="D24" s="18">
        <v>308.02</v>
      </c>
      <c r="E24" s="19">
        <f t="shared" si="0"/>
        <v>518397.66</v>
      </c>
      <c r="F24" s="17">
        <v>81565</v>
      </c>
      <c r="G24" s="18">
        <v>305.39</v>
      </c>
      <c r="H24" s="7">
        <f t="shared" si="1"/>
        <v>24909135.349999998</v>
      </c>
      <c r="I24" s="17">
        <v>267</v>
      </c>
      <c r="J24" s="18">
        <v>308.02</v>
      </c>
      <c r="K24" s="19">
        <f t="shared" si="2"/>
        <v>82241.34</v>
      </c>
      <c r="L24" s="17">
        <v>12921</v>
      </c>
      <c r="M24" s="18">
        <v>305.39</v>
      </c>
      <c r="N24" s="19">
        <f t="shared" si="3"/>
        <v>3945944.19</v>
      </c>
      <c r="O24" s="7">
        <f t="shared" si="4"/>
        <v>29455718.539999999</v>
      </c>
    </row>
    <row r="25" spans="1:15" x14ac:dyDescent="0.25">
      <c r="A25" s="8" t="s">
        <v>47</v>
      </c>
      <c r="B25" s="8" t="s">
        <v>48</v>
      </c>
      <c r="C25" s="17">
        <v>69</v>
      </c>
      <c r="D25" s="18">
        <v>248.48</v>
      </c>
      <c r="E25" s="19">
        <f t="shared" si="0"/>
        <v>17145.12</v>
      </c>
      <c r="F25" s="17">
        <v>52323</v>
      </c>
      <c r="G25" s="18">
        <v>246.41</v>
      </c>
      <c r="H25" s="7">
        <f t="shared" si="1"/>
        <v>12892910.43</v>
      </c>
      <c r="I25" s="17">
        <v>0</v>
      </c>
      <c r="J25" s="18">
        <v>248.48</v>
      </c>
      <c r="K25" s="19">
        <f t="shared" si="2"/>
        <v>0</v>
      </c>
      <c r="L25" s="17">
        <v>0</v>
      </c>
      <c r="M25" s="18">
        <v>246.41</v>
      </c>
      <c r="N25" s="19">
        <f t="shared" si="3"/>
        <v>0</v>
      </c>
      <c r="O25" s="7">
        <f t="shared" si="4"/>
        <v>12910055.549999999</v>
      </c>
    </row>
    <row r="26" spans="1:15" x14ac:dyDescent="0.25">
      <c r="A26" s="8" t="s">
        <v>49</v>
      </c>
      <c r="B26" s="8" t="s">
        <v>50</v>
      </c>
      <c r="C26" s="17">
        <v>3071</v>
      </c>
      <c r="D26" s="18">
        <v>269</v>
      </c>
      <c r="E26" s="19">
        <f t="shared" si="0"/>
        <v>826099</v>
      </c>
      <c r="F26" s="17">
        <v>32232</v>
      </c>
      <c r="G26" s="18">
        <v>266.63</v>
      </c>
      <c r="H26" s="7">
        <f t="shared" si="1"/>
        <v>8594018.1600000001</v>
      </c>
      <c r="I26" s="17">
        <v>37</v>
      </c>
      <c r="J26" s="18">
        <v>269</v>
      </c>
      <c r="K26" s="19">
        <f t="shared" si="2"/>
        <v>9953</v>
      </c>
      <c r="L26" s="17">
        <v>386</v>
      </c>
      <c r="M26" s="18">
        <v>266.63</v>
      </c>
      <c r="N26" s="19">
        <f t="shared" si="3"/>
        <v>102919.18</v>
      </c>
      <c r="O26" s="7">
        <f t="shared" si="4"/>
        <v>9532989.3399999999</v>
      </c>
    </row>
    <row r="27" spans="1:15" x14ac:dyDescent="0.25">
      <c r="A27" s="8" t="s">
        <v>51</v>
      </c>
      <c r="B27" s="8" t="s">
        <v>52</v>
      </c>
      <c r="C27" s="17">
        <v>4304</v>
      </c>
      <c r="D27" s="18">
        <v>318.27999999999997</v>
      </c>
      <c r="E27" s="19">
        <f t="shared" si="0"/>
        <v>1369877.1199999999</v>
      </c>
      <c r="F27" s="17">
        <v>71603</v>
      </c>
      <c r="G27" s="18">
        <v>315.37</v>
      </c>
      <c r="H27" s="7">
        <f t="shared" si="1"/>
        <v>22581438.109999999</v>
      </c>
      <c r="I27" s="17">
        <v>1090</v>
      </c>
      <c r="J27" s="18">
        <v>318.27999999999997</v>
      </c>
      <c r="K27" s="19">
        <f t="shared" si="2"/>
        <v>346925.19999999995</v>
      </c>
      <c r="L27" s="17">
        <v>18142</v>
      </c>
      <c r="M27" s="18">
        <v>315.37</v>
      </c>
      <c r="N27" s="19">
        <f t="shared" si="3"/>
        <v>5721442.54</v>
      </c>
      <c r="O27" s="7">
        <f t="shared" si="4"/>
        <v>30019682.969999999</v>
      </c>
    </row>
    <row r="28" spans="1:15" x14ac:dyDescent="0.25">
      <c r="A28" s="8" t="s">
        <v>53</v>
      </c>
      <c r="B28" s="8" t="s">
        <v>1015</v>
      </c>
      <c r="C28" s="17">
        <v>788</v>
      </c>
      <c r="D28" s="18">
        <v>183.17</v>
      </c>
      <c r="E28" s="19">
        <f t="shared" si="0"/>
        <v>144337.96</v>
      </c>
      <c r="F28" s="17">
        <v>20442</v>
      </c>
      <c r="G28" s="18">
        <v>181.65</v>
      </c>
      <c r="H28" s="7">
        <f t="shared" si="1"/>
        <v>3713289.3000000003</v>
      </c>
      <c r="I28" s="17">
        <v>112</v>
      </c>
      <c r="J28" s="18">
        <v>183.17</v>
      </c>
      <c r="K28" s="19">
        <f t="shared" si="2"/>
        <v>20515.039999999997</v>
      </c>
      <c r="L28" s="17">
        <v>2913</v>
      </c>
      <c r="M28" s="18">
        <v>181.65</v>
      </c>
      <c r="N28" s="19">
        <f t="shared" si="3"/>
        <v>529146.45000000007</v>
      </c>
      <c r="O28" s="7">
        <f t="shared" si="4"/>
        <v>4407288.75</v>
      </c>
    </row>
    <row r="29" spans="1:15" x14ac:dyDescent="0.25">
      <c r="A29" s="8" t="s">
        <v>55</v>
      </c>
      <c r="B29" s="8" t="s">
        <v>56</v>
      </c>
      <c r="C29" s="17">
        <v>0</v>
      </c>
      <c r="D29" s="18">
        <v>196.42</v>
      </c>
      <c r="E29" s="19">
        <f t="shared" si="0"/>
        <v>0</v>
      </c>
      <c r="F29" s="17">
        <v>20988</v>
      </c>
      <c r="G29" s="18">
        <v>194.93</v>
      </c>
      <c r="H29" s="7">
        <f t="shared" si="1"/>
        <v>4091190.8400000003</v>
      </c>
      <c r="I29" s="17">
        <v>0</v>
      </c>
      <c r="J29" s="18">
        <v>196.42</v>
      </c>
      <c r="K29" s="19">
        <f t="shared" si="2"/>
        <v>0</v>
      </c>
      <c r="L29" s="17">
        <v>1009</v>
      </c>
      <c r="M29" s="18">
        <v>194.93</v>
      </c>
      <c r="N29" s="19">
        <f t="shared" si="3"/>
        <v>196684.37</v>
      </c>
      <c r="O29" s="7">
        <f t="shared" si="4"/>
        <v>4287875.21</v>
      </c>
    </row>
    <row r="30" spans="1:15" x14ac:dyDescent="0.25">
      <c r="A30" s="8" t="s">
        <v>57</v>
      </c>
      <c r="B30" s="8" t="s">
        <v>1016</v>
      </c>
      <c r="C30" s="17">
        <v>377</v>
      </c>
      <c r="D30" s="18">
        <v>230.72</v>
      </c>
      <c r="E30" s="19">
        <f t="shared" si="0"/>
        <v>86981.440000000002</v>
      </c>
      <c r="F30" s="17">
        <v>36642</v>
      </c>
      <c r="G30" s="18">
        <v>228.73</v>
      </c>
      <c r="H30" s="7">
        <f t="shared" si="1"/>
        <v>8381124.6599999992</v>
      </c>
      <c r="I30" s="17">
        <v>30</v>
      </c>
      <c r="J30" s="18">
        <v>230.72</v>
      </c>
      <c r="K30" s="19">
        <f t="shared" si="2"/>
        <v>6921.6</v>
      </c>
      <c r="L30" s="17">
        <v>2882</v>
      </c>
      <c r="M30" s="18">
        <v>228.73</v>
      </c>
      <c r="N30" s="19">
        <f t="shared" si="3"/>
        <v>659199.86</v>
      </c>
      <c r="O30" s="7">
        <f t="shared" si="4"/>
        <v>9134227.5599999987</v>
      </c>
    </row>
    <row r="31" spans="1:15" x14ac:dyDescent="0.25">
      <c r="A31" s="8" t="s">
        <v>59</v>
      </c>
      <c r="B31" s="8" t="s">
        <v>1017</v>
      </c>
      <c r="C31" s="17">
        <v>0</v>
      </c>
      <c r="D31" s="18">
        <v>196.65</v>
      </c>
      <c r="E31" s="19">
        <f t="shared" si="0"/>
        <v>0</v>
      </c>
      <c r="F31" s="17">
        <v>8703</v>
      </c>
      <c r="G31" s="18">
        <v>194.97</v>
      </c>
      <c r="H31" s="7">
        <f t="shared" si="1"/>
        <v>1696823.91</v>
      </c>
      <c r="I31" s="17">
        <v>0</v>
      </c>
      <c r="J31" s="18">
        <v>196.65</v>
      </c>
      <c r="K31" s="19">
        <f t="shared" si="2"/>
        <v>0</v>
      </c>
      <c r="L31" s="17">
        <v>0</v>
      </c>
      <c r="M31" s="18">
        <v>194.97</v>
      </c>
      <c r="N31" s="19">
        <f t="shared" si="3"/>
        <v>0</v>
      </c>
      <c r="O31" s="7">
        <f t="shared" si="4"/>
        <v>1696823.91</v>
      </c>
    </row>
    <row r="32" spans="1:15" x14ac:dyDescent="0.25">
      <c r="A32" s="8" t="s">
        <v>61</v>
      </c>
      <c r="B32" s="8" t="s">
        <v>1018</v>
      </c>
      <c r="C32" s="17">
        <v>10054</v>
      </c>
      <c r="D32" s="18">
        <v>250.59</v>
      </c>
      <c r="E32" s="19">
        <f t="shared" si="0"/>
        <v>2519431.86</v>
      </c>
      <c r="F32" s="17">
        <v>35951</v>
      </c>
      <c r="G32" s="18">
        <v>248.32</v>
      </c>
      <c r="H32" s="7">
        <f t="shared" si="1"/>
        <v>8927352.3200000003</v>
      </c>
      <c r="I32" s="17">
        <v>3683</v>
      </c>
      <c r="J32" s="18">
        <v>250.59</v>
      </c>
      <c r="K32" s="19">
        <f t="shared" si="2"/>
        <v>922922.97</v>
      </c>
      <c r="L32" s="17">
        <v>13168</v>
      </c>
      <c r="M32" s="18">
        <v>248.32</v>
      </c>
      <c r="N32" s="19">
        <f t="shared" si="3"/>
        <v>3269877.7599999998</v>
      </c>
      <c r="O32" s="7">
        <f t="shared" si="4"/>
        <v>15639584.91</v>
      </c>
    </row>
    <row r="33" spans="1:15" x14ac:dyDescent="0.25">
      <c r="A33" s="8" t="s">
        <v>63</v>
      </c>
      <c r="B33" s="8" t="s">
        <v>1019</v>
      </c>
      <c r="C33" s="17">
        <v>0</v>
      </c>
      <c r="D33" s="18">
        <v>195.67</v>
      </c>
      <c r="E33" s="19">
        <f t="shared" si="0"/>
        <v>0</v>
      </c>
      <c r="F33" s="17">
        <v>48227</v>
      </c>
      <c r="G33" s="18">
        <v>194.07</v>
      </c>
      <c r="H33" s="7">
        <f t="shared" si="1"/>
        <v>9359413.8900000006</v>
      </c>
      <c r="I33" s="17">
        <v>0</v>
      </c>
      <c r="J33" s="18">
        <v>195.67</v>
      </c>
      <c r="K33" s="19">
        <f t="shared" si="2"/>
        <v>0</v>
      </c>
      <c r="L33" s="17">
        <v>5840</v>
      </c>
      <c r="M33" s="18">
        <v>194.07</v>
      </c>
      <c r="N33" s="19">
        <f t="shared" si="3"/>
        <v>1133368.8</v>
      </c>
      <c r="O33" s="7">
        <f t="shared" si="4"/>
        <v>10492782.690000001</v>
      </c>
    </row>
    <row r="34" spans="1:15" x14ac:dyDescent="0.25">
      <c r="A34" s="8" t="s">
        <v>65</v>
      </c>
      <c r="B34" s="8" t="s">
        <v>66</v>
      </c>
      <c r="C34" s="17">
        <v>0</v>
      </c>
      <c r="D34" s="18">
        <v>208.04</v>
      </c>
      <c r="E34" s="19">
        <f t="shared" si="0"/>
        <v>0</v>
      </c>
      <c r="F34" s="17">
        <v>8403</v>
      </c>
      <c r="G34" s="18">
        <v>206.28</v>
      </c>
      <c r="H34" s="7">
        <f t="shared" si="1"/>
        <v>1733370.84</v>
      </c>
      <c r="I34" s="17">
        <v>0</v>
      </c>
      <c r="J34" s="18">
        <v>208.04</v>
      </c>
      <c r="K34" s="19">
        <f t="shared" si="2"/>
        <v>0</v>
      </c>
      <c r="L34" s="17">
        <v>0</v>
      </c>
      <c r="M34" s="18">
        <v>206.28</v>
      </c>
      <c r="N34" s="19">
        <f t="shared" si="3"/>
        <v>0</v>
      </c>
      <c r="O34" s="7">
        <f t="shared" si="4"/>
        <v>1733370.84</v>
      </c>
    </row>
    <row r="35" spans="1:15" x14ac:dyDescent="0.25">
      <c r="A35" s="8" t="s">
        <v>67</v>
      </c>
      <c r="B35" s="8" t="s">
        <v>68</v>
      </c>
      <c r="C35" s="17">
        <v>6458</v>
      </c>
      <c r="D35" s="18">
        <v>329.49</v>
      </c>
      <c r="E35" s="19">
        <f t="shared" si="0"/>
        <v>2127846.42</v>
      </c>
      <c r="F35" s="17">
        <v>13037</v>
      </c>
      <c r="G35" s="18">
        <v>326.20999999999998</v>
      </c>
      <c r="H35" s="7">
        <f t="shared" si="1"/>
        <v>4252799.7699999996</v>
      </c>
      <c r="I35" s="17">
        <v>5898</v>
      </c>
      <c r="J35" s="18">
        <v>329.49</v>
      </c>
      <c r="K35" s="19">
        <f t="shared" si="2"/>
        <v>1943332.02</v>
      </c>
      <c r="L35" s="17">
        <v>11906</v>
      </c>
      <c r="M35" s="18">
        <v>326.20999999999998</v>
      </c>
      <c r="N35" s="19">
        <f t="shared" si="3"/>
        <v>3883856.26</v>
      </c>
      <c r="O35" s="7">
        <f t="shared" si="4"/>
        <v>12207834.469999999</v>
      </c>
    </row>
    <row r="36" spans="1:15" x14ac:dyDescent="0.25">
      <c r="A36" s="8" t="s">
        <v>69</v>
      </c>
      <c r="B36" s="8" t="s">
        <v>70</v>
      </c>
      <c r="C36" s="17">
        <v>10023</v>
      </c>
      <c r="D36" s="18">
        <v>257.24</v>
      </c>
      <c r="E36" s="19">
        <f t="shared" si="0"/>
        <v>2578316.52</v>
      </c>
      <c r="F36" s="17">
        <v>29030</v>
      </c>
      <c r="G36" s="18">
        <v>254.9</v>
      </c>
      <c r="H36" s="7">
        <f t="shared" si="1"/>
        <v>7399747</v>
      </c>
      <c r="I36" s="17">
        <v>1240</v>
      </c>
      <c r="J36" s="18">
        <v>257.24</v>
      </c>
      <c r="K36" s="19">
        <f t="shared" si="2"/>
        <v>318977.60000000003</v>
      </c>
      <c r="L36" s="17">
        <v>3591</v>
      </c>
      <c r="M36" s="18">
        <v>254.9</v>
      </c>
      <c r="N36" s="19">
        <f t="shared" si="3"/>
        <v>915345.9</v>
      </c>
      <c r="O36" s="7">
        <f t="shared" si="4"/>
        <v>11212387.02</v>
      </c>
    </row>
    <row r="37" spans="1:15" x14ac:dyDescent="0.25">
      <c r="A37" s="8" t="s">
        <v>71</v>
      </c>
      <c r="B37" s="8" t="s">
        <v>72</v>
      </c>
      <c r="C37" s="17">
        <v>393</v>
      </c>
      <c r="D37" s="18">
        <v>296.45999999999998</v>
      </c>
      <c r="E37" s="19">
        <f t="shared" si="0"/>
        <v>116508.78</v>
      </c>
      <c r="F37" s="17">
        <v>26170</v>
      </c>
      <c r="G37" s="18">
        <v>293.60000000000002</v>
      </c>
      <c r="H37" s="7">
        <f t="shared" si="1"/>
        <v>7683512.0000000009</v>
      </c>
      <c r="I37" s="17">
        <v>96</v>
      </c>
      <c r="J37" s="18">
        <v>296.45999999999998</v>
      </c>
      <c r="K37" s="19">
        <f t="shared" si="2"/>
        <v>28460.159999999996</v>
      </c>
      <c r="L37" s="17">
        <v>6381</v>
      </c>
      <c r="M37" s="18">
        <v>293.60000000000002</v>
      </c>
      <c r="N37" s="19">
        <f t="shared" si="3"/>
        <v>1873461.6</v>
      </c>
      <c r="O37" s="7">
        <f t="shared" si="4"/>
        <v>9701942.540000001</v>
      </c>
    </row>
    <row r="38" spans="1:15" x14ac:dyDescent="0.25">
      <c r="A38" s="8" t="s">
        <v>73</v>
      </c>
      <c r="B38" s="8" t="s">
        <v>74</v>
      </c>
      <c r="C38" s="17">
        <v>5790</v>
      </c>
      <c r="D38" s="18">
        <v>342.32</v>
      </c>
      <c r="E38" s="19">
        <f t="shared" si="0"/>
        <v>1982032.8</v>
      </c>
      <c r="F38" s="17">
        <v>35458</v>
      </c>
      <c r="G38" s="18">
        <v>339.42</v>
      </c>
      <c r="H38" s="7">
        <f t="shared" si="1"/>
        <v>12035154.360000001</v>
      </c>
      <c r="I38" s="17">
        <v>1303</v>
      </c>
      <c r="J38" s="18">
        <v>342.32</v>
      </c>
      <c r="K38" s="19">
        <f t="shared" si="2"/>
        <v>446042.95999999996</v>
      </c>
      <c r="L38" s="17">
        <v>7982</v>
      </c>
      <c r="M38" s="18">
        <v>339.42</v>
      </c>
      <c r="N38" s="19">
        <f t="shared" si="3"/>
        <v>2709250.44</v>
      </c>
      <c r="O38" s="7">
        <f t="shared" si="4"/>
        <v>17172480.560000002</v>
      </c>
    </row>
    <row r="39" spans="1:15" x14ac:dyDescent="0.25">
      <c r="A39" s="8" t="s">
        <v>75</v>
      </c>
      <c r="B39" s="8" t="s">
        <v>76</v>
      </c>
      <c r="C39" s="17">
        <v>1327</v>
      </c>
      <c r="D39" s="18">
        <v>205.68</v>
      </c>
      <c r="E39" s="19">
        <f t="shared" si="0"/>
        <v>272937.36</v>
      </c>
      <c r="F39" s="17">
        <v>26264</v>
      </c>
      <c r="G39" s="18">
        <v>203.98</v>
      </c>
      <c r="H39" s="7">
        <f t="shared" si="1"/>
        <v>5357330.72</v>
      </c>
      <c r="I39" s="17">
        <v>109</v>
      </c>
      <c r="J39" s="18">
        <v>205.68</v>
      </c>
      <c r="K39" s="19">
        <f t="shared" si="2"/>
        <v>22419.119999999999</v>
      </c>
      <c r="L39" s="17">
        <v>2153</v>
      </c>
      <c r="M39" s="18">
        <v>203.98</v>
      </c>
      <c r="N39" s="19">
        <f t="shared" si="3"/>
        <v>439168.94</v>
      </c>
      <c r="O39" s="7">
        <f t="shared" si="4"/>
        <v>6091856.1400000006</v>
      </c>
    </row>
    <row r="40" spans="1:15" x14ac:dyDescent="0.25">
      <c r="A40" s="8" t="s">
        <v>77</v>
      </c>
      <c r="B40" s="8" t="s">
        <v>78</v>
      </c>
      <c r="C40" s="17">
        <v>0</v>
      </c>
      <c r="D40" s="18">
        <v>193.73</v>
      </c>
      <c r="E40" s="19">
        <f t="shared" si="0"/>
        <v>0</v>
      </c>
      <c r="F40" s="17">
        <v>40939</v>
      </c>
      <c r="G40" s="18">
        <v>192.22</v>
      </c>
      <c r="H40" s="7">
        <f t="shared" si="1"/>
        <v>7869294.5800000001</v>
      </c>
      <c r="I40" s="17">
        <v>0</v>
      </c>
      <c r="J40" s="18">
        <v>193.73</v>
      </c>
      <c r="K40" s="19">
        <f t="shared" si="2"/>
        <v>0</v>
      </c>
      <c r="L40" s="17">
        <v>813</v>
      </c>
      <c r="M40" s="18">
        <v>192.22</v>
      </c>
      <c r="N40" s="19">
        <f t="shared" si="3"/>
        <v>156274.85999999999</v>
      </c>
      <c r="O40" s="7">
        <f t="shared" si="4"/>
        <v>8025569.4400000004</v>
      </c>
    </row>
    <row r="41" spans="1:15" x14ac:dyDescent="0.25">
      <c r="A41" s="8" t="s">
        <v>79</v>
      </c>
      <c r="B41" s="8" t="s">
        <v>80</v>
      </c>
      <c r="C41" s="17">
        <v>0</v>
      </c>
      <c r="D41" s="18">
        <v>254.46</v>
      </c>
      <c r="E41" s="19">
        <f t="shared" si="0"/>
        <v>0</v>
      </c>
      <c r="F41" s="17">
        <v>4961</v>
      </c>
      <c r="G41" s="18">
        <v>252.54</v>
      </c>
      <c r="H41" s="7">
        <f t="shared" si="1"/>
        <v>1252850.94</v>
      </c>
      <c r="I41" s="17">
        <v>0</v>
      </c>
      <c r="J41" s="18">
        <v>254.46</v>
      </c>
      <c r="K41" s="19">
        <f t="shared" si="2"/>
        <v>0</v>
      </c>
      <c r="L41" s="17">
        <v>25</v>
      </c>
      <c r="M41" s="18">
        <v>252.54</v>
      </c>
      <c r="N41" s="19">
        <f t="shared" si="3"/>
        <v>6313.5</v>
      </c>
      <c r="O41" s="7">
        <f t="shared" si="4"/>
        <v>1259164.44</v>
      </c>
    </row>
    <row r="42" spans="1:15" x14ac:dyDescent="0.25">
      <c r="A42" s="8" t="s">
        <v>81</v>
      </c>
      <c r="B42" s="8" t="s">
        <v>1020</v>
      </c>
      <c r="C42" s="17">
        <v>3328</v>
      </c>
      <c r="D42" s="18">
        <v>272.54000000000002</v>
      </c>
      <c r="E42" s="19">
        <f t="shared" si="0"/>
        <v>907013.12000000011</v>
      </c>
      <c r="F42" s="17">
        <v>55668</v>
      </c>
      <c r="G42" s="18">
        <v>270.04000000000002</v>
      </c>
      <c r="H42" s="7">
        <f t="shared" si="1"/>
        <v>15032586.720000001</v>
      </c>
      <c r="I42" s="17">
        <v>294</v>
      </c>
      <c r="J42" s="18">
        <v>272.54000000000002</v>
      </c>
      <c r="K42" s="19">
        <f t="shared" si="2"/>
        <v>80126.760000000009</v>
      </c>
      <c r="L42" s="17">
        <v>4914</v>
      </c>
      <c r="M42" s="18">
        <v>270.04000000000002</v>
      </c>
      <c r="N42" s="19">
        <f t="shared" si="3"/>
        <v>1326976.56</v>
      </c>
      <c r="O42" s="7">
        <f t="shared" si="4"/>
        <v>17346703.16</v>
      </c>
    </row>
    <row r="43" spans="1:15" x14ac:dyDescent="0.25">
      <c r="A43" s="8" t="s">
        <v>83</v>
      </c>
      <c r="B43" s="8" t="s">
        <v>84</v>
      </c>
      <c r="C43" s="17">
        <v>2348</v>
      </c>
      <c r="D43" s="18">
        <v>396.82</v>
      </c>
      <c r="E43" s="19">
        <f t="shared" si="0"/>
        <v>931733.36</v>
      </c>
      <c r="F43" s="17">
        <v>21166</v>
      </c>
      <c r="G43" s="18">
        <v>392.83</v>
      </c>
      <c r="H43" s="7">
        <f t="shared" si="1"/>
        <v>8314639.7799999993</v>
      </c>
      <c r="I43" s="17">
        <v>542</v>
      </c>
      <c r="J43" s="18">
        <v>396.82</v>
      </c>
      <c r="K43" s="19">
        <f t="shared" si="2"/>
        <v>215076.44</v>
      </c>
      <c r="L43" s="17">
        <v>4885</v>
      </c>
      <c r="M43" s="18">
        <v>392.83</v>
      </c>
      <c r="N43" s="19">
        <f t="shared" si="3"/>
        <v>1918974.5499999998</v>
      </c>
      <c r="O43" s="7">
        <f t="shared" si="4"/>
        <v>11380424.129999999</v>
      </c>
    </row>
    <row r="44" spans="1:15" x14ac:dyDescent="0.25">
      <c r="A44" s="8" t="s">
        <v>85</v>
      </c>
      <c r="B44" s="8" t="s">
        <v>1021</v>
      </c>
      <c r="C44" s="17">
        <v>902</v>
      </c>
      <c r="D44" s="18">
        <v>302.22000000000003</v>
      </c>
      <c r="E44" s="19">
        <f t="shared" si="0"/>
        <v>272602.44</v>
      </c>
      <c r="F44" s="17">
        <v>33103</v>
      </c>
      <c r="G44" s="18">
        <v>299.2</v>
      </c>
      <c r="H44" s="7">
        <f t="shared" si="1"/>
        <v>9904417.5999999996</v>
      </c>
      <c r="I44" s="17">
        <v>74</v>
      </c>
      <c r="J44" s="18">
        <v>302.22000000000003</v>
      </c>
      <c r="K44" s="19">
        <f t="shared" si="2"/>
        <v>22364.280000000002</v>
      </c>
      <c r="L44" s="17">
        <v>2725</v>
      </c>
      <c r="M44" s="18">
        <v>299.2</v>
      </c>
      <c r="N44" s="19">
        <f t="shared" si="3"/>
        <v>815320</v>
      </c>
      <c r="O44" s="7">
        <f t="shared" si="4"/>
        <v>11014704.319999998</v>
      </c>
    </row>
    <row r="45" spans="1:15" x14ac:dyDescent="0.25">
      <c r="A45" s="8" t="s">
        <v>1184</v>
      </c>
      <c r="B45" s="8" t="s">
        <v>87</v>
      </c>
      <c r="C45" s="17">
        <v>19373</v>
      </c>
      <c r="D45" s="18">
        <v>340.16</v>
      </c>
      <c r="E45" s="19">
        <f t="shared" si="0"/>
        <v>6589919.6800000006</v>
      </c>
      <c r="F45" s="17">
        <v>83110</v>
      </c>
      <c r="G45" s="18">
        <v>337.51</v>
      </c>
      <c r="H45" s="7">
        <f t="shared" si="1"/>
        <v>28050456.099999998</v>
      </c>
      <c r="I45" s="17">
        <v>7268</v>
      </c>
      <c r="J45" s="18">
        <v>340.16</v>
      </c>
      <c r="K45" s="19">
        <f t="shared" si="2"/>
        <v>2472282.8800000004</v>
      </c>
      <c r="L45" s="17">
        <v>31180</v>
      </c>
      <c r="M45" s="18">
        <v>337.51</v>
      </c>
      <c r="N45" s="19">
        <f t="shared" si="3"/>
        <v>10523561.799999999</v>
      </c>
      <c r="O45" s="7">
        <f t="shared" si="4"/>
        <v>47636220.460000001</v>
      </c>
    </row>
    <row r="46" spans="1:15" x14ac:dyDescent="0.25">
      <c r="A46" s="8" t="s">
        <v>88</v>
      </c>
      <c r="B46" s="8" t="s">
        <v>89</v>
      </c>
      <c r="C46" s="17">
        <v>0</v>
      </c>
      <c r="D46" s="18">
        <v>234.02</v>
      </c>
      <c r="E46" s="19">
        <f t="shared" si="0"/>
        <v>0</v>
      </c>
      <c r="F46" s="17">
        <v>21737</v>
      </c>
      <c r="G46" s="18">
        <v>231.96</v>
      </c>
      <c r="H46" s="7">
        <f t="shared" si="1"/>
        <v>5042114.5200000005</v>
      </c>
      <c r="I46" s="17">
        <v>0</v>
      </c>
      <c r="J46" s="18">
        <v>234.02</v>
      </c>
      <c r="K46" s="19">
        <f t="shared" si="2"/>
        <v>0</v>
      </c>
      <c r="L46" s="17">
        <v>534</v>
      </c>
      <c r="M46" s="18">
        <v>231.96</v>
      </c>
      <c r="N46" s="19">
        <f t="shared" si="3"/>
        <v>123866.64</v>
      </c>
      <c r="O46" s="7">
        <f t="shared" si="4"/>
        <v>5165981.16</v>
      </c>
    </row>
    <row r="47" spans="1:15" x14ac:dyDescent="0.25">
      <c r="A47" s="8" t="s">
        <v>90</v>
      </c>
      <c r="B47" s="8" t="s">
        <v>91</v>
      </c>
      <c r="C47" s="17">
        <v>0</v>
      </c>
      <c r="D47" s="18">
        <v>184.77</v>
      </c>
      <c r="E47" s="19">
        <f t="shared" si="0"/>
        <v>0</v>
      </c>
      <c r="F47" s="17">
        <v>22810</v>
      </c>
      <c r="G47" s="18">
        <v>183.2</v>
      </c>
      <c r="H47" s="7">
        <f t="shared" si="1"/>
        <v>4178791.9999999995</v>
      </c>
      <c r="I47" s="17">
        <v>0</v>
      </c>
      <c r="J47" s="18">
        <v>184.77</v>
      </c>
      <c r="K47" s="19">
        <f t="shared" si="2"/>
        <v>0</v>
      </c>
      <c r="L47" s="17">
        <v>619</v>
      </c>
      <c r="M47" s="18">
        <v>183.2</v>
      </c>
      <c r="N47" s="19">
        <f t="shared" si="3"/>
        <v>113400.79999999999</v>
      </c>
      <c r="O47" s="7">
        <f t="shared" si="4"/>
        <v>4292192.8</v>
      </c>
    </row>
    <row r="48" spans="1:15" x14ac:dyDescent="0.25">
      <c r="A48" s="8" t="s">
        <v>94</v>
      </c>
      <c r="B48" s="8" t="s">
        <v>95</v>
      </c>
      <c r="C48" s="17">
        <v>0</v>
      </c>
      <c r="D48" s="18">
        <v>229.68</v>
      </c>
      <c r="E48" s="19">
        <f t="shared" si="0"/>
        <v>0</v>
      </c>
      <c r="F48" s="17">
        <v>6027</v>
      </c>
      <c r="G48" s="18">
        <v>227.61</v>
      </c>
      <c r="H48" s="7">
        <f t="shared" si="1"/>
        <v>1371805.47</v>
      </c>
      <c r="I48" s="17">
        <v>0</v>
      </c>
      <c r="J48" s="18">
        <v>229.68</v>
      </c>
      <c r="K48" s="19">
        <f t="shared" si="2"/>
        <v>0</v>
      </c>
      <c r="L48" s="17">
        <v>0</v>
      </c>
      <c r="M48" s="18">
        <v>227.61</v>
      </c>
      <c r="N48" s="19">
        <f t="shared" si="3"/>
        <v>0</v>
      </c>
      <c r="O48" s="7">
        <f t="shared" si="4"/>
        <v>1371805.47</v>
      </c>
    </row>
    <row r="49" spans="1:15" x14ac:dyDescent="0.25">
      <c r="A49" s="8" t="s">
        <v>92</v>
      </c>
      <c r="B49" s="8" t="s">
        <v>1022</v>
      </c>
      <c r="C49" s="17">
        <v>0</v>
      </c>
      <c r="D49" s="18">
        <v>230.36</v>
      </c>
      <c r="E49" s="19">
        <f t="shared" si="0"/>
        <v>0</v>
      </c>
      <c r="F49" s="17">
        <v>26521</v>
      </c>
      <c r="G49" s="18">
        <v>228.33</v>
      </c>
      <c r="H49" s="7">
        <f t="shared" si="1"/>
        <v>6055539.9300000006</v>
      </c>
      <c r="I49" s="17">
        <v>0</v>
      </c>
      <c r="J49" s="18">
        <v>230.36</v>
      </c>
      <c r="K49" s="19">
        <f t="shared" si="2"/>
        <v>0</v>
      </c>
      <c r="L49" s="17">
        <v>0</v>
      </c>
      <c r="M49" s="18">
        <v>228.33</v>
      </c>
      <c r="N49" s="19">
        <f t="shared" si="3"/>
        <v>0</v>
      </c>
      <c r="O49" s="7">
        <f t="shared" si="4"/>
        <v>6055539.9300000006</v>
      </c>
    </row>
    <row r="50" spans="1:15" x14ac:dyDescent="0.25">
      <c r="A50" s="8" t="s">
        <v>96</v>
      </c>
      <c r="B50" s="8" t="s">
        <v>97</v>
      </c>
      <c r="C50" s="17">
        <v>791</v>
      </c>
      <c r="D50" s="18">
        <v>243.9</v>
      </c>
      <c r="E50" s="19">
        <f t="shared" si="0"/>
        <v>192924.9</v>
      </c>
      <c r="F50" s="17">
        <v>18830</v>
      </c>
      <c r="G50" s="18">
        <v>241.68</v>
      </c>
      <c r="H50" s="7">
        <f t="shared" si="1"/>
        <v>4550834.4000000004</v>
      </c>
      <c r="I50" s="17">
        <v>97</v>
      </c>
      <c r="J50" s="18">
        <v>243.9</v>
      </c>
      <c r="K50" s="19">
        <f t="shared" si="2"/>
        <v>23658.3</v>
      </c>
      <c r="L50" s="17">
        <v>2316</v>
      </c>
      <c r="M50" s="18">
        <v>241.68</v>
      </c>
      <c r="N50" s="19">
        <f t="shared" si="3"/>
        <v>559730.88</v>
      </c>
      <c r="O50" s="7">
        <f t="shared" si="4"/>
        <v>5327148.4800000004</v>
      </c>
    </row>
    <row r="51" spans="1:15" x14ac:dyDescent="0.25">
      <c r="A51" s="8" t="s">
        <v>98</v>
      </c>
      <c r="B51" s="8" t="s">
        <v>1023</v>
      </c>
      <c r="C51" s="17">
        <v>2445</v>
      </c>
      <c r="D51" s="18">
        <v>189.07</v>
      </c>
      <c r="E51" s="19">
        <f t="shared" si="0"/>
        <v>462276.14999999997</v>
      </c>
      <c r="F51" s="17">
        <v>17315</v>
      </c>
      <c r="G51" s="18">
        <v>187.51</v>
      </c>
      <c r="H51" s="7">
        <f t="shared" si="1"/>
        <v>3246735.65</v>
      </c>
      <c r="I51" s="17">
        <v>0</v>
      </c>
      <c r="J51" s="18">
        <v>189.07</v>
      </c>
      <c r="K51" s="19">
        <f t="shared" si="2"/>
        <v>0</v>
      </c>
      <c r="L51" s="17">
        <v>0</v>
      </c>
      <c r="M51" s="18">
        <v>187.51</v>
      </c>
      <c r="N51" s="19">
        <f t="shared" si="3"/>
        <v>0</v>
      </c>
      <c r="O51" s="7">
        <f t="shared" si="4"/>
        <v>3709011.8</v>
      </c>
    </row>
    <row r="52" spans="1:15" x14ac:dyDescent="0.25">
      <c r="A52" s="8" t="s">
        <v>100</v>
      </c>
      <c r="B52" s="8" t="s">
        <v>101</v>
      </c>
      <c r="C52" s="17">
        <v>2782</v>
      </c>
      <c r="D52" s="18">
        <v>240.96</v>
      </c>
      <c r="E52" s="19">
        <f t="shared" si="0"/>
        <v>670350.72</v>
      </c>
      <c r="F52" s="17">
        <v>25139</v>
      </c>
      <c r="G52" s="18">
        <v>238.9</v>
      </c>
      <c r="H52" s="7">
        <f t="shared" si="1"/>
        <v>6005707.1000000006</v>
      </c>
      <c r="I52" s="17">
        <v>492</v>
      </c>
      <c r="J52" s="18">
        <v>240.96</v>
      </c>
      <c r="K52" s="19">
        <f t="shared" si="2"/>
        <v>118552.32000000001</v>
      </c>
      <c r="L52" s="17">
        <v>4450</v>
      </c>
      <c r="M52" s="18">
        <v>238.9</v>
      </c>
      <c r="N52" s="19">
        <f t="shared" si="3"/>
        <v>1063105</v>
      </c>
      <c r="O52" s="7">
        <f t="shared" si="4"/>
        <v>7857715.1400000006</v>
      </c>
    </row>
    <row r="53" spans="1:15" x14ac:dyDescent="0.25">
      <c r="A53" s="8" t="s">
        <v>1185</v>
      </c>
      <c r="B53" s="8" t="s">
        <v>1230</v>
      </c>
      <c r="C53" s="17">
        <v>5398</v>
      </c>
      <c r="D53" s="18">
        <v>261.89</v>
      </c>
      <c r="E53" s="19">
        <f t="shared" si="0"/>
        <v>1413682.22</v>
      </c>
      <c r="F53" s="17">
        <v>72202</v>
      </c>
      <c r="G53" s="18">
        <v>259.62</v>
      </c>
      <c r="H53" s="7">
        <f t="shared" si="1"/>
        <v>18745083.240000002</v>
      </c>
      <c r="I53" s="17">
        <v>1221</v>
      </c>
      <c r="J53" s="18">
        <v>261.89</v>
      </c>
      <c r="K53" s="19">
        <f t="shared" si="2"/>
        <v>319767.69</v>
      </c>
      <c r="L53" s="17">
        <v>16333</v>
      </c>
      <c r="M53" s="18">
        <v>259.62</v>
      </c>
      <c r="N53" s="19">
        <f t="shared" si="3"/>
        <v>4240373.46</v>
      </c>
      <c r="O53" s="7">
        <f t="shared" si="4"/>
        <v>24718906.610000003</v>
      </c>
    </row>
    <row r="54" spans="1:15" x14ac:dyDescent="0.25">
      <c r="A54" s="8" t="s">
        <v>102</v>
      </c>
      <c r="B54" s="8" t="s">
        <v>103</v>
      </c>
      <c r="C54" s="17">
        <v>7106</v>
      </c>
      <c r="D54" s="18">
        <v>426.47</v>
      </c>
      <c r="E54" s="19">
        <f t="shared" si="0"/>
        <v>3030495.8200000003</v>
      </c>
      <c r="F54" s="17">
        <v>72374</v>
      </c>
      <c r="G54" s="18">
        <v>423.05</v>
      </c>
      <c r="H54" s="7">
        <f t="shared" si="1"/>
        <v>30617820.699999999</v>
      </c>
      <c r="I54" s="17">
        <v>2008</v>
      </c>
      <c r="J54" s="18">
        <v>426.47</v>
      </c>
      <c r="K54" s="19">
        <f t="shared" si="2"/>
        <v>856351.76</v>
      </c>
      <c r="L54" s="17">
        <v>20450</v>
      </c>
      <c r="M54" s="18">
        <v>423.05</v>
      </c>
      <c r="N54" s="19">
        <f t="shared" si="3"/>
        <v>8651372.5</v>
      </c>
      <c r="O54" s="7">
        <f t="shared" si="4"/>
        <v>43156040.779999994</v>
      </c>
    </row>
    <row r="55" spans="1:15" x14ac:dyDescent="0.25">
      <c r="A55" s="8" t="s">
        <v>1308</v>
      </c>
      <c r="B55" s="8" t="s">
        <v>104</v>
      </c>
      <c r="C55" s="17">
        <v>2555</v>
      </c>
      <c r="D55" s="18">
        <v>262.48</v>
      </c>
      <c r="E55" s="19">
        <f t="shared" si="0"/>
        <v>670636.4</v>
      </c>
      <c r="F55" s="17">
        <v>22502</v>
      </c>
      <c r="G55" s="18">
        <v>260.14999999999998</v>
      </c>
      <c r="H55" s="7">
        <f t="shared" si="1"/>
        <v>5853895.2999999998</v>
      </c>
      <c r="I55" s="17">
        <v>393</v>
      </c>
      <c r="J55" s="18">
        <v>262.48</v>
      </c>
      <c r="K55" s="19">
        <f t="shared" si="2"/>
        <v>103154.64000000001</v>
      </c>
      <c r="L55" s="17">
        <v>3466</v>
      </c>
      <c r="M55" s="18">
        <v>260.14999999999998</v>
      </c>
      <c r="N55" s="19">
        <f t="shared" si="3"/>
        <v>901679.89999999991</v>
      </c>
      <c r="O55" s="7">
        <f t="shared" si="4"/>
        <v>7529366.2400000002</v>
      </c>
    </row>
    <row r="56" spans="1:15" x14ac:dyDescent="0.25">
      <c r="A56" s="8" t="s">
        <v>105</v>
      </c>
      <c r="B56" s="8" t="s">
        <v>106</v>
      </c>
      <c r="C56" s="17">
        <v>5182</v>
      </c>
      <c r="D56" s="18">
        <v>217.68</v>
      </c>
      <c r="E56" s="19">
        <f t="shared" si="0"/>
        <v>1128017.76</v>
      </c>
      <c r="F56" s="17">
        <v>48363</v>
      </c>
      <c r="G56" s="18">
        <v>215.86</v>
      </c>
      <c r="H56" s="7">
        <f t="shared" si="1"/>
        <v>10439637.180000002</v>
      </c>
      <c r="I56" s="17">
        <v>0</v>
      </c>
      <c r="J56" s="18">
        <v>217.68</v>
      </c>
      <c r="K56" s="19">
        <f t="shared" si="2"/>
        <v>0</v>
      </c>
      <c r="L56" s="17">
        <v>0</v>
      </c>
      <c r="M56" s="18">
        <v>215.86</v>
      </c>
      <c r="N56" s="19">
        <f t="shared" si="3"/>
        <v>0</v>
      </c>
      <c r="O56" s="7">
        <f t="shared" si="4"/>
        <v>11567654.940000001</v>
      </c>
    </row>
    <row r="57" spans="1:15" x14ac:dyDescent="0.25">
      <c r="A57" s="8" t="s">
        <v>107</v>
      </c>
      <c r="B57" s="8" t="s">
        <v>1024</v>
      </c>
      <c r="C57" s="17">
        <v>4752</v>
      </c>
      <c r="D57" s="18">
        <v>233.62</v>
      </c>
      <c r="E57" s="19">
        <f t="shared" si="0"/>
        <v>1110162.24</v>
      </c>
      <c r="F57" s="17">
        <v>62544</v>
      </c>
      <c r="G57" s="18">
        <v>231.65</v>
      </c>
      <c r="H57" s="7">
        <f t="shared" si="1"/>
        <v>14488317.6</v>
      </c>
      <c r="I57" s="17">
        <v>580</v>
      </c>
      <c r="J57" s="18">
        <v>233.62</v>
      </c>
      <c r="K57" s="19">
        <f t="shared" si="2"/>
        <v>135499.6</v>
      </c>
      <c r="L57" s="17">
        <v>7629</v>
      </c>
      <c r="M57" s="18">
        <v>231.65</v>
      </c>
      <c r="N57" s="19">
        <f t="shared" si="3"/>
        <v>1767257.85</v>
      </c>
      <c r="O57" s="7">
        <f t="shared" si="4"/>
        <v>17501237.289999999</v>
      </c>
    </row>
    <row r="58" spans="1:15" x14ac:dyDescent="0.25">
      <c r="A58" s="8" t="s">
        <v>109</v>
      </c>
      <c r="B58" s="8" t="s">
        <v>110</v>
      </c>
      <c r="C58" s="17">
        <v>1125</v>
      </c>
      <c r="D58" s="18">
        <v>192.07</v>
      </c>
      <c r="E58" s="19">
        <f t="shared" si="0"/>
        <v>216078.75</v>
      </c>
      <c r="F58" s="17">
        <v>15541</v>
      </c>
      <c r="G58" s="18">
        <v>190.47</v>
      </c>
      <c r="H58" s="7">
        <f t="shared" si="1"/>
        <v>2960094.27</v>
      </c>
      <c r="I58" s="17">
        <v>168</v>
      </c>
      <c r="J58" s="18">
        <v>192.07</v>
      </c>
      <c r="K58" s="19">
        <f t="shared" si="2"/>
        <v>32267.759999999998</v>
      </c>
      <c r="L58" s="17">
        <v>2325</v>
      </c>
      <c r="M58" s="18">
        <v>190.47</v>
      </c>
      <c r="N58" s="19">
        <f t="shared" si="3"/>
        <v>442842.75</v>
      </c>
      <c r="O58" s="7">
        <f t="shared" si="4"/>
        <v>3651283.53</v>
      </c>
    </row>
    <row r="59" spans="1:15" x14ac:dyDescent="0.25">
      <c r="A59" s="8" t="s">
        <v>112</v>
      </c>
      <c r="B59" s="8" t="s">
        <v>1025</v>
      </c>
      <c r="C59" s="17">
        <v>2465</v>
      </c>
      <c r="D59" s="18">
        <v>291.13</v>
      </c>
      <c r="E59" s="19">
        <f t="shared" si="0"/>
        <v>717635.45</v>
      </c>
      <c r="F59" s="17">
        <v>42481</v>
      </c>
      <c r="G59" s="18">
        <v>288.54000000000002</v>
      </c>
      <c r="H59" s="7">
        <f t="shared" si="1"/>
        <v>12257467.74</v>
      </c>
      <c r="I59" s="17">
        <v>620</v>
      </c>
      <c r="J59" s="18">
        <v>291.13</v>
      </c>
      <c r="K59" s="19">
        <f t="shared" si="2"/>
        <v>180500.6</v>
      </c>
      <c r="L59" s="17">
        <v>10679</v>
      </c>
      <c r="M59" s="18">
        <v>288.54000000000002</v>
      </c>
      <c r="N59" s="19">
        <f t="shared" si="3"/>
        <v>3081318.66</v>
      </c>
      <c r="O59" s="7">
        <f t="shared" si="4"/>
        <v>16236922.449999999</v>
      </c>
    </row>
    <row r="60" spans="1:15" x14ac:dyDescent="0.25">
      <c r="A60" s="8" t="s">
        <v>114</v>
      </c>
      <c r="B60" s="8" t="s">
        <v>115</v>
      </c>
      <c r="C60" s="17">
        <v>5008</v>
      </c>
      <c r="D60" s="18">
        <v>329.01</v>
      </c>
      <c r="E60" s="19">
        <f t="shared" si="0"/>
        <v>1647682.0799999998</v>
      </c>
      <c r="F60" s="17">
        <v>23514</v>
      </c>
      <c r="G60" s="18">
        <v>326.06</v>
      </c>
      <c r="H60" s="7">
        <f t="shared" si="1"/>
        <v>7666974.8399999999</v>
      </c>
      <c r="I60" s="17">
        <v>1633</v>
      </c>
      <c r="J60" s="18">
        <v>329.01</v>
      </c>
      <c r="K60" s="19">
        <f t="shared" si="2"/>
        <v>537273.32999999996</v>
      </c>
      <c r="L60" s="17">
        <v>7667</v>
      </c>
      <c r="M60" s="18">
        <v>326.06</v>
      </c>
      <c r="N60" s="19">
        <f t="shared" si="3"/>
        <v>2499902.02</v>
      </c>
      <c r="O60" s="7">
        <f t="shared" si="4"/>
        <v>12351832.27</v>
      </c>
    </row>
    <row r="61" spans="1:15" x14ac:dyDescent="0.25">
      <c r="A61" s="8" t="s">
        <v>117</v>
      </c>
      <c r="B61" s="8" t="s">
        <v>118</v>
      </c>
      <c r="C61" s="17">
        <v>12036</v>
      </c>
      <c r="D61" s="18">
        <v>304.88</v>
      </c>
      <c r="E61" s="19">
        <f t="shared" si="0"/>
        <v>3669535.68</v>
      </c>
      <c r="F61" s="17">
        <v>43336</v>
      </c>
      <c r="G61" s="18">
        <v>301.75</v>
      </c>
      <c r="H61" s="7">
        <f t="shared" si="1"/>
        <v>13076638</v>
      </c>
      <c r="I61" s="17">
        <v>4073</v>
      </c>
      <c r="J61" s="18">
        <v>304.88</v>
      </c>
      <c r="K61" s="19">
        <f t="shared" si="2"/>
        <v>1241776.24</v>
      </c>
      <c r="L61" s="17">
        <v>14667</v>
      </c>
      <c r="M61" s="18">
        <v>301.75</v>
      </c>
      <c r="N61" s="19">
        <f t="shared" si="3"/>
        <v>4425767.25</v>
      </c>
      <c r="O61" s="7">
        <f t="shared" si="4"/>
        <v>22413717.169999998</v>
      </c>
    </row>
    <row r="62" spans="1:15" x14ac:dyDescent="0.25">
      <c r="A62" s="8" t="s">
        <v>116</v>
      </c>
      <c r="B62" s="8" t="s">
        <v>1231</v>
      </c>
      <c r="C62" s="17">
        <v>7397</v>
      </c>
      <c r="D62" s="18">
        <v>266.17</v>
      </c>
      <c r="E62" s="19">
        <f t="shared" si="0"/>
        <v>1968859.4900000002</v>
      </c>
      <c r="F62" s="17">
        <v>20283</v>
      </c>
      <c r="G62" s="18">
        <v>263.86</v>
      </c>
      <c r="H62" s="7">
        <f t="shared" si="1"/>
        <v>5351872.38</v>
      </c>
      <c r="I62" s="17">
        <v>2820</v>
      </c>
      <c r="J62" s="18">
        <v>266.17</v>
      </c>
      <c r="K62" s="19">
        <f t="shared" si="2"/>
        <v>750599.4</v>
      </c>
      <c r="L62" s="17">
        <v>7731</v>
      </c>
      <c r="M62" s="18">
        <v>263.86</v>
      </c>
      <c r="N62" s="19">
        <f t="shared" si="3"/>
        <v>2039901.6600000001</v>
      </c>
      <c r="O62" s="7">
        <f t="shared" si="4"/>
        <v>10111232.93</v>
      </c>
    </row>
    <row r="63" spans="1:15" x14ac:dyDescent="0.25">
      <c r="A63" s="8" t="s">
        <v>119</v>
      </c>
      <c r="B63" s="8" t="s">
        <v>1026</v>
      </c>
      <c r="C63" s="17">
        <v>7</v>
      </c>
      <c r="D63" s="18">
        <v>272.22000000000003</v>
      </c>
      <c r="E63" s="19">
        <f t="shared" si="0"/>
        <v>1905.5400000000002</v>
      </c>
      <c r="F63" s="17">
        <v>16569</v>
      </c>
      <c r="G63" s="18">
        <v>269.76</v>
      </c>
      <c r="H63" s="7">
        <f t="shared" si="1"/>
        <v>4469653.4399999995</v>
      </c>
      <c r="I63" s="17">
        <v>1</v>
      </c>
      <c r="J63" s="18">
        <v>272.22000000000003</v>
      </c>
      <c r="K63" s="19">
        <f t="shared" si="2"/>
        <v>272.22000000000003</v>
      </c>
      <c r="L63" s="17">
        <v>1458</v>
      </c>
      <c r="M63" s="18">
        <v>269.76</v>
      </c>
      <c r="N63" s="19">
        <f t="shared" si="3"/>
        <v>393310.07999999996</v>
      </c>
      <c r="O63" s="7">
        <f t="shared" si="4"/>
        <v>4865141.2799999993</v>
      </c>
    </row>
    <row r="64" spans="1:15" x14ac:dyDescent="0.25">
      <c r="A64" s="8" t="s">
        <v>121</v>
      </c>
      <c r="B64" s="8" t="s">
        <v>1027</v>
      </c>
      <c r="C64" s="17">
        <v>20274</v>
      </c>
      <c r="D64" s="18">
        <v>293.72000000000003</v>
      </c>
      <c r="E64" s="19">
        <f t="shared" si="0"/>
        <v>5954879.2800000003</v>
      </c>
      <c r="F64" s="17">
        <v>44191</v>
      </c>
      <c r="G64" s="18">
        <v>291.10000000000002</v>
      </c>
      <c r="H64" s="7">
        <f t="shared" si="1"/>
        <v>12864000.100000001</v>
      </c>
      <c r="I64" s="17">
        <v>8115</v>
      </c>
      <c r="J64" s="18">
        <v>293.72000000000003</v>
      </c>
      <c r="K64" s="19">
        <f t="shared" si="2"/>
        <v>2383537.8000000003</v>
      </c>
      <c r="L64" s="17">
        <v>17688</v>
      </c>
      <c r="M64" s="18">
        <v>291.10000000000002</v>
      </c>
      <c r="N64" s="19">
        <f t="shared" si="3"/>
        <v>5148976.8000000007</v>
      </c>
      <c r="O64" s="7">
        <f t="shared" si="4"/>
        <v>26351393.980000004</v>
      </c>
    </row>
    <row r="65" spans="1:15" x14ac:dyDescent="0.25">
      <c r="A65" s="8" t="s">
        <v>123</v>
      </c>
      <c r="B65" s="8" t="s">
        <v>1028</v>
      </c>
      <c r="C65" s="17">
        <v>6764</v>
      </c>
      <c r="D65" s="18">
        <v>356.93</v>
      </c>
      <c r="E65" s="19">
        <f t="shared" si="0"/>
        <v>2414274.52</v>
      </c>
      <c r="F65" s="17">
        <v>42390</v>
      </c>
      <c r="G65" s="18">
        <v>354.03</v>
      </c>
      <c r="H65" s="7">
        <f t="shared" si="1"/>
        <v>15007331.699999999</v>
      </c>
      <c r="I65" s="17">
        <v>2212</v>
      </c>
      <c r="J65" s="18">
        <v>356.93</v>
      </c>
      <c r="K65" s="19">
        <f t="shared" si="2"/>
        <v>789529.16</v>
      </c>
      <c r="L65" s="17">
        <v>13860</v>
      </c>
      <c r="M65" s="18">
        <v>354.03</v>
      </c>
      <c r="N65" s="19">
        <f t="shared" si="3"/>
        <v>4906855.8</v>
      </c>
      <c r="O65" s="7">
        <f t="shared" si="4"/>
        <v>23117991.18</v>
      </c>
    </row>
    <row r="66" spans="1:15" x14ac:dyDescent="0.25">
      <c r="A66" s="8" t="s">
        <v>125</v>
      </c>
      <c r="B66" s="8" t="s">
        <v>126</v>
      </c>
      <c r="C66" s="17">
        <v>11652</v>
      </c>
      <c r="D66" s="18">
        <v>274.83999999999997</v>
      </c>
      <c r="E66" s="19">
        <f t="shared" si="0"/>
        <v>3202435.6799999997</v>
      </c>
      <c r="F66" s="17">
        <v>35356</v>
      </c>
      <c r="G66" s="18">
        <v>272.37</v>
      </c>
      <c r="H66" s="7">
        <f t="shared" si="1"/>
        <v>9629913.7200000007</v>
      </c>
      <c r="I66" s="17">
        <v>4332</v>
      </c>
      <c r="J66" s="18">
        <v>274.83999999999997</v>
      </c>
      <c r="K66" s="19">
        <f t="shared" si="2"/>
        <v>1190606.8799999999</v>
      </c>
      <c r="L66" s="17">
        <v>13144</v>
      </c>
      <c r="M66" s="18">
        <v>272.37</v>
      </c>
      <c r="N66" s="19">
        <f t="shared" si="3"/>
        <v>3580031.2800000003</v>
      </c>
      <c r="O66" s="7">
        <f t="shared" si="4"/>
        <v>17602987.560000002</v>
      </c>
    </row>
    <row r="67" spans="1:15" x14ac:dyDescent="0.25">
      <c r="A67" s="8" t="s">
        <v>127</v>
      </c>
      <c r="B67" s="8" t="s">
        <v>128</v>
      </c>
      <c r="C67" s="17">
        <v>8401</v>
      </c>
      <c r="D67" s="18">
        <v>229.17</v>
      </c>
      <c r="E67" s="19">
        <f t="shared" si="0"/>
        <v>1925257.17</v>
      </c>
      <c r="F67" s="17">
        <v>21953</v>
      </c>
      <c r="G67" s="18">
        <v>227.3</v>
      </c>
      <c r="H67" s="7">
        <f t="shared" si="1"/>
        <v>4989916.9000000004</v>
      </c>
      <c r="I67" s="17">
        <v>2084</v>
      </c>
      <c r="J67" s="18">
        <v>229.17</v>
      </c>
      <c r="K67" s="19">
        <f t="shared" si="2"/>
        <v>477590.27999999997</v>
      </c>
      <c r="L67" s="17">
        <v>5445</v>
      </c>
      <c r="M67" s="18">
        <v>227.3</v>
      </c>
      <c r="N67" s="19">
        <f t="shared" si="3"/>
        <v>1237648.5</v>
      </c>
      <c r="O67" s="7">
        <f t="shared" si="4"/>
        <v>8630412.8500000015</v>
      </c>
    </row>
    <row r="68" spans="1:15" x14ac:dyDescent="0.25">
      <c r="A68" s="8" t="s">
        <v>129</v>
      </c>
      <c r="B68" s="8" t="s">
        <v>130</v>
      </c>
      <c r="C68" s="17">
        <v>5414</v>
      </c>
      <c r="D68" s="18">
        <v>349.36</v>
      </c>
      <c r="E68" s="19">
        <f t="shared" si="0"/>
        <v>1891435.04</v>
      </c>
      <c r="F68" s="17">
        <v>21770</v>
      </c>
      <c r="G68" s="18">
        <v>345.67</v>
      </c>
      <c r="H68" s="7">
        <f t="shared" si="1"/>
        <v>7525235.9000000004</v>
      </c>
      <c r="I68" s="17">
        <v>1918</v>
      </c>
      <c r="J68" s="18">
        <v>349.36</v>
      </c>
      <c r="K68" s="19">
        <f t="shared" si="2"/>
        <v>670072.48</v>
      </c>
      <c r="L68" s="17">
        <v>7710</v>
      </c>
      <c r="M68" s="18">
        <v>345.67</v>
      </c>
      <c r="N68" s="19">
        <f t="shared" si="3"/>
        <v>2665115.7000000002</v>
      </c>
      <c r="O68" s="7">
        <f t="shared" si="4"/>
        <v>12751859.120000001</v>
      </c>
    </row>
    <row r="69" spans="1:15" x14ac:dyDescent="0.25">
      <c r="A69" s="8" t="s">
        <v>1186</v>
      </c>
      <c r="B69" s="8" t="s">
        <v>131</v>
      </c>
      <c r="C69" s="17">
        <v>12445</v>
      </c>
      <c r="D69" s="18">
        <v>305.89</v>
      </c>
      <c r="E69" s="19">
        <f t="shared" si="0"/>
        <v>3806801.05</v>
      </c>
      <c r="F69" s="17">
        <v>60244</v>
      </c>
      <c r="G69" s="18">
        <v>303</v>
      </c>
      <c r="H69" s="7">
        <f t="shared" si="1"/>
        <v>18253932</v>
      </c>
      <c r="I69" s="17">
        <v>1852</v>
      </c>
      <c r="J69" s="18">
        <v>305.89</v>
      </c>
      <c r="K69" s="19">
        <f t="shared" si="2"/>
        <v>566508.28</v>
      </c>
      <c r="L69" s="17">
        <v>8963</v>
      </c>
      <c r="M69" s="18">
        <v>303</v>
      </c>
      <c r="N69" s="19">
        <f t="shared" si="3"/>
        <v>2715789</v>
      </c>
      <c r="O69" s="7">
        <f t="shared" si="4"/>
        <v>25343030.330000002</v>
      </c>
    </row>
    <row r="70" spans="1:15" x14ac:dyDescent="0.25">
      <c r="A70" s="8" t="s">
        <v>132</v>
      </c>
      <c r="B70" s="8" t="s">
        <v>1029</v>
      </c>
      <c r="C70" s="17">
        <v>0</v>
      </c>
      <c r="D70" s="18">
        <v>189.3</v>
      </c>
      <c r="E70" s="19">
        <f t="shared" si="0"/>
        <v>0</v>
      </c>
      <c r="F70" s="17">
        <v>38236</v>
      </c>
      <c r="G70" s="18">
        <v>187.68</v>
      </c>
      <c r="H70" s="7">
        <f t="shared" si="1"/>
        <v>7176132.4800000004</v>
      </c>
      <c r="I70" s="17">
        <v>0</v>
      </c>
      <c r="J70" s="18">
        <v>189.3</v>
      </c>
      <c r="K70" s="19">
        <f t="shared" si="2"/>
        <v>0</v>
      </c>
      <c r="L70" s="17">
        <v>285</v>
      </c>
      <c r="M70" s="18">
        <v>187.68</v>
      </c>
      <c r="N70" s="19">
        <f t="shared" si="3"/>
        <v>53488.800000000003</v>
      </c>
      <c r="O70" s="7">
        <f t="shared" si="4"/>
        <v>7229621.2800000003</v>
      </c>
    </row>
    <row r="71" spans="1:15" x14ac:dyDescent="0.25">
      <c r="A71" s="8" t="s">
        <v>1309</v>
      </c>
      <c r="B71" s="8" t="s">
        <v>1030</v>
      </c>
      <c r="C71" s="17">
        <v>1202</v>
      </c>
      <c r="D71" s="18">
        <v>308.54000000000002</v>
      </c>
      <c r="E71" s="19">
        <f t="shared" si="0"/>
        <v>370865.08</v>
      </c>
      <c r="F71" s="17">
        <v>52889</v>
      </c>
      <c r="G71" s="18">
        <v>306.06</v>
      </c>
      <c r="H71" s="7">
        <f t="shared" si="1"/>
        <v>16187207.34</v>
      </c>
      <c r="I71" s="17">
        <v>355</v>
      </c>
      <c r="J71" s="18">
        <v>308.54000000000002</v>
      </c>
      <c r="K71" s="19">
        <f t="shared" si="2"/>
        <v>109531.70000000001</v>
      </c>
      <c r="L71" s="17">
        <v>15621</v>
      </c>
      <c r="M71" s="18">
        <v>306.06</v>
      </c>
      <c r="N71" s="19">
        <f t="shared" si="3"/>
        <v>4780963.26</v>
      </c>
      <c r="O71" s="7">
        <f t="shared" si="4"/>
        <v>21448567.379999999</v>
      </c>
    </row>
    <row r="72" spans="1:15" x14ac:dyDescent="0.25">
      <c r="A72" s="8" t="s">
        <v>134</v>
      </c>
      <c r="B72" s="8" t="s">
        <v>135</v>
      </c>
      <c r="C72" s="17">
        <v>4551</v>
      </c>
      <c r="D72" s="18">
        <v>324.54000000000002</v>
      </c>
      <c r="E72" s="19">
        <f t="shared" si="0"/>
        <v>1476981.54</v>
      </c>
      <c r="F72" s="17">
        <v>38433</v>
      </c>
      <c r="G72" s="18">
        <v>322.74</v>
      </c>
      <c r="H72" s="7">
        <f t="shared" si="1"/>
        <v>12403866.42</v>
      </c>
      <c r="I72" s="17">
        <v>1341</v>
      </c>
      <c r="J72" s="18">
        <v>324.54000000000002</v>
      </c>
      <c r="K72" s="19">
        <f t="shared" si="2"/>
        <v>435208.14</v>
      </c>
      <c r="L72" s="17">
        <v>11327</v>
      </c>
      <c r="M72" s="18">
        <v>322.74</v>
      </c>
      <c r="N72" s="19">
        <f t="shared" si="3"/>
        <v>3655675.98</v>
      </c>
      <c r="O72" s="7">
        <f t="shared" si="4"/>
        <v>17971732.080000002</v>
      </c>
    </row>
    <row r="73" spans="1:15" x14ac:dyDescent="0.25">
      <c r="A73" s="8" t="s">
        <v>136</v>
      </c>
      <c r="B73" s="8" t="s">
        <v>137</v>
      </c>
      <c r="C73" s="17">
        <v>5774</v>
      </c>
      <c r="D73" s="18">
        <v>313.32</v>
      </c>
      <c r="E73" s="19">
        <f t="shared" si="0"/>
        <v>1809109.68</v>
      </c>
      <c r="F73" s="17">
        <v>42342</v>
      </c>
      <c r="G73" s="18">
        <v>310.52</v>
      </c>
      <c r="H73" s="7">
        <f t="shared" si="1"/>
        <v>13148037.84</v>
      </c>
      <c r="I73" s="17">
        <v>1270</v>
      </c>
      <c r="J73" s="18">
        <v>313.32</v>
      </c>
      <c r="K73" s="19">
        <f t="shared" si="2"/>
        <v>397916.39999999997</v>
      </c>
      <c r="L73" s="17">
        <v>9314</v>
      </c>
      <c r="M73" s="18">
        <v>310.52</v>
      </c>
      <c r="N73" s="19">
        <f t="shared" si="3"/>
        <v>2892183.28</v>
      </c>
      <c r="O73" s="7">
        <f t="shared" si="4"/>
        <v>18247247.199999999</v>
      </c>
    </row>
    <row r="74" spans="1:15" x14ac:dyDescent="0.25">
      <c r="A74" s="8" t="s">
        <v>138</v>
      </c>
      <c r="B74" s="8" t="s">
        <v>139</v>
      </c>
      <c r="C74" s="17">
        <v>2667</v>
      </c>
      <c r="D74" s="18">
        <v>208.52</v>
      </c>
      <c r="E74" s="19">
        <f t="shared" si="0"/>
        <v>556122.84000000008</v>
      </c>
      <c r="F74" s="17">
        <v>28139</v>
      </c>
      <c r="G74" s="18">
        <v>206.69</v>
      </c>
      <c r="H74" s="7">
        <f t="shared" si="1"/>
        <v>5816049.9100000001</v>
      </c>
      <c r="I74" s="17">
        <v>355</v>
      </c>
      <c r="J74" s="18">
        <v>208.52</v>
      </c>
      <c r="K74" s="19">
        <f t="shared" si="2"/>
        <v>74024.600000000006</v>
      </c>
      <c r="L74" s="17">
        <v>3744</v>
      </c>
      <c r="M74" s="18">
        <v>206.69</v>
      </c>
      <c r="N74" s="19">
        <f t="shared" si="3"/>
        <v>773847.36</v>
      </c>
      <c r="O74" s="7">
        <f t="shared" si="4"/>
        <v>7220044.71</v>
      </c>
    </row>
    <row r="75" spans="1:15" x14ac:dyDescent="0.25">
      <c r="A75" s="8" t="s">
        <v>1031</v>
      </c>
      <c r="B75" s="8" t="s">
        <v>1032</v>
      </c>
      <c r="C75" s="17">
        <v>0</v>
      </c>
      <c r="D75" s="18">
        <v>168.96</v>
      </c>
      <c r="E75" s="19">
        <f t="shared" ref="E75:E138" si="5">C75*D75</f>
        <v>0</v>
      </c>
      <c r="F75" s="17">
        <v>693</v>
      </c>
      <c r="G75" s="18">
        <v>167.87</v>
      </c>
      <c r="H75" s="7">
        <f t="shared" ref="H75:H138" si="6">F75*G75</f>
        <v>116333.91</v>
      </c>
      <c r="I75" s="17">
        <v>0</v>
      </c>
      <c r="J75" s="18">
        <v>168.96</v>
      </c>
      <c r="K75" s="19">
        <f t="shared" ref="K75:K138" si="7">I75*J75</f>
        <v>0</v>
      </c>
      <c r="L75" s="17">
        <v>0</v>
      </c>
      <c r="M75" s="18">
        <v>167.87</v>
      </c>
      <c r="N75" s="19">
        <f t="shared" ref="N75:N138" si="8">L75*M75</f>
        <v>0</v>
      </c>
      <c r="O75" s="7">
        <f t="shared" ref="O75:O138" si="9">E75+H75+K75+N75</f>
        <v>116333.91</v>
      </c>
    </row>
    <row r="76" spans="1:15" x14ac:dyDescent="0.25">
      <c r="A76" s="8" t="s">
        <v>140</v>
      </c>
      <c r="B76" s="8" t="s">
        <v>141</v>
      </c>
      <c r="C76" s="17">
        <v>1761</v>
      </c>
      <c r="D76" s="18">
        <v>216.92</v>
      </c>
      <c r="E76" s="19">
        <f t="shared" si="5"/>
        <v>381996.12</v>
      </c>
      <c r="F76" s="17">
        <v>30268</v>
      </c>
      <c r="G76" s="18">
        <v>215.18</v>
      </c>
      <c r="H76" s="7">
        <f t="shared" si="6"/>
        <v>6513068.2400000002</v>
      </c>
      <c r="I76" s="17">
        <v>93</v>
      </c>
      <c r="J76" s="18">
        <v>216.92</v>
      </c>
      <c r="K76" s="19">
        <f t="shared" si="7"/>
        <v>20173.559999999998</v>
      </c>
      <c r="L76" s="17">
        <v>1591</v>
      </c>
      <c r="M76" s="18">
        <v>215.18</v>
      </c>
      <c r="N76" s="19">
        <f t="shared" si="8"/>
        <v>342351.38</v>
      </c>
      <c r="O76" s="7">
        <f t="shared" si="9"/>
        <v>7257589.2999999998</v>
      </c>
    </row>
    <row r="77" spans="1:15" x14ac:dyDescent="0.25">
      <c r="A77" s="8" t="s">
        <v>142</v>
      </c>
      <c r="B77" s="8" t="s">
        <v>143</v>
      </c>
      <c r="C77" s="17">
        <v>0</v>
      </c>
      <c r="D77" s="18">
        <v>289.77999999999997</v>
      </c>
      <c r="E77" s="19">
        <f t="shared" si="5"/>
        <v>0</v>
      </c>
      <c r="F77" s="17">
        <v>51778</v>
      </c>
      <c r="G77" s="18">
        <v>287.14</v>
      </c>
      <c r="H77" s="7">
        <f t="shared" si="6"/>
        <v>14867534.92</v>
      </c>
      <c r="I77" s="17">
        <v>0</v>
      </c>
      <c r="J77" s="18">
        <v>289.77999999999997</v>
      </c>
      <c r="K77" s="19">
        <f t="shared" si="7"/>
        <v>0</v>
      </c>
      <c r="L77" s="17">
        <v>3069</v>
      </c>
      <c r="M77" s="18">
        <v>287.14</v>
      </c>
      <c r="N77" s="19">
        <f t="shared" si="8"/>
        <v>881232.65999999992</v>
      </c>
      <c r="O77" s="7">
        <f t="shared" si="9"/>
        <v>15748767.58</v>
      </c>
    </row>
    <row r="78" spans="1:15" x14ac:dyDescent="0.25">
      <c r="A78" s="8" t="s">
        <v>547</v>
      </c>
      <c r="B78" s="8" t="s">
        <v>1232</v>
      </c>
      <c r="C78" s="17">
        <v>11522</v>
      </c>
      <c r="D78" s="18">
        <v>252.89</v>
      </c>
      <c r="E78" s="19">
        <f t="shared" si="5"/>
        <v>2913798.58</v>
      </c>
      <c r="F78" s="17">
        <v>28647</v>
      </c>
      <c r="G78" s="18">
        <v>250.65</v>
      </c>
      <c r="H78" s="7">
        <f t="shared" si="6"/>
        <v>7180370.5499999998</v>
      </c>
      <c r="I78" s="17">
        <v>0</v>
      </c>
      <c r="J78" s="18">
        <v>252.89</v>
      </c>
      <c r="K78" s="19">
        <f t="shared" si="7"/>
        <v>0</v>
      </c>
      <c r="L78" s="17">
        <v>0</v>
      </c>
      <c r="M78" s="18">
        <v>250.65</v>
      </c>
      <c r="N78" s="19">
        <f t="shared" si="8"/>
        <v>0</v>
      </c>
      <c r="O78" s="7">
        <f t="shared" si="9"/>
        <v>10094169.129999999</v>
      </c>
    </row>
    <row r="79" spans="1:15" x14ac:dyDescent="0.25">
      <c r="A79" s="8" t="s">
        <v>144</v>
      </c>
      <c r="B79" s="8" t="s">
        <v>145</v>
      </c>
      <c r="C79" s="17">
        <v>908</v>
      </c>
      <c r="D79" s="18">
        <v>289.11</v>
      </c>
      <c r="E79" s="19">
        <f t="shared" si="5"/>
        <v>262511.88</v>
      </c>
      <c r="F79" s="17">
        <v>67053</v>
      </c>
      <c r="G79" s="18">
        <v>286.54000000000002</v>
      </c>
      <c r="H79" s="7">
        <f t="shared" si="6"/>
        <v>19213366.620000001</v>
      </c>
      <c r="I79" s="17">
        <v>133</v>
      </c>
      <c r="J79" s="18">
        <v>289.11</v>
      </c>
      <c r="K79" s="19">
        <f t="shared" si="7"/>
        <v>38451.630000000005</v>
      </c>
      <c r="L79" s="17">
        <v>9786</v>
      </c>
      <c r="M79" s="18">
        <v>286.54000000000002</v>
      </c>
      <c r="N79" s="19">
        <f t="shared" si="8"/>
        <v>2804080.4400000004</v>
      </c>
      <c r="O79" s="7">
        <f t="shared" si="9"/>
        <v>22318410.57</v>
      </c>
    </row>
    <row r="80" spans="1:15" x14ac:dyDescent="0.25">
      <c r="A80" s="8" t="s">
        <v>1187</v>
      </c>
      <c r="B80" s="8" t="s">
        <v>1283</v>
      </c>
      <c r="C80" s="17">
        <v>0</v>
      </c>
      <c r="D80" s="18">
        <v>180.62</v>
      </c>
      <c r="E80" s="19">
        <f t="shared" si="5"/>
        <v>0</v>
      </c>
      <c r="F80" s="17">
        <v>19338</v>
      </c>
      <c r="G80" s="18">
        <v>179.16</v>
      </c>
      <c r="H80" s="7">
        <f t="shared" si="6"/>
        <v>3464596.08</v>
      </c>
      <c r="I80" s="17">
        <v>0</v>
      </c>
      <c r="J80" s="18">
        <v>180.62</v>
      </c>
      <c r="K80" s="19">
        <f t="shared" si="7"/>
        <v>0</v>
      </c>
      <c r="L80" s="17">
        <v>2578</v>
      </c>
      <c r="M80" s="18">
        <v>179.16</v>
      </c>
      <c r="N80" s="19">
        <f t="shared" si="8"/>
        <v>461874.48</v>
      </c>
      <c r="O80" s="7">
        <f t="shared" si="9"/>
        <v>3926470.56</v>
      </c>
    </row>
    <row r="81" spans="1:15" x14ac:dyDescent="0.25">
      <c r="A81" s="8" t="s">
        <v>146</v>
      </c>
      <c r="B81" s="8" t="s">
        <v>1033</v>
      </c>
      <c r="C81" s="17">
        <v>2433</v>
      </c>
      <c r="D81" s="18">
        <v>275.43</v>
      </c>
      <c r="E81" s="19">
        <f t="shared" si="5"/>
        <v>670121.19000000006</v>
      </c>
      <c r="F81" s="17">
        <v>22479</v>
      </c>
      <c r="G81" s="18">
        <v>272.97000000000003</v>
      </c>
      <c r="H81" s="7">
        <f t="shared" si="6"/>
        <v>6136092.6300000008</v>
      </c>
      <c r="I81" s="17">
        <v>784</v>
      </c>
      <c r="J81" s="18">
        <v>275.43</v>
      </c>
      <c r="K81" s="19">
        <f t="shared" si="7"/>
        <v>215937.12</v>
      </c>
      <c r="L81" s="17">
        <v>7245</v>
      </c>
      <c r="M81" s="18">
        <v>272.97000000000003</v>
      </c>
      <c r="N81" s="19">
        <f t="shared" si="8"/>
        <v>1977667.6500000001</v>
      </c>
      <c r="O81" s="7">
        <f t="shared" si="9"/>
        <v>8999818.5900000017</v>
      </c>
    </row>
    <row r="82" spans="1:15" x14ac:dyDescent="0.25">
      <c r="A82" s="8" t="s">
        <v>148</v>
      </c>
      <c r="B82" s="8" t="s">
        <v>1034</v>
      </c>
      <c r="C82" s="17">
        <v>428</v>
      </c>
      <c r="D82" s="18">
        <v>225.59</v>
      </c>
      <c r="E82" s="19">
        <f t="shared" si="5"/>
        <v>96552.52</v>
      </c>
      <c r="F82" s="17">
        <v>24832</v>
      </c>
      <c r="G82" s="18">
        <v>224.08</v>
      </c>
      <c r="H82" s="7">
        <f t="shared" si="6"/>
        <v>5564354.5600000005</v>
      </c>
      <c r="I82" s="17">
        <v>21</v>
      </c>
      <c r="J82" s="18">
        <v>225.59</v>
      </c>
      <c r="K82" s="19">
        <f t="shared" si="7"/>
        <v>4737.3900000000003</v>
      </c>
      <c r="L82" s="17">
        <v>1224</v>
      </c>
      <c r="M82" s="18">
        <v>224.08</v>
      </c>
      <c r="N82" s="19">
        <f t="shared" si="8"/>
        <v>274273.92000000004</v>
      </c>
      <c r="O82" s="7">
        <f t="shared" si="9"/>
        <v>5939918.3899999997</v>
      </c>
    </row>
    <row r="83" spans="1:15" x14ac:dyDescent="0.25">
      <c r="A83" s="8" t="s">
        <v>1188</v>
      </c>
      <c r="B83" s="8" t="s">
        <v>149</v>
      </c>
      <c r="C83" s="17">
        <v>0</v>
      </c>
      <c r="D83" s="18">
        <v>243.87</v>
      </c>
      <c r="E83" s="19">
        <f t="shared" si="5"/>
        <v>0</v>
      </c>
      <c r="F83" s="17">
        <v>25051</v>
      </c>
      <c r="G83" s="18">
        <v>241.64</v>
      </c>
      <c r="H83" s="7">
        <f t="shared" si="6"/>
        <v>6053323.6399999997</v>
      </c>
      <c r="I83" s="17">
        <v>0</v>
      </c>
      <c r="J83" s="18">
        <v>243.87</v>
      </c>
      <c r="K83" s="19">
        <f t="shared" si="7"/>
        <v>0</v>
      </c>
      <c r="L83" s="17">
        <v>3168</v>
      </c>
      <c r="M83" s="18">
        <v>241.64</v>
      </c>
      <c r="N83" s="19">
        <f t="shared" si="8"/>
        <v>765515.5199999999</v>
      </c>
      <c r="O83" s="7">
        <f t="shared" si="9"/>
        <v>6818839.1599999992</v>
      </c>
    </row>
    <row r="84" spans="1:15" x14ac:dyDescent="0.25">
      <c r="A84" s="8" t="s">
        <v>150</v>
      </c>
      <c r="B84" s="8" t="s">
        <v>151</v>
      </c>
      <c r="C84" s="17">
        <v>577</v>
      </c>
      <c r="D84" s="18">
        <v>259.66000000000003</v>
      </c>
      <c r="E84" s="19">
        <f t="shared" si="5"/>
        <v>149823.82</v>
      </c>
      <c r="F84" s="17">
        <v>27426</v>
      </c>
      <c r="G84" s="18">
        <v>257.31</v>
      </c>
      <c r="H84" s="7">
        <f t="shared" si="6"/>
        <v>7056984.0600000005</v>
      </c>
      <c r="I84" s="17">
        <v>62</v>
      </c>
      <c r="J84" s="18">
        <v>259.66000000000003</v>
      </c>
      <c r="K84" s="19">
        <f t="shared" si="7"/>
        <v>16098.920000000002</v>
      </c>
      <c r="L84" s="17">
        <v>2927</v>
      </c>
      <c r="M84" s="18">
        <v>257.31</v>
      </c>
      <c r="N84" s="19">
        <f t="shared" si="8"/>
        <v>753146.37</v>
      </c>
      <c r="O84" s="7">
        <f t="shared" si="9"/>
        <v>7976053.1700000009</v>
      </c>
    </row>
    <row r="85" spans="1:15" x14ac:dyDescent="0.25">
      <c r="A85" s="8" t="s">
        <v>152</v>
      </c>
      <c r="B85" s="8" t="s">
        <v>153</v>
      </c>
      <c r="C85" s="17">
        <v>3461</v>
      </c>
      <c r="D85" s="18">
        <v>209.69</v>
      </c>
      <c r="E85" s="19">
        <f t="shared" si="5"/>
        <v>725737.09</v>
      </c>
      <c r="F85" s="17">
        <v>32326</v>
      </c>
      <c r="G85" s="18">
        <v>208.11</v>
      </c>
      <c r="H85" s="7">
        <f t="shared" si="6"/>
        <v>6727363.8600000003</v>
      </c>
      <c r="I85" s="17">
        <v>924</v>
      </c>
      <c r="J85" s="18">
        <v>209.69</v>
      </c>
      <c r="K85" s="19">
        <f t="shared" si="7"/>
        <v>193753.56</v>
      </c>
      <c r="L85" s="17">
        <v>8632</v>
      </c>
      <c r="M85" s="18">
        <v>208.11</v>
      </c>
      <c r="N85" s="19">
        <f t="shared" si="8"/>
        <v>1796405.52</v>
      </c>
      <c r="O85" s="7">
        <f t="shared" si="9"/>
        <v>9443260.0299999993</v>
      </c>
    </row>
    <row r="86" spans="1:15" x14ac:dyDescent="0.25">
      <c r="A86" s="8" t="s">
        <v>154</v>
      </c>
      <c r="B86" s="8" t="s">
        <v>1035</v>
      </c>
      <c r="C86" s="17">
        <v>365</v>
      </c>
      <c r="D86" s="18">
        <v>208.86</v>
      </c>
      <c r="E86" s="19">
        <f t="shared" si="5"/>
        <v>76233.900000000009</v>
      </c>
      <c r="F86" s="17">
        <v>7954</v>
      </c>
      <c r="G86" s="18">
        <v>207.55</v>
      </c>
      <c r="H86" s="7">
        <f t="shared" si="6"/>
        <v>1650852.7000000002</v>
      </c>
      <c r="I86" s="17">
        <v>10</v>
      </c>
      <c r="J86" s="18">
        <v>208.86</v>
      </c>
      <c r="K86" s="19">
        <f t="shared" si="7"/>
        <v>2088.6000000000004</v>
      </c>
      <c r="L86" s="17">
        <v>207</v>
      </c>
      <c r="M86" s="18">
        <v>207.55</v>
      </c>
      <c r="N86" s="19">
        <f t="shared" si="8"/>
        <v>42962.850000000006</v>
      </c>
      <c r="O86" s="7">
        <f t="shared" si="9"/>
        <v>1772138.0500000003</v>
      </c>
    </row>
    <row r="87" spans="1:15" x14ac:dyDescent="0.25">
      <c r="A87" s="8" t="s">
        <v>156</v>
      </c>
      <c r="B87" s="8" t="s">
        <v>1036</v>
      </c>
      <c r="C87" s="17">
        <v>3103</v>
      </c>
      <c r="D87" s="18">
        <v>218.88</v>
      </c>
      <c r="E87" s="19">
        <f t="shared" si="5"/>
        <v>679184.64</v>
      </c>
      <c r="F87" s="17">
        <v>34311</v>
      </c>
      <c r="G87" s="18">
        <v>216.92</v>
      </c>
      <c r="H87" s="7">
        <f t="shared" si="6"/>
        <v>7442742.1199999992</v>
      </c>
      <c r="I87" s="17">
        <v>529</v>
      </c>
      <c r="J87" s="18">
        <v>218.88</v>
      </c>
      <c r="K87" s="19">
        <f t="shared" si="7"/>
        <v>115787.52</v>
      </c>
      <c r="L87" s="17">
        <v>5849</v>
      </c>
      <c r="M87" s="18">
        <v>216.92</v>
      </c>
      <c r="N87" s="19">
        <f t="shared" si="8"/>
        <v>1268765.0799999998</v>
      </c>
      <c r="O87" s="7">
        <f t="shared" si="9"/>
        <v>9506479.3599999975</v>
      </c>
    </row>
    <row r="88" spans="1:15" x14ac:dyDescent="0.25">
      <c r="A88" s="8" t="s">
        <v>158</v>
      </c>
      <c r="B88" s="8" t="s">
        <v>159</v>
      </c>
      <c r="C88" s="17">
        <v>496</v>
      </c>
      <c r="D88" s="18">
        <v>213.54</v>
      </c>
      <c r="E88" s="19">
        <f t="shared" si="5"/>
        <v>105915.84</v>
      </c>
      <c r="F88" s="17">
        <v>31159</v>
      </c>
      <c r="G88" s="18">
        <v>212.25</v>
      </c>
      <c r="H88" s="7">
        <f t="shared" si="6"/>
        <v>6613497.75</v>
      </c>
      <c r="I88" s="17">
        <v>15</v>
      </c>
      <c r="J88" s="18">
        <v>213.54</v>
      </c>
      <c r="K88" s="19">
        <f t="shared" si="7"/>
        <v>3203.1</v>
      </c>
      <c r="L88" s="17">
        <v>946</v>
      </c>
      <c r="M88" s="18">
        <v>212.25</v>
      </c>
      <c r="N88" s="19">
        <f t="shared" si="8"/>
        <v>200788.5</v>
      </c>
      <c r="O88" s="7">
        <f t="shared" si="9"/>
        <v>6923405.1899999995</v>
      </c>
    </row>
    <row r="89" spans="1:15" x14ac:dyDescent="0.25">
      <c r="A89" s="8" t="s">
        <v>160</v>
      </c>
      <c r="B89" s="8" t="s">
        <v>161</v>
      </c>
      <c r="C89" s="17">
        <v>0</v>
      </c>
      <c r="D89" s="18">
        <v>164.36</v>
      </c>
      <c r="E89" s="19">
        <f t="shared" si="5"/>
        <v>0</v>
      </c>
      <c r="F89" s="17">
        <v>20434</v>
      </c>
      <c r="G89" s="18">
        <v>163.02000000000001</v>
      </c>
      <c r="H89" s="7">
        <f t="shared" si="6"/>
        <v>3331150.68</v>
      </c>
      <c r="I89" s="17">
        <v>0</v>
      </c>
      <c r="J89" s="18">
        <v>164.36</v>
      </c>
      <c r="K89" s="19">
        <f t="shared" si="7"/>
        <v>0</v>
      </c>
      <c r="L89" s="17">
        <v>445</v>
      </c>
      <c r="M89" s="18">
        <v>163.02000000000001</v>
      </c>
      <c r="N89" s="19">
        <f t="shared" si="8"/>
        <v>72543.900000000009</v>
      </c>
      <c r="O89" s="7">
        <f t="shared" si="9"/>
        <v>3403694.58</v>
      </c>
    </row>
    <row r="90" spans="1:15" x14ac:dyDescent="0.25">
      <c r="A90" s="8" t="s">
        <v>162</v>
      </c>
      <c r="B90" s="8" t="s">
        <v>163</v>
      </c>
      <c r="C90" s="17">
        <v>1046</v>
      </c>
      <c r="D90" s="18">
        <v>251.7</v>
      </c>
      <c r="E90" s="19">
        <f t="shared" si="5"/>
        <v>263278.2</v>
      </c>
      <c r="F90" s="17">
        <v>44629</v>
      </c>
      <c r="G90" s="18">
        <v>249.49</v>
      </c>
      <c r="H90" s="7">
        <f t="shared" si="6"/>
        <v>11134489.210000001</v>
      </c>
      <c r="I90" s="17">
        <v>97</v>
      </c>
      <c r="J90" s="18">
        <v>251.7</v>
      </c>
      <c r="K90" s="19">
        <f t="shared" si="7"/>
        <v>24414.899999999998</v>
      </c>
      <c r="L90" s="17">
        <v>4133</v>
      </c>
      <c r="M90" s="18">
        <v>249.49</v>
      </c>
      <c r="N90" s="19">
        <f t="shared" si="8"/>
        <v>1031142.17</v>
      </c>
      <c r="O90" s="7">
        <f t="shared" si="9"/>
        <v>12453324.48</v>
      </c>
    </row>
    <row r="91" spans="1:15" x14ac:dyDescent="0.25">
      <c r="A91" s="8" t="s">
        <v>164</v>
      </c>
      <c r="B91" s="8" t="s">
        <v>1037</v>
      </c>
      <c r="C91" s="17">
        <v>1694</v>
      </c>
      <c r="D91" s="18">
        <v>199.13</v>
      </c>
      <c r="E91" s="19">
        <f t="shared" si="5"/>
        <v>337326.22</v>
      </c>
      <c r="F91" s="17">
        <v>32184</v>
      </c>
      <c r="G91" s="18">
        <v>197.44</v>
      </c>
      <c r="H91" s="7">
        <f t="shared" si="6"/>
        <v>6354408.96</v>
      </c>
      <c r="I91" s="17">
        <v>45</v>
      </c>
      <c r="J91" s="18">
        <v>199.13</v>
      </c>
      <c r="K91" s="19">
        <f t="shared" si="7"/>
        <v>8960.85</v>
      </c>
      <c r="L91" s="17">
        <v>858</v>
      </c>
      <c r="M91" s="18">
        <v>197.44</v>
      </c>
      <c r="N91" s="19">
        <f t="shared" si="8"/>
        <v>169403.51999999999</v>
      </c>
      <c r="O91" s="7">
        <f t="shared" si="9"/>
        <v>6870099.5499999989</v>
      </c>
    </row>
    <row r="92" spans="1:15" x14ac:dyDescent="0.25">
      <c r="A92" s="8" t="s">
        <v>166</v>
      </c>
      <c r="B92" s="8" t="s">
        <v>1038</v>
      </c>
      <c r="C92" s="17">
        <v>0</v>
      </c>
      <c r="D92" s="18">
        <v>164.69</v>
      </c>
      <c r="E92" s="19">
        <f t="shared" si="5"/>
        <v>0</v>
      </c>
      <c r="F92" s="17">
        <v>5234</v>
      </c>
      <c r="G92" s="18">
        <v>163.63</v>
      </c>
      <c r="H92" s="7">
        <f t="shared" si="6"/>
        <v>856439.41999999993</v>
      </c>
      <c r="I92" s="17">
        <v>0</v>
      </c>
      <c r="J92" s="18">
        <v>164.69</v>
      </c>
      <c r="K92" s="19">
        <f t="shared" si="7"/>
        <v>0</v>
      </c>
      <c r="L92" s="17">
        <v>602</v>
      </c>
      <c r="M92" s="18">
        <v>163.63</v>
      </c>
      <c r="N92" s="19">
        <f t="shared" si="8"/>
        <v>98505.26</v>
      </c>
      <c r="O92" s="7">
        <f t="shared" si="9"/>
        <v>954944.67999999993</v>
      </c>
    </row>
    <row r="93" spans="1:15" x14ac:dyDescent="0.25">
      <c r="A93" s="8" t="s">
        <v>168</v>
      </c>
      <c r="B93" s="8" t="s">
        <v>169</v>
      </c>
      <c r="C93" s="17">
        <v>558</v>
      </c>
      <c r="D93" s="18">
        <v>208.96</v>
      </c>
      <c r="E93" s="19">
        <f t="shared" si="5"/>
        <v>116599.68000000001</v>
      </c>
      <c r="F93" s="17">
        <v>12574</v>
      </c>
      <c r="G93" s="18">
        <v>207.11</v>
      </c>
      <c r="H93" s="7">
        <f t="shared" si="6"/>
        <v>2604201.14</v>
      </c>
      <c r="I93" s="17">
        <v>138</v>
      </c>
      <c r="J93" s="18">
        <v>208.96</v>
      </c>
      <c r="K93" s="19">
        <f t="shared" si="7"/>
        <v>28836.48</v>
      </c>
      <c r="L93" s="17">
        <v>3113</v>
      </c>
      <c r="M93" s="18">
        <v>207.11</v>
      </c>
      <c r="N93" s="19">
        <f t="shared" si="8"/>
        <v>644733.43000000005</v>
      </c>
      <c r="O93" s="7">
        <f t="shared" si="9"/>
        <v>3394370.7300000004</v>
      </c>
    </row>
    <row r="94" spans="1:15" x14ac:dyDescent="0.25">
      <c r="A94" s="8" t="s">
        <v>170</v>
      </c>
      <c r="B94" s="8" t="s">
        <v>1039</v>
      </c>
      <c r="C94" s="17">
        <v>0</v>
      </c>
      <c r="D94" s="18">
        <v>182.46</v>
      </c>
      <c r="E94" s="19">
        <f t="shared" si="5"/>
        <v>0</v>
      </c>
      <c r="F94" s="17">
        <v>28414</v>
      </c>
      <c r="G94" s="18">
        <v>181.03</v>
      </c>
      <c r="H94" s="7">
        <f t="shared" si="6"/>
        <v>5143786.42</v>
      </c>
      <c r="I94" s="17">
        <v>0</v>
      </c>
      <c r="J94" s="18">
        <v>182.46</v>
      </c>
      <c r="K94" s="19">
        <f t="shared" si="7"/>
        <v>0</v>
      </c>
      <c r="L94" s="17">
        <v>1082</v>
      </c>
      <c r="M94" s="18">
        <v>181.03</v>
      </c>
      <c r="N94" s="19">
        <f t="shared" si="8"/>
        <v>195874.46</v>
      </c>
      <c r="O94" s="7">
        <f t="shared" si="9"/>
        <v>5339660.88</v>
      </c>
    </row>
    <row r="95" spans="1:15" x14ac:dyDescent="0.25">
      <c r="A95" s="8" t="s">
        <v>172</v>
      </c>
      <c r="B95" s="8" t="s">
        <v>1040</v>
      </c>
      <c r="C95" s="17">
        <v>7778</v>
      </c>
      <c r="D95" s="18">
        <v>267.14</v>
      </c>
      <c r="E95" s="19">
        <f t="shared" si="5"/>
        <v>2077814.92</v>
      </c>
      <c r="F95" s="17">
        <v>23283</v>
      </c>
      <c r="G95" s="18">
        <v>264.82</v>
      </c>
      <c r="H95" s="7">
        <f t="shared" si="6"/>
        <v>6165804.0599999996</v>
      </c>
      <c r="I95" s="17">
        <v>4042</v>
      </c>
      <c r="J95" s="18">
        <v>267.14</v>
      </c>
      <c r="K95" s="19">
        <f t="shared" si="7"/>
        <v>1079779.8799999999</v>
      </c>
      <c r="L95" s="17">
        <v>12100</v>
      </c>
      <c r="M95" s="18">
        <v>264.82</v>
      </c>
      <c r="N95" s="19">
        <f t="shared" si="8"/>
        <v>3204322</v>
      </c>
      <c r="O95" s="7">
        <f t="shared" si="9"/>
        <v>12527720.859999999</v>
      </c>
    </row>
    <row r="96" spans="1:15" x14ac:dyDescent="0.25">
      <c r="A96" s="8" t="s">
        <v>174</v>
      </c>
      <c r="B96" s="8" t="s">
        <v>1041</v>
      </c>
      <c r="C96" s="17">
        <v>1702</v>
      </c>
      <c r="D96" s="18">
        <v>234.56</v>
      </c>
      <c r="E96" s="19">
        <f t="shared" si="5"/>
        <v>399221.12</v>
      </c>
      <c r="F96" s="17">
        <v>20181</v>
      </c>
      <c r="G96" s="18">
        <v>232.98</v>
      </c>
      <c r="H96" s="7">
        <f t="shared" si="6"/>
        <v>4701769.38</v>
      </c>
      <c r="I96" s="17">
        <v>386</v>
      </c>
      <c r="J96" s="18">
        <v>234.56</v>
      </c>
      <c r="K96" s="19">
        <f t="shared" si="7"/>
        <v>90540.160000000003</v>
      </c>
      <c r="L96" s="17">
        <v>4575</v>
      </c>
      <c r="M96" s="18">
        <v>232.98</v>
      </c>
      <c r="N96" s="19">
        <f t="shared" si="8"/>
        <v>1065883.5</v>
      </c>
      <c r="O96" s="7">
        <f t="shared" si="9"/>
        <v>6257414.1600000001</v>
      </c>
    </row>
    <row r="97" spans="1:15" x14ac:dyDescent="0.25">
      <c r="A97" s="8" t="s">
        <v>176</v>
      </c>
      <c r="B97" s="8" t="s">
        <v>177</v>
      </c>
      <c r="C97" s="17">
        <v>730</v>
      </c>
      <c r="D97" s="18">
        <v>172.24</v>
      </c>
      <c r="E97" s="19">
        <f t="shared" si="5"/>
        <v>125735.20000000001</v>
      </c>
      <c r="F97" s="17">
        <v>17228</v>
      </c>
      <c r="G97" s="18">
        <v>170.76</v>
      </c>
      <c r="H97" s="7">
        <f t="shared" si="6"/>
        <v>2941853.28</v>
      </c>
      <c r="I97" s="17">
        <v>1</v>
      </c>
      <c r="J97" s="18">
        <v>172.24</v>
      </c>
      <c r="K97" s="19">
        <f t="shared" si="7"/>
        <v>172.24</v>
      </c>
      <c r="L97" s="17">
        <v>30</v>
      </c>
      <c r="M97" s="18">
        <v>170.76</v>
      </c>
      <c r="N97" s="19">
        <f t="shared" si="8"/>
        <v>5122.7999999999993</v>
      </c>
      <c r="O97" s="7">
        <f t="shared" si="9"/>
        <v>3072883.52</v>
      </c>
    </row>
    <row r="98" spans="1:15" x14ac:dyDescent="0.25">
      <c r="A98" s="8" t="s">
        <v>178</v>
      </c>
      <c r="B98" s="8" t="s">
        <v>1042</v>
      </c>
      <c r="C98" s="17">
        <v>2779</v>
      </c>
      <c r="D98" s="18">
        <v>293.64999999999998</v>
      </c>
      <c r="E98" s="19">
        <f t="shared" si="5"/>
        <v>816053.35</v>
      </c>
      <c r="F98" s="17">
        <v>64158</v>
      </c>
      <c r="G98" s="18">
        <v>291.01</v>
      </c>
      <c r="H98" s="7">
        <f t="shared" si="6"/>
        <v>18670619.579999998</v>
      </c>
      <c r="I98" s="17">
        <v>716</v>
      </c>
      <c r="J98" s="18">
        <v>293.64999999999998</v>
      </c>
      <c r="K98" s="19">
        <f t="shared" si="7"/>
        <v>210253.4</v>
      </c>
      <c r="L98" s="17">
        <v>16533</v>
      </c>
      <c r="M98" s="18">
        <v>291.01</v>
      </c>
      <c r="N98" s="19">
        <f t="shared" si="8"/>
        <v>4811268.33</v>
      </c>
      <c r="O98" s="7">
        <f t="shared" si="9"/>
        <v>24508194.659999996</v>
      </c>
    </row>
    <row r="99" spans="1:15" x14ac:dyDescent="0.25">
      <c r="A99" s="8" t="s">
        <v>180</v>
      </c>
      <c r="B99" s="8" t="s">
        <v>1043</v>
      </c>
      <c r="C99" s="17">
        <v>3103</v>
      </c>
      <c r="D99" s="18">
        <v>335.08</v>
      </c>
      <c r="E99" s="19">
        <f t="shared" si="5"/>
        <v>1039753.24</v>
      </c>
      <c r="F99" s="17">
        <v>74367</v>
      </c>
      <c r="G99" s="18">
        <v>332.23</v>
      </c>
      <c r="H99" s="7">
        <f t="shared" si="6"/>
        <v>24706948.41</v>
      </c>
      <c r="I99" s="17">
        <v>667</v>
      </c>
      <c r="J99" s="18">
        <v>335.08</v>
      </c>
      <c r="K99" s="19">
        <f t="shared" si="7"/>
        <v>223498.36</v>
      </c>
      <c r="L99" s="17">
        <v>15977</v>
      </c>
      <c r="M99" s="18">
        <v>332.23</v>
      </c>
      <c r="N99" s="19">
        <f t="shared" si="8"/>
        <v>5308038.71</v>
      </c>
      <c r="O99" s="7">
        <f t="shared" si="9"/>
        <v>31278238.719999999</v>
      </c>
    </row>
    <row r="100" spans="1:15" x14ac:dyDescent="0.25">
      <c r="A100" s="8" t="s">
        <v>182</v>
      </c>
      <c r="B100" s="8" t="s">
        <v>183</v>
      </c>
      <c r="C100" s="17">
        <v>19826</v>
      </c>
      <c r="D100" s="18">
        <v>308.63</v>
      </c>
      <c r="E100" s="19">
        <f t="shared" si="5"/>
        <v>6118898.3799999999</v>
      </c>
      <c r="F100" s="17">
        <v>115957</v>
      </c>
      <c r="G100" s="18">
        <v>306.07</v>
      </c>
      <c r="H100" s="7">
        <f t="shared" si="6"/>
        <v>35490958.990000002</v>
      </c>
      <c r="I100" s="17">
        <v>144</v>
      </c>
      <c r="J100" s="18">
        <v>308.63</v>
      </c>
      <c r="K100" s="19">
        <f t="shared" si="7"/>
        <v>44442.720000000001</v>
      </c>
      <c r="L100" s="17">
        <v>841</v>
      </c>
      <c r="M100" s="18">
        <v>306.07</v>
      </c>
      <c r="N100" s="19">
        <f t="shared" si="8"/>
        <v>257404.87</v>
      </c>
      <c r="O100" s="7">
        <f t="shared" si="9"/>
        <v>41911704.960000001</v>
      </c>
    </row>
    <row r="101" spans="1:15" x14ac:dyDescent="0.25">
      <c r="A101" s="8" t="s">
        <v>184</v>
      </c>
      <c r="B101" s="8" t="s">
        <v>185</v>
      </c>
      <c r="C101" s="17">
        <v>42664</v>
      </c>
      <c r="D101" s="18">
        <v>354.18</v>
      </c>
      <c r="E101" s="19">
        <f t="shared" si="5"/>
        <v>15110735.52</v>
      </c>
      <c r="F101" s="17">
        <v>42216</v>
      </c>
      <c r="G101" s="18">
        <v>351.57</v>
      </c>
      <c r="H101" s="7">
        <f t="shared" si="6"/>
        <v>14841879.119999999</v>
      </c>
      <c r="I101" s="17">
        <v>7840</v>
      </c>
      <c r="J101" s="18">
        <v>354.18</v>
      </c>
      <c r="K101" s="19">
        <f t="shared" si="7"/>
        <v>2776771.2</v>
      </c>
      <c r="L101" s="17">
        <v>7758</v>
      </c>
      <c r="M101" s="18">
        <v>351.57</v>
      </c>
      <c r="N101" s="19">
        <f t="shared" si="8"/>
        <v>2727480.06</v>
      </c>
      <c r="O101" s="7">
        <f t="shared" si="9"/>
        <v>35456865.899999999</v>
      </c>
    </row>
    <row r="102" spans="1:15" x14ac:dyDescent="0.25">
      <c r="A102" s="8" t="s">
        <v>186</v>
      </c>
      <c r="B102" s="8" t="s">
        <v>187</v>
      </c>
      <c r="C102" s="17">
        <v>2240</v>
      </c>
      <c r="D102" s="18">
        <v>185.12</v>
      </c>
      <c r="E102" s="19">
        <f t="shared" si="5"/>
        <v>414668.79999999999</v>
      </c>
      <c r="F102" s="17">
        <v>15459</v>
      </c>
      <c r="G102" s="18">
        <v>183.64</v>
      </c>
      <c r="H102" s="7">
        <f t="shared" si="6"/>
        <v>2838890.76</v>
      </c>
      <c r="I102" s="17">
        <v>336</v>
      </c>
      <c r="J102" s="18">
        <v>185.12</v>
      </c>
      <c r="K102" s="19">
        <f t="shared" si="7"/>
        <v>62200.32</v>
      </c>
      <c r="L102" s="17">
        <v>2317</v>
      </c>
      <c r="M102" s="18">
        <v>183.64</v>
      </c>
      <c r="N102" s="19">
        <f t="shared" si="8"/>
        <v>425493.87999999995</v>
      </c>
      <c r="O102" s="7">
        <f t="shared" si="9"/>
        <v>3741253.7599999993</v>
      </c>
    </row>
    <row r="103" spans="1:15" x14ac:dyDescent="0.25">
      <c r="A103" s="8" t="s">
        <v>188</v>
      </c>
      <c r="B103" s="8" t="s">
        <v>189</v>
      </c>
      <c r="C103" s="17">
        <v>2886</v>
      </c>
      <c r="D103" s="18">
        <v>242.44</v>
      </c>
      <c r="E103" s="19">
        <f t="shared" si="5"/>
        <v>699681.84</v>
      </c>
      <c r="F103" s="17">
        <v>21781</v>
      </c>
      <c r="G103" s="18">
        <v>240.36</v>
      </c>
      <c r="H103" s="7">
        <f t="shared" si="6"/>
        <v>5235281.16</v>
      </c>
      <c r="I103" s="17">
        <v>0</v>
      </c>
      <c r="J103" s="18">
        <v>242.44</v>
      </c>
      <c r="K103" s="19">
        <f t="shared" si="7"/>
        <v>0</v>
      </c>
      <c r="L103" s="17">
        <v>0</v>
      </c>
      <c r="M103" s="18">
        <v>240.36</v>
      </c>
      <c r="N103" s="19">
        <f t="shared" si="8"/>
        <v>0</v>
      </c>
      <c r="O103" s="7">
        <f t="shared" si="9"/>
        <v>5934963</v>
      </c>
    </row>
    <row r="104" spans="1:15" x14ac:dyDescent="0.25">
      <c r="A104" s="8" t="s">
        <v>190</v>
      </c>
      <c r="B104" s="8" t="s">
        <v>1234</v>
      </c>
      <c r="C104" s="17">
        <v>8111</v>
      </c>
      <c r="D104" s="18">
        <v>308.81</v>
      </c>
      <c r="E104" s="19">
        <f t="shared" si="5"/>
        <v>2504757.91</v>
      </c>
      <c r="F104" s="17">
        <v>21749</v>
      </c>
      <c r="G104" s="18">
        <v>306.12</v>
      </c>
      <c r="H104" s="7">
        <f t="shared" si="6"/>
        <v>6657803.8799999999</v>
      </c>
      <c r="I104" s="17">
        <v>2678</v>
      </c>
      <c r="J104" s="18">
        <v>308.81</v>
      </c>
      <c r="K104" s="19">
        <f t="shared" si="7"/>
        <v>826993.18</v>
      </c>
      <c r="L104" s="17">
        <v>7182</v>
      </c>
      <c r="M104" s="18">
        <v>306.12</v>
      </c>
      <c r="N104" s="19">
        <f t="shared" si="8"/>
        <v>2198553.84</v>
      </c>
      <c r="O104" s="7">
        <f t="shared" si="9"/>
        <v>12188108.809999999</v>
      </c>
    </row>
    <row r="105" spans="1:15" x14ac:dyDescent="0.25">
      <c r="A105" s="8" t="s">
        <v>191</v>
      </c>
      <c r="B105" s="8" t="s">
        <v>1044</v>
      </c>
      <c r="C105" s="17">
        <v>3381</v>
      </c>
      <c r="D105" s="18">
        <v>356.19</v>
      </c>
      <c r="E105" s="19">
        <f t="shared" si="5"/>
        <v>1204278.3899999999</v>
      </c>
      <c r="F105" s="17">
        <v>34489</v>
      </c>
      <c r="G105" s="18">
        <v>353.56</v>
      </c>
      <c r="H105" s="7">
        <f t="shared" si="6"/>
        <v>12193930.84</v>
      </c>
      <c r="I105" s="17">
        <v>1829</v>
      </c>
      <c r="J105" s="18">
        <v>356.19</v>
      </c>
      <c r="K105" s="19">
        <f t="shared" si="7"/>
        <v>651471.51</v>
      </c>
      <c r="L105" s="17">
        <v>18654</v>
      </c>
      <c r="M105" s="18">
        <v>353.56</v>
      </c>
      <c r="N105" s="19">
        <f t="shared" si="8"/>
        <v>6595308.2400000002</v>
      </c>
      <c r="O105" s="7">
        <f t="shared" si="9"/>
        <v>20644988.98</v>
      </c>
    </row>
    <row r="106" spans="1:15" x14ac:dyDescent="0.25">
      <c r="A106" s="8" t="s">
        <v>193</v>
      </c>
      <c r="B106" s="8" t="s">
        <v>1045</v>
      </c>
      <c r="C106" s="17">
        <v>0</v>
      </c>
      <c r="D106" s="18">
        <v>226.02</v>
      </c>
      <c r="E106" s="19">
        <f t="shared" si="5"/>
        <v>0</v>
      </c>
      <c r="F106" s="17">
        <v>10896</v>
      </c>
      <c r="G106" s="18">
        <v>224.21</v>
      </c>
      <c r="H106" s="7">
        <f t="shared" si="6"/>
        <v>2442992.16</v>
      </c>
      <c r="I106" s="17">
        <v>0</v>
      </c>
      <c r="J106" s="18">
        <v>226.02</v>
      </c>
      <c r="K106" s="19">
        <f t="shared" si="7"/>
        <v>0</v>
      </c>
      <c r="L106" s="17">
        <v>0</v>
      </c>
      <c r="M106" s="18">
        <v>224.21</v>
      </c>
      <c r="N106" s="19">
        <f t="shared" si="8"/>
        <v>0</v>
      </c>
      <c r="O106" s="7">
        <f t="shared" si="9"/>
        <v>2442992.16</v>
      </c>
    </row>
    <row r="107" spans="1:15" x14ac:dyDescent="0.25">
      <c r="A107" s="8" t="s">
        <v>1279</v>
      </c>
      <c r="B107" s="8" t="s">
        <v>1284</v>
      </c>
      <c r="C107" s="17">
        <v>526</v>
      </c>
      <c r="D107" s="18">
        <v>272.36</v>
      </c>
      <c r="E107" s="19">
        <f t="shared" si="5"/>
        <v>143261.36000000002</v>
      </c>
      <c r="F107" s="17">
        <v>35847</v>
      </c>
      <c r="G107" s="18">
        <v>270.04000000000002</v>
      </c>
      <c r="H107" s="7">
        <f t="shared" si="6"/>
        <v>9680123.8800000008</v>
      </c>
      <c r="I107" s="17">
        <v>73</v>
      </c>
      <c r="J107" s="18">
        <v>272.36</v>
      </c>
      <c r="K107" s="19">
        <f t="shared" si="7"/>
        <v>19882.280000000002</v>
      </c>
      <c r="L107" s="17">
        <v>5008</v>
      </c>
      <c r="M107" s="18">
        <v>270.04000000000002</v>
      </c>
      <c r="N107" s="19">
        <f t="shared" si="8"/>
        <v>1352360.32</v>
      </c>
      <c r="O107" s="7">
        <f t="shared" si="9"/>
        <v>11195627.84</v>
      </c>
    </row>
    <row r="108" spans="1:15" x14ac:dyDescent="0.25">
      <c r="A108" s="8" t="s">
        <v>195</v>
      </c>
      <c r="B108" s="8" t="s">
        <v>196</v>
      </c>
      <c r="C108" s="17">
        <v>365</v>
      </c>
      <c r="D108" s="18">
        <v>236.56</v>
      </c>
      <c r="E108" s="19">
        <f t="shared" si="5"/>
        <v>86344.4</v>
      </c>
      <c r="F108" s="17">
        <v>28852</v>
      </c>
      <c r="G108" s="18">
        <v>234.74</v>
      </c>
      <c r="H108" s="7">
        <f t="shared" si="6"/>
        <v>6772718.4800000004</v>
      </c>
      <c r="I108" s="17">
        <v>28</v>
      </c>
      <c r="J108" s="18">
        <v>236.56</v>
      </c>
      <c r="K108" s="19">
        <f t="shared" si="7"/>
        <v>6623.68</v>
      </c>
      <c r="L108" s="17">
        <v>2225</v>
      </c>
      <c r="M108" s="18">
        <v>234.74</v>
      </c>
      <c r="N108" s="19">
        <f t="shared" si="8"/>
        <v>522296.5</v>
      </c>
      <c r="O108" s="7">
        <f t="shared" si="9"/>
        <v>7387983.0600000005</v>
      </c>
    </row>
    <row r="109" spans="1:15" x14ac:dyDescent="0.25">
      <c r="A109" s="8" t="s">
        <v>197</v>
      </c>
      <c r="B109" s="8" t="s">
        <v>198</v>
      </c>
      <c r="C109" s="17">
        <v>113</v>
      </c>
      <c r="D109" s="18">
        <v>183.47</v>
      </c>
      <c r="E109" s="19">
        <f t="shared" si="5"/>
        <v>20732.11</v>
      </c>
      <c r="F109" s="17">
        <v>22603</v>
      </c>
      <c r="G109" s="18">
        <v>181.95</v>
      </c>
      <c r="H109" s="7">
        <f t="shared" si="6"/>
        <v>4112615.8499999996</v>
      </c>
      <c r="I109" s="17">
        <v>6</v>
      </c>
      <c r="J109" s="18">
        <v>183.47</v>
      </c>
      <c r="K109" s="19">
        <f t="shared" si="7"/>
        <v>1100.82</v>
      </c>
      <c r="L109" s="17">
        <v>1235</v>
      </c>
      <c r="M109" s="18">
        <v>181.95</v>
      </c>
      <c r="N109" s="19">
        <f t="shared" si="8"/>
        <v>224708.25</v>
      </c>
      <c r="O109" s="7">
        <f t="shared" si="9"/>
        <v>4359157.0299999993</v>
      </c>
    </row>
    <row r="110" spans="1:15" x14ac:dyDescent="0.25">
      <c r="A110" s="8" t="s">
        <v>199</v>
      </c>
      <c r="B110" s="8" t="s">
        <v>200</v>
      </c>
      <c r="C110" s="17">
        <v>950</v>
      </c>
      <c r="D110" s="18">
        <v>230.43</v>
      </c>
      <c r="E110" s="19">
        <f t="shared" si="5"/>
        <v>218908.5</v>
      </c>
      <c r="F110" s="17">
        <v>12174</v>
      </c>
      <c r="G110" s="18">
        <v>228.8</v>
      </c>
      <c r="H110" s="7">
        <f t="shared" si="6"/>
        <v>2785411.2</v>
      </c>
      <c r="I110" s="17">
        <v>0</v>
      </c>
      <c r="J110" s="18">
        <v>230.43</v>
      </c>
      <c r="K110" s="19">
        <f t="shared" si="7"/>
        <v>0</v>
      </c>
      <c r="L110" s="17">
        <v>0</v>
      </c>
      <c r="M110" s="18">
        <v>228.8</v>
      </c>
      <c r="N110" s="19">
        <f t="shared" si="8"/>
        <v>0</v>
      </c>
      <c r="O110" s="7">
        <f t="shared" si="9"/>
        <v>3004319.7</v>
      </c>
    </row>
    <row r="111" spans="1:15" x14ac:dyDescent="0.25">
      <c r="A111" s="8" t="s">
        <v>201</v>
      </c>
      <c r="B111" s="8" t="s">
        <v>202</v>
      </c>
      <c r="C111" s="17">
        <v>0</v>
      </c>
      <c r="D111" s="18">
        <v>304.14999999999998</v>
      </c>
      <c r="E111" s="19">
        <f t="shared" si="5"/>
        <v>0</v>
      </c>
      <c r="F111" s="17">
        <v>21480</v>
      </c>
      <c r="G111" s="18">
        <v>301.5</v>
      </c>
      <c r="H111" s="7">
        <f t="shared" si="6"/>
        <v>6476220</v>
      </c>
      <c r="I111" s="17">
        <v>0</v>
      </c>
      <c r="J111" s="18">
        <v>304.14999999999998</v>
      </c>
      <c r="K111" s="19">
        <f t="shared" si="7"/>
        <v>0</v>
      </c>
      <c r="L111" s="17">
        <v>1539</v>
      </c>
      <c r="M111" s="18">
        <v>301.5</v>
      </c>
      <c r="N111" s="19">
        <f t="shared" si="8"/>
        <v>464008.5</v>
      </c>
      <c r="O111" s="7">
        <f t="shared" si="9"/>
        <v>6940228.5</v>
      </c>
    </row>
    <row r="112" spans="1:15" x14ac:dyDescent="0.25">
      <c r="A112" s="8" t="s">
        <v>203</v>
      </c>
      <c r="B112" s="8" t="s">
        <v>204</v>
      </c>
      <c r="C112" s="17">
        <v>2</v>
      </c>
      <c r="D112" s="18">
        <v>204.68</v>
      </c>
      <c r="E112" s="19">
        <f t="shared" si="5"/>
        <v>409.36</v>
      </c>
      <c r="F112" s="17">
        <v>14448</v>
      </c>
      <c r="G112" s="18">
        <v>202.87</v>
      </c>
      <c r="H112" s="7">
        <f t="shared" si="6"/>
        <v>2931065.7600000002</v>
      </c>
      <c r="I112" s="17">
        <v>0</v>
      </c>
      <c r="J112" s="18">
        <v>204.68</v>
      </c>
      <c r="K112" s="19">
        <f t="shared" si="7"/>
        <v>0</v>
      </c>
      <c r="L112" s="17">
        <v>1301</v>
      </c>
      <c r="M112" s="18">
        <v>202.87</v>
      </c>
      <c r="N112" s="19">
        <f t="shared" si="8"/>
        <v>263933.87</v>
      </c>
      <c r="O112" s="7">
        <f t="shared" si="9"/>
        <v>3195408.99</v>
      </c>
    </row>
    <row r="113" spans="1:15" x14ac:dyDescent="0.25">
      <c r="A113" s="8" t="s">
        <v>205</v>
      </c>
      <c r="B113" s="8" t="s">
        <v>206</v>
      </c>
      <c r="C113" s="17">
        <v>0</v>
      </c>
      <c r="D113" s="18">
        <v>221.58</v>
      </c>
      <c r="E113" s="19">
        <f t="shared" si="5"/>
        <v>0</v>
      </c>
      <c r="F113" s="17">
        <v>21251</v>
      </c>
      <c r="G113" s="18">
        <v>219.76</v>
      </c>
      <c r="H113" s="7">
        <f t="shared" si="6"/>
        <v>4670119.76</v>
      </c>
      <c r="I113" s="17">
        <v>0</v>
      </c>
      <c r="J113" s="18">
        <v>221.58</v>
      </c>
      <c r="K113" s="19">
        <f t="shared" si="7"/>
        <v>0</v>
      </c>
      <c r="L113" s="17">
        <v>387</v>
      </c>
      <c r="M113" s="18">
        <v>219.76</v>
      </c>
      <c r="N113" s="19">
        <f t="shared" si="8"/>
        <v>85047.12</v>
      </c>
      <c r="O113" s="7">
        <f t="shared" si="9"/>
        <v>4755166.88</v>
      </c>
    </row>
    <row r="114" spans="1:15" x14ac:dyDescent="0.25">
      <c r="A114" s="8" t="s">
        <v>207</v>
      </c>
      <c r="B114" s="8" t="s">
        <v>208</v>
      </c>
      <c r="C114" s="17">
        <v>9777</v>
      </c>
      <c r="D114" s="18">
        <v>362.65</v>
      </c>
      <c r="E114" s="19">
        <f t="shared" si="5"/>
        <v>3545629.05</v>
      </c>
      <c r="F114" s="17">
        <v>57058</v>
      </c>
      <c r="G114" s="18">
        <v>359.79</v>
      </c>
      <c r="H114" s="7">
        <f t="shared" si="6"/>
        <v>20528897.82</v>
      </c>
      <c r="I114" s="17">
        <v>2254</v>
      </c>
      <c r="J114" s="18">
        <v>362.65</v>
      </c>
      <c r="K114" s="19">
        <f t="shared" si="7"/>
        <v>817413.1</v>
      </c>
      <c r="L114" s="17">
        <v>13157</v>
      </c>
      <c r="M114" s="18">
        <v>359.79</v>
      </c>
      <c r="N114" s="19">
        <f t="shared" si="8"/>
        <v>4733757.03</v>
      </c>
      <c r="O114" s="7">
        <f t="shared" si="9"/>
        <v>29625697.000000004</v>
      </c>
    </row>
    <row r="115" spans="1:15" x14ac:dyDescent="0.25">
      <c r="A115" s="8" t="s">
        <v>209</v>
      </c>
      <c r="B115" s="8" t="s">
        <v>210</v>
      </c>
      <c r="C115" s="17">
        <v>2037</v>
      </c>
      <c r="D115" s="18">
        <v>186.71</v>
      </c>
      <c r="E115" s="19">
        <f t="shared" si="5"/>
        <v>380328.27</v>
      </c>
      <c r="F115" s="17">
        <v>36192</v>
      </c>
      <c r="G115" s="18">
        <v>185.35</v>
      </c>
      <c r="H115" s="7">
        <f t="shared" si="6"/>
        <v>6708187.2000000002</v>
      </c>
      <c r="I115" s="17">
        <v>257</v>
      </c>
      <c r="J115" s="18">
        <v>186.71</v>
      </c>
      <c r="K115" s="19">
        <f t="shared" si="7"/>
        <v>47984.47</v>
      </c>
      <c r="L115" s="17">
        <v>4562</v>
      </c>
      <c r="M115" s="18">
        <v>185.35</v>
      </c>
      <c r="N115" s="19">
        <f t="shared" si="8"/>
        <v>845566.7</v>
      </c>
      <c r="O115" s="7">
        <f t="shared" si="9"/>
        <v>7982066.6400000006</v>
      </c>
    </row>
    <row r="116" spans="1:15" x14ac:dyDescent="0.25">
      <c r="A116" s="8" t="s">
        <v>211</v>
      </c>
      <c r="B116" s="8" t="s">
        <v>1046</v>
      </c>
      <c r="C116" s="17">
        <v>551</v>
      </c>
      <c r="D116" s="18">
        <v>186.18</v>
      </c>
      <c r="E116" s="19">
        <f t="shared" si="5"/>
        <v>102585.18000000001</v>
      </c>
      <c r="F116" s="17">
        <v>12084</v>
      </c>
      <c r="G116" s="18">
        <v>184.88</v>
      </c>
      <c r="H116" s="7">
        <f t="shared" si="6"/>
        <v>2234089.92</v>
      </c>
      <c r="I116" s="17">
        <v>37</v>
      </c>
      <c r="J116" s="18">
        <v>186.18</v>
      </c>
      <c r="K116" s="19">
        <f t="shared" si="7"/>
        <v>6888.66</v>
      </c>
      <c r="L116" s="17">
        <v>800</v>
      </c>
      <c r="M116" s="18">
        <v>184.88</v>
      </c>
      <c r="N116" s="19">
        <f t="shared" si="8"/>
        <v>147904</v>
      </c>
      <c r="O116" s="7">
        <f t="shared" si="9"/>
        <v>2491467.7600000002</v>
      </c>
    </row>
    <row r="117" spans="1:15" x14ac:dyDescent="0.25">
      <c r="A117" s="8" t="s">
        <v>213</v>
      </c>
      <c r="B117" s="8" t="s">
        <v>214</v>
      </c>
      <c r="C117" s="17">
        <v>3598</v>
      </c>
      <c r="D117" s="18">
        <v>286.43</v>
      </c>
      <c r="E117" s="19">
        <f t="shared" si="5"/>
        <v>1030575.14</v>
      </c>
      <c r="F117" s="17">
        <v>55182</v>
      </c>
      <c r="G117" s="18">
        <v>283.69</v>
      </c>
      <c r="H117" s="7">
        <f t="shared" si="6"/>
        <v>15654581.58</v>
      </c>
      <c r="I117" s="17">
        <v>965</v>
      </c>
      <c r="J117" s="18">
        <v>286.43</v>
      </c>
      <c r="K117" s="19">
        <f t="shared" si="7"/>
        <v>276404.95</v>
      </c>
      <c r="L117" s="17">
        <v>14799</v>
      </c>
      <c r="M117" s="18">
        <v>283.69</v>
      </c>
      <c r="N117" s="19">
        <f t="shared" si="8"/>
        <v>4198328.3099999996</v>
      </c>
      <c r="O117" s="7">
        <f t="shared" si="9"/>
        <v>21159889.98</v>
      </c>
    </row>
    <row r="118" spans="1:15" x14ac:dyDescent="0.25">
      <c r="A118" s="8" t="s">
        <v>215</v>
      </c>
      <c r="B118" s="8" t="s">
        <v>216</v>
      </c>
      <c r="C118" s="17">
        <v>3</v>
      </c>
      <c r="D118" s="18">
        <v>268.52999999999997</v>
      </c>
      <c r="E118" s="19">
        <f t="shared" si="5"/>
        <v>805.58999999999992</v>
      </c>
      <c r="F118" s="17">
        <v>22676</v>
      </c>
      <c r="G118" s="18">
        <v>266.12</v>
      </c>
      <c r="H118" s="7">
        <f t="shared" si="6"/>
        <v>6034537.1200000001</v>
      </c>
      <c r="I118" s="17">
        <v>0</v>
      </c>
      <c r="J118" s="18">
        <v>268.52999999999997</v>
      </c>
      <c r="K118" s="19">
        <f t="shared" si="7"/>
        <v>0</v>
      </c>
      <c r="L118" s="17">
        <v>2461</v>
      </c>
      <c r="M118" s="18">
        <v>266.12</v>
      </c>
      <c r="N118" s="19">
        <f t="shared" si="8"/>
        <v>654921.32000000007</v>
      </c>
      <c r="O118" s="7">
        <f t="shared" si="9"/>
        <v>6690264.0300000003</v>
      </c>
    </row>
    <row r="119" spans="1:15" x14ac:dyDescent="0.25">
      <c r="A119" s="8" t="s">
        <v>217</v>
      </c>
      <c r="B119" s="8" t="s">
        <v>1285</v>
      </c>
      <c r="C119" s="17">
        <v>374</v>
      </c>
      <c r="D119" s="18">
        <v>195.1</v>
      </c>
      <c r="E119" s="19">
        <f t="shared" si="5"/>
        <v>72967.399999999994</v>
      </c>
      <c r="F119" s="17">
        <v>35869</v>
      </c>
      <c r="G119" s="18">
        <v>193.56</v>
      </c>
      <c r="H119" s="7">
        <f t="shared" si="6"/>
        <v>6942803.6399999997</v>
      </c>
      <c r="I119" s="17">
        <v>5</v>
      </c>
      <c r="J119" s="18">
        <v>195.1</v>
      </c>
      <c r="K119" s="19">
        <f t="shared" si="7"/>
        <v>975.5</v>
      </c>
      <c r="L119" s="17">
        <v>492</v>
      </c>
      <c r="M119" s="18">
        <v>193.56</v>
      </c>
      <c r="N119" s="19">
        <f t="shared" si="8"/>
        <v>95231.52</v>
      </c>
      <c r="O119" s="7">
        <f t="shared" si="9"/>
        <v>7111978.0599999996</v>
      </c>
    </row>
    <row r="120" spans="1:15" x14ac:dyDescent="0.25">
      <c r="A120" s="8" t="s">
        <v>219</v>
      </c>
      <c r="B120" s="8" t="s">
        <v>1047</v>
      </c>
      <c r="C120" s="17">
        <v>719</v>
      </c>
      <c r="D120" s="18">
        <v>292.10000000000002</v>
      </c>
      <c r="E120" s="19">
        <f t="shared" si="5"/>
        <v>210019.90000000002</v>
      </c>
      <c r="F120" s="17">
        <v>15549</v>
      </c>
      <c r="G120" s="18">
        <v>290.17</v>
      </c>
      <c r="H120" s="7">
        <f t="shared" si="6"/>
        <v>4511853.33</v>
      </c>
      <c r="I120" s="17">
        <v>56</v>
      </c>
      <c r="J120" s="18">
        <v>292.10000000000002</v>
      </c>
      <c r="K120" s="19">
        <f t="shared" si="7"/>
        <v>16357.600000000002</v>
      </c>
      <c r="L120" s="17">
        <v>1214</v>
      </c>
      <c r="M120" s="18">
        <v>290.17</v>
      </c>
      <c r="N120" s="19">
        <f t="shared" si="8"/>
        <v>352266.38</v>
      </c>
      <c r="O120" s="7">
        <f t="shared" si="9"/>
        <v>5090497.21</v>
      </c>
    </row>
    <row r="121" spans="1:15" x14ac:dyDescent="0.25">
      <c r="A121" s="8" t="s">
        <v>1310</v>
      </c>
      <c r="B121" s="8" t="s">
        <v>1235</v>
      </c>
      <c r="C121" s="17">
        <v>1140</v>
      </c>
      <c r="D121" s="18">
        <v>263.48</v>
      </c>
      <c r="E121" s="19">
        <f t="shared" si="5"/>
        <v>300367.2</v>
      </c>
      <c r="F121" s="17">
        <v>39630</v>
      </c>
      <c r="G121" s="18">
        <v>261.36</v>
      </c>
      <c r="H121" s="7">
        <f t="shared" si="6"/>
        <v>10357696.800000001</v>
      </c>
      <c r="I121" s="17">
        <v>145</v>
      </c>
      <c r="J121" s="18">
        <v>263.48</v>
      </c>
      <c r="K121" s="19">
        <f t="shared" si="7"/>
        <v>38204.600000000006</v>
      </c>
      <c r="L121" s="17">
        <v>5046</v>
      </c>
      <c r="M121" s="18">
        <v>261.36</v>
      </c>
      <c r="N121" s="19">
        <f t="shared" si="8"/>
        <v>1318822.56</v>
      </c>
      <c r="O121" s="7">
        <f t="shared" si="9"/>
        <v>12015091.16</v>
      </c>
    </row>
    <row r="122" spans="1:15" x14ac:dyDescent="0.25">
      <c r="A122" s="8" t="s">
        <v>1311</v>
      </c>
      <c r="B122" s="8" t="s">
        <v>221</v>
      </c>
      <c r="C122" s="17">
        <v>1457</v>
      </c>
      <c r="D122" s="18">
        <v>235.48</v>
      </c>
      <c r="E122" s="19">
        <f t="shared" si="5"/>
        <v>343094.36</v>
      </c>
      <c r="F122" s="17">
        <v>26863</v>
      </c>
      <c r="G122" s="18">
        <v>233.61</v>
      </c>
      <c r="H122" s="7">
        <f t="shared" si="6"/>
        <v>6275465.4300000006</v>
      </c>
      <c r="I122" s="17">
        <v>88</v>
      </c>
      <c r="J122" s="18">
        <v>235.48</v>
      </c>
      <c r="K122" s="19">
        <f t="shared" si="7"/>
        <v>20722.239999999998</v>
      </c>
      <c r="L122" s="17">
        <v>1632</v>
      </c>
      <c r="M122" s="18">
        <v>233.61</v>
      </c>
      <c r="N122" s="19">
        <f t="shared" si="8"/>
        <v>381251.52</v>
      </c>
      <c r="O122" s="7">
        <f t="shared" si="9"/>
        <v>7020533.5500000007</v>
      </c>
    </row>
    <row r="123" spans="1:15" x14ac:dyDescent="0.25">
      <c r="A123" s="8" t="s">
        <v>222</v>
      </c>
      <c r="B123" s="8" t="s">
        <v>223</v>
      </c>
      <c r="C123" s="17">
        <v>105</v>
      </c>
      <c r="D123" s="18">
        <v>295.33999999999997</v>
      </c>
      <c r="E123" s="19">
        <f t="shared" si="5"/>
        <v>31010.699999999997</v>
      </c>
      <c r="F123" s="17">
        <v>23195</v>
      </c>
      <c r="G123" s="18">
        <v>292.70999999999998</v>
      </c>
      <c r="H123" s="7">
        <f t="shared" si="6"/>
        <v>6789408.4499999993</v>
      </c>
      <c r="I123" s="17">
        <v>0</v>
      </c>
      <c r="J123" s="18">
        <v>295.33999999999997</v>
      </c>
      <c r="K123" s="19">
        <f t="shared" si="7"/>
        <v>0</v>
      </c>
      <c r="L123" s="17">
        <v>64</v>
      </c>
      <c r="M123" s="18">
        <v>292.70999999999998</v>
      </c>
      <c r="N123" s="19">
        <f t="shared" si="8"/>
        <v>18733.439999999999</v>
      </c>
      <c r="O123" s="7">
        <f t="shared" si="9"/>
        <v>6839152.5899999999</v>
      </c>
    </row>
    <row r="124" spans="1:15" x14ac:dyDescent="0.25">
      <c r="A124" s="8" t="s">
        <v>1189</v>
      </c>
      <c r="B124" s="8" t="s">
        <v>1286</v>
      </c>
      <c r="C124" s="17">
        <v>0</v>
      </c>
      <c r="D124" s="18">
        <v>346.96</v>
      </c>
      <c r="E124" s="19">
        <f t="shared" si="5"/>
        <v>0</v>
      </c>
      <c r="F124" s="17">
        <v>60280</v>
      </c>
      <c r="G124" s="18">
        <v>344</v>
      </c>
      <c r="H124" s="7">
        <f t="shared" si="6"/>
        <v>20736320</v>
      </c>
      <c r="I124" s="17">
        <v>0</v>
      </c>
      <c r="J124" s="18">
        <v>346.96</v>
      </c>
      <c r="K124" s="19">
        <f t="shared" si="7"/>
        <v>0</v>
      </c>
      <c r="L124" s="17">
        <v>19151</v>
      </c>
      <c r="M124" s="18">
        <v>344</v>
      </c>
      <c r="N124" s="19">
        <f t="shared" si="8"/>
        <v>6587944</v>
      </c>
      <c r="O124" s="7">
        <f t="shared" si="9"/>
        <v>27324264</v>
      </c>
    </row>
    <row r="125" spans="1:15" x14ac:dyDescent="0.25">
      <c r="A125" s="8" t="s">
        <v>224</v>
      </c>
      <c r="B125" s="8" t="s">
        <v>225</v>
      </c>
      <c r="C125" s="17">
        <v>19586</v>
      </c>
      <c r="D125" s="18">
        <v>324.25</v>
      </c>
      <c r="E125" s="19">
        <f t="shared" si="5"/>
        <v>6350760.5</v>
      </c>
      <c r="F125" s="17">
        <v>48559</v>
      </c>
      <c r="G125" s="18">
        <v>321.7</v>
      </c>
      <c r="H125" s="7">
        <f t="shared" si="6"/>
        <v>15621430.299999999</v>
      </c>
      <c r="I125" s="17">
        <v>4878</v>
      </c>
      <c r="J125" s="18">
        <v>324.25</v>
      </c>
      <c r="K125" s="19">
        <f t="shared" si="7"/>
        <v>1581691.5</v>
      </c>
      <c r="L125" s="17">
        <v>12093</v>
      </c>
      <c r="M125" s="18">
        <v>321.7</v>
      </c>
      <c r="N125" s="19">
        <f t="shared" si="8"/>
        <v>3890318.1</v>
      </c>
      <c r="O125" s="7">
        <f t="shared" si="9"/>
        <v>27444200.399999999</v>
      </c>
    </row>
    <row r="126" spans="1:15" x14ac:dyDescent="0.25">
      <c r="A126" s="8" t="s">
        <v>226</v>
      </c>
      <c r="B126" s="8" t="s">
        <v>227</v>
      </c>
      <c r="C126" s="17">
        <v>0</v>
      </c>
      <c r="D126" s="18">
        <v>334.89</v>
      </c>
      <c r="E126" s="19">
        <f t="shared" si="5"/>
        <v>0</v>
      </c>
      <c r="F126" s="17">
        <v>56079</v>
      </c>
      <c r="G126" s="18">
        <v>331.88</v>
      </c>
      <c r="H126" s="7">
        <f t="shared" si="6"/>
        <v>18611498.52</v>
      </c>
      <c r="I126" s="17">
        <v>0</v>
      </c>
      <c r="J126" s="18">
        <v>334.89</v>
      </c>
      <c r="K126" s="19">
        <f t="shared" si="7"/>
        <v>0</v>
      </c>
      <c r="L126" s="17">
        <v>11389</v>
      </c>
      <c r="M126" s="18">
        <v>331.88</v>
      </c>
      <c r="N126" s="19">
        <f t="shared" si="8"/>
        <v>3779781.32</v>
      </c>
      <c r="O126" s="7">
        <f t="shared" si="9"/>
        <v>22391279.84</v>
      </c>
    </row>
    <row r="127" spans="1:15" x14ac:dyDescent="0.25">
      <c r="A127" s="8" t="s">
        <v>228</v>
      </c>
      <c r="B127" s="8" t="s">
        <v>229</v>
      </c>
      <c r="C127" s="17">
        <v>1520</v>
      </c>
      <c r="D127" s="18">
        <v>310.16000000000003</v>
      </c>
      <c r="E127" s="19">
        <f t="shared" si="5"/>
        <v>471443.20000000001</v>
      </c>
      <c r="F127" s="17">
        <v>37765</v>
      </c>
      <c r="G127" s="18">
        <v>307.58</v>
      </c>
      <c r="H127" s="7">
        <f t="shared" si="6"/>
        <v>11615758.699999999</v>
      </c>
      <c r="I127" s="17">
        <v>173</v>
      </c>
      <c r="J127" s="18">
        <v>310.16000000000003</v>
      </c>
      <c r="K127" s="19">
        <f t="shared" si="7"/>
        <v>53657.680000000008</v>
      </c>
      <c r="L127" s="17">
        <v>4308</v>
      </c>
      <c r="M127" s="18">
        <v>307.58</v>
      </c>
      <c r="N127" s="19">
        <f t="shared" si="8"/>
        <v>1325054.6399999999</v>
      </c>
      <c r="O127" s="7">
        <f t="shared" si="9"/>
        <v>13465914.219999999</v>
      </c>
    </row>
    <row r="128" spans="1:15" x14ac:dyDescent="0.25">
      <c r="A128" s="8" t="s">
        <v>20</v>
      </c>
      <c r="B128" s="8" t="s">
        <v>1236</v>
      </c>
      <c r="C128" s="17">
        <v>870</v>
      </c>
      <c r="D128" s="18">
        <v>216.38</v>
      </c>
      <c r="E128" s="19">
        <f t="shared" si="5"/>
        <v>188250.6</v>
      </c>
      <c r="F128" s="17">
        <v>7749</v>
      </c>
      <c r="G128" s="18">
        <v>214.46</v>
      </c>
      <c r="H128" s="7">
        <f t="shared" si="6"/>
        <v>1661850.54</v>
      </c>
      <c r="I128" s="17">
        <v>82</v>
      </c>
      <c r="J128" s="18">
        <v>216.38</v>
      </c>
      <c r="K128" s="19">
        <f t="shared" si="7"/>
        <v>17743.16</v>
      </c>
      <c r="L128" s="17">
        <v>733</v>
      </c>
      <c r="M128" s="18">
        <v>214.46</v>
      </c>
      <c r="N128" s="19">
        <f t="shared" si="8"/>
        <v>157199.18</v>
      </c>
      <c r="O128" s="7">
        <f t="shared" si="9"/>
        <v>2025043.48</v>
      </c>
    </row>
    <row r="129" spans="1:15" x14ac:dyDescent="0.25">
      <c r="A129" s="8" t="s">
        <v>1312</v>
      </c>
      <c r="B129" s="8" t="s">
        <v>1335</v>
      </c>
      <c r="C129" s="17">
        <v>0</v>
      </c>
      <c r="D129" s="18">
        <v>311.3</v>
      </c>
      <c r="E129" s="19">
        <f t="shared" si="5"/>
        <v>0</v>
      </c>
      <c r="F129" s="17">
        <v>23747</v>
      </c>
      <c r="G129" s="18">
        <v>308.57</v>
      </c>
      <c r="H129" s="7">
        <f t="shared" si="6"/>
        <v>7327611.79</v>
      </c>
      <c r="I129" s="17">
        <v>0</v>
      </c>
      <c r="J129" s="18">
        <v>311.3</v>
      </c>
      <c r="K129" s="19">
        <f t="shared" si="7"/>
        <v>0</v>
      </c>
      <c r="L129" s="17">
        <v>1359</v>
      </c>
      <c r="M129" s="18">
        <v>308.57</v>
      </c>
      <c r="N129" s="19">
        <f t="shared" si="8"/>
        <v>419346.63</v>
      </c>
      <c r="O129" s="7">
        <f t="shared" si="9"/>
        <v>7746958.4199999999</v>
      </c>
    </row>
    <row r="130" spans="1:15" x14ac:dyDescent="0.25">
      <c r="A130" s="8" t="s">
        <v>230</v>
      </c>
      <c r="B130" s="8" t="s">
        <v>1048</v>
      </c>
      <c r="C130" s="17">
        <v>12206</v>
      </c>
      <c r="D130" s="18">
        <v>244.34</v>
      </c>
      <c r="E130" s="19">
        <f t="shared" si="5"/>
        <v>2982414.04</v>
      </c>
      <c r="F130" s="17">
        <v>35081</v>
      </c>
      <c r="G130" s="18">
        <v>242.2</v>
      </c>
      <c r="H130" s="7">
        <f t="shared" si="6"/>
        <v>8496618.1999999993</v>
      </c>
      <c r="I130" s="17">
        <v>3671</v>
      </c>
      <c r="J130" s="18">
        <v>244.34</v>
      </c>
      <c r="K130" s="19">
        <f t="shared" si="7"/>
        <v>896972.14</v>
      </c>
      <c r="L130" s="17">
        <v>10551</v>
      </c>
      <c r="M130" s="18">
        <v>242.2</v>
      </c>
      <c r="N130" s="19">
        <f t="shared" si="8"/>
        <v>2555452.1999999997</v>
      </c>
      <c r="O130" s="7">
        <f t="shared" si="9"/>
        <v>14931456.579999998</v>
      </c>
    </row>
    <row r="131" spans="1:15" x14ac:dyDescent="0.25">
      <c r="A131" s="8" t="s">
        <v>232</v>
      </c>
      <c r="B131" s="8" t="s">
        <v>1049</v>
      </c>
      <c r="C131" s="17">
        <v>0</v>
      </c>
      <c r="D131" s="18">
        <v>303.27999999999997</v>
      </c>
      <c r="E131" s="19">
        <f t="shared" si="5"/>
        <v>0</v>
      </c>
      <c r="F131" s="17">
        <v>51888</v>
      </c>
      <c r="G131" s="18">
        <v>300.58999999999997</v>
      </c>
      <c r="H131" s="7">
        <f t="shared" si="6"/>
        <v>15597013.919999998</v>
      </c>
      <c r="I131" s="17">
        <v>0</v>
      </c>
      <c r="J131" s="18">
        <v>303.27999999999997</v>
      </c>
      <c r="K131" s="19">
        <f t="shared" si="7"/>
        <v>0</v>
      </c>
      <c r="L131" s="17">
        <v>6979</v>
      </c>
      <c r="M131" s="18">
        <v>300.58999999999997</v>
      </c>
      <c r="N131" s="19">
        <f t="shared" si="8"/>
        <v>2097817.61</v>
      </c>
      <c r="O131" s="7">
        <f t="shared" si="9"/>
        <v>17694831.529999997</v>
      </c>
    </row>
    <row r="132" spans="1:15" x14ac:dyDescent="0.25">
      <c r="A132" s="8" t="s">
        <v>234</v>
      </c>
      <c r="B132" s="8" t="s">
        <v>235</v>
      </c>
      <c r="C132" s="17">
        <v>0</v>
      </c>
      <c r="D132" s="18">
        <v>188.7</v>
      </c>
      <c r="E132" s="19">
        <f t="shared" si="5"/>
        <v>0</v>
      </c>
      <c r="F132" s="17">
        <v>14010</v>
      </c>
      <c r="G132" s="18">
        <v>187.09</v>
      </c>
      <c r="H132" s="7">
        <f t="shared" si="6"/>
        <v>2621130.9</v>
      </c>
      <c r="I132" s="17">
        <v>0</v>
      </c>
      <c r="J132" s="18">
        <v>188.7</v>
      </c>
      <c r="K132" s="19">
        <f t="shared" si="7"/>
        <v>0</v>
      </c>
      <c r="L132" s="17">
        <v>1492</v>
      </c>
      <c r="M132" s="18">
        <v>187.09</v>
      </c>
      <c r="N132" s="19">
        <f t="shared" si="8"/>
        <v>279138.28000000003</v>
      </c>
      <c r="O132" s="7">
        <f t="shared" si="9"/>
        <v>2900269.1799999997</v>
      </c>
    </row>
    <row r="133" spans="1:15" x14ac:dyDescent="0.25">
      <c r="A133" s="8" t="s">
        <v>236</v>
      </c>
      <c r="B133" s="8" t="s">
        <v>237</v>
      </c>
      <c r="C133" s="17">
        <v>9402</v>
      </c>
      <c r="D133" s="18">
        <v>293.04000000000002</v>
      </c>
      <c r="E133" s="19">
        <f t="shared" si="5"/>
        <v>2755162.08</v>
      </c>
      <c r="F133" s="17">
        <v>25032</v>
      </c>
      <c r="G133" s="18">
        <v>290.25</v>
      </c>
      <c r="H133" s="7">
        <f t="shared" si="6"/>
        <v>7265538</v>
      </c>
      <c r="I133" s="17">
        <v>2854</v>
      </c>
      <c r="J133" s="18">
        <v>293.04000000000002</v>
      </c>
      <c r="K133" s="19">
        <f t="shared" si="7"/>
        <v>836336.16</v>
      </c>
      <c r="L133" s="17">
        <v>7597</v>
      </c>
      <c r="M133" s="18">
        <v>290.25</v>
      </c>
      <c r="N133" s="19">
        <f t="shared" si="8"/>
        <v>2205029.25</v>
      </c>
      <c r="O133" s="7">
        <f t="shared" si="9"/>
        <v>13062065.49</v>
      </c>
    </row>
    <row r="134" spans="1:15" x14ac:dyDescent="0.25">
      <c r="A134" s="8" t="s">
        <v>913</v>
      </c>
      <c r="B134" s="8" t="s">
        <v>1050</v>
      </c>
      <c r="C134" s="17">
        <v>0</v>
      </c>
      <c r="D134" s="18">
        <v>169.71</v>
      </c>
      <c r="E134" s="19">
        <f t="shared" si="5"/>
        <v>0</v>
      </c>
      <c r="F134" s="17">
        <v>7277</v>
      </c>
      <c r="G134" s="18">
        <v>168.53</v>
      </c>
      <c r="H134" s="7">
        <f t="shared" si="6"/>
        <v>1226392.81</v>
      </c>
      <c r="I134" s="17">
        <v>0</v>
      </c>
      <c r="J134" s="18">
        <v>169.71</v>
      </c>
      <c r="K134" s="19">
        <f t="shared" si="7"/>
        <v>0</v>
      </c>
      <c r="L134" s="17">
        <v>365</v>
      </c>
      <c r="M134" s="18">
        <v>168.53</v>
      </c>
      <c r="N134" s="19">
        <f t="shared" si="8"/>
        <v>61513.45</v>
      </c>
      <c r="O134" s="7">
        <f t="shared" si="9"/>
        <v>1287906.26</v>
      </c>
    </row>
    <row r="135" spans="1:15" x14ac:dyDescent="0.25">
      <c r="A135" s="8" t="s">
        <v>238</v>
      </c>
      <c r="B135" s="8" t="s">
        <v>1287</v>
      </c>
      <c r="C135" s="17">
        <v>654</v>
      </c>
      <c r="D135" s="18">
        <v>214.01</v>
      </c>
      <c r="E135" s="19">
        <f t="shared" si="5"/>
        <v>139962.54</v>
      </c>
      <c r="F135" s="17">
        <v>18267</v>
      </c>
      <c r="G135" s="18">
        <v>212.12</v>
      </c>
      <c r="H135" s="7">
        <f t="shared" si="6"/>
        <v>3874796.04</v>
      </c>
      <c r="I135" s="17">
        <v>117</v>
      </c>
      <c r="J135" s="18">
        <v>214.01</v>
      </c>
      <c r="K135" s="19">
        <f t="shared" si="7"/>
        <v>25039.17</v>
      </c>
      <c r="L135" s="17">
        <v>3258</v>
      </c>
      <c r="M135" s="18">
        <v>212.12</v>
      </c>
      <c r="N135" s="19">
        <f t="shared" si="8"/>
        <v>691086.96</v>
      </c>
      <c r="O135" s="7">
        <f t="shared" si="9"/>
        <v>4730884.71</v>
      </c>
    </row>
    <row r="136" spans="1:15" x14ac:dyDescent="0.25">
      <c r="A136" s="8" t="s">
        <v>423</v>
      </c>
      <c r="B136" s="8" t="s">
        <v>1237</v>
      </c>
      <c r="C136" s="17">
        <v>1448</v>
      </c>
      <c r="D136" s="18">
        <v>191.72</v>
      </c>
      <c r="E136" s="19">
        <f t="shared" si="5"/>
        <v>277610.56</v>
      </c>
      <c r="F136" s="17">
        <v>15751</v>
      </c>
      <c r="G136" s="18">
        <v>190.13</v>
      </c>
      <c r="H136" s="7">
        <f t="shared" si="6"/>
        <v>2994737.63</v>
      </c>
      <c r="I136" s="17">
        <v>30</v>
      </c>
      <c r="J136" s="18">
        <v>191.72</v>
      </c>
      <c r="K136" s="19">
        <f t="shared" si="7"/>
        <v>5751.6</v>
      </c>
      <c r="L136" s="17">
        <v>325</v>
      </c>
      <c r="M136" s="18">
        <v>190.13</v>
      </c>
      <c r="N136" s="19">
        <f t="shared" si="8"/>
        <v>61792.25</v>
      </c>
      <c r="O136" s="7">
        <f t="shared" si="9"/>
        <v>3339892.04</v>
      </c>
    </row>
    <row r="137" spans="1:15" x14ac:dyDescent="0.25">
      <c r="A137" s="8" t="s">
        <v>240</v>
      </c>
      <c r="B137" s="8" t="s">
        <v>241</v>
      </c>
      <c r="C137" s="17">
        <v>4318</v>
      </c>
      <c r="D137" s="18">
        <v>220.87</v>
      </c>
      <c r="E137" s="19">
        <f t="shared" si="5"/>
        <v>953716.66</v>
      </c>
      <c r="F137" s="17">
        <v>29808</v>
      </c>
      <c r="G137" s="18">
        <v>219.23</v>
      </c>
      <c r="H137" s="7">
        <f t="shared" si="6"/>
        <v>6534807.8399999999</v>
      </c>
      <c r="I137" s="17">
        <v>0</v>
      </c>
      <c r="J137" s="18">
        <v>220.87</v>
      </c>
      <c r="K137" s="19">
        <f t="shared" si="7"/>
        <v>0</v>
      </c>
      <c r="L137" s="17">
        <v>0</v>
      </c>
      <c r="M137" s="18">
        <v>219.23</v>
      </c>
      <c r="N137" s="19">
        <f t="shared" si="8"/>
        <v>0</v>
      </c>
      <c r="O137" s="7">
        <f t="shared" si="9"/>
        <v>7488524.5</v>
      </c>
    </row>
    <row r="138" spans="1:15" x14ac:dyDescent="0.25">
      <c r="A138" s="8" t="s">
        <v>242</v>
      </c>
      <c r="B138" s="8" t="s">
        <v>243</v>
      </c>
      <c r="C138" s="17">
        <v>0</v>
      </c>
      <c r="D138" s="18">
        <v>212.91</v>
      </c>
      <c r="E138" s="19">
        <f t="shared" si="5"/>
        <v>0</v>
      </c>
      <c r="F138" s="17">
        <v>3954</v>
      </c>
      <c r="G138" s="18">
        <v>211.21</v>
      </c>
      <c r="H138" s="7">
        <f t="shared" si="6"/>
        <v>835124.34000000008</v>
      </c>
      <c r="I138" s="17">
        <v>0</v>
      </c>
      <c r="J138" s="18">
        <v>212.91</v>
      </c>
      <c r="K138" s="19">
        <f t="shared" si="7"/>
        <v>0</v>
      </c>
      <c r="L138" s="17">
        <v>0</v>
      </c>
      <c r="M138" s="18">
        <v>211.21</v>
      </c>
      <c r="N138" s="19">
        <f t="shared" si="8"/>
        <v>0</v>
      </c>
      <c r="O138" s="7">
        <f t="shared" si="9"/>
        <v>835124.34000000008</v>
      </c>
    </row>
    <row r="139" spans="1:15" x14ac:dyDescent="0.25">
      <c r="A139" s="8" t="s">
        <v>21</v>
      </c>
      <c r="B139" s="8" t="s">
        <v>1238</v>
      </c>
      <c r="C139" s="17">
        <v>591</v>
      </c>
      <c r="D139" s="18">
        <v>210.49</v>
      </c>
      <c r="E139" s="19">
        <f t="shared" ref="E139:E202" si="10">C139*D139</f>
        <v>124399.59000000001</v>
      </c>
      <c r="F139" s="17">
        <v>8742</v>
      </c>
      <c r="G139" s="18">
        <v>208.61</v>
      </c>
      <c r="H139" s="7">
        <f t="shared" ref="H139:H202" si="11">F139*G139</f>
        <v>1823668.62</v>
      </c>
      <c r="I139" s="17">
        <v>1</v>
      </c>
      <c r="J139" s="18">
        <v>210.49</v>
      </c>
      <c r="K139" s="19">
        <f t="shared" ref="K139:K202" si="12">I139*J139</f>
        <v>210.49</v>
      </c>
      <c r="L139" s="17">
        <v>8</v>
      </c>
      <c r="M139" s="18">
        <v>208.61</v>
      </c>
      <c r="N139" s="19">
        <f t="shared" ref="N139:N202" si="13">L139*M139</f>
        <v>1668.88</v>
      </c>
      <c r="O139" s="7">
        <f t="shared" ref="O139:O202" si="14">E139+H139+K139+N139</f>
        <v>1949947.58</v>
      </c>
    </row>
    <row r="140" spans="1:15" x14ac:dyDescent="0.25">
      <c r="A140" s="8" t="s">
        <v>244</v>
      </c>
      <c r="B140" s="8" t="s">
        <v>245</v>
      </c>
      <c r="C140" s="17">
        <v>15</v>
      </c>
      <c r="D140" s="18">
        <v>195.15</v>
      </c>
      <c r="E140" s="19">
        <f t="shared" si="10"/>
        <v>2927.25</v>
      </c>
      <c r="F140" s="17">
        <v>31260</v>
      </c>
      <c r="G140" s="18">
        <v>193.63</v>
      </c>
      <c r="H140" s="7">
        <f t="shared" si="11"/>
        <v>6052873.7999999998</v>
      </c>
      <c r="I140" s="17">
        <v>0</v>
      </c>
      <c r="J140" s="18">
        <v>195.15</v>
      </c>
      <c r="K140" s="19">
        <f t="shared" si="12"/>
        <v>0</v>
      </c>
      <c r="L140" s="17">
        <v>196</v>
      </c>
      <c r="M140" s="18">
        <v>193.63</v>
      </c>
      <c r="N140" s="19">
        <f t="shared" si="13"/>
        <v>37951.479999999996</v>
      </c>
      <c r="O140" s="7">
        <f t="shared" si="14"/>
        <v>6093752.5300000003</v>
      </c>
    </row>
    <row r="141" spans="1:15" x14ac:dyDescent="0.25">
      <c r="A141" s="8" t="s">
        <v>246</v>
      </c>
      <c r="B141" s="8" t="s">
        <v>247</v>
      </c>
      <c r="C141" s="17">
        <v>0</v>
      </c>
      <c r="D141" s="18">
        <v>262.88</v>
      </c>
      <c r="E141" s="19">
        <f t="shared" si="10"/>
        <v>0</v>
      </c>
      <c r="F141" s="17">
        <v>62233</v>
      </c>
      <c r="G141" s="18">
        <v>260.7</v>
      </c>
      <c r="H141" s="7">
        <f t="shared" si="11"/>
        <v>16224143.1</v>
      </c>
      <c r="I141" s="17">
        <v>0</v>
      </c>
      <c r="J141" s="18">
        <v>262.88</v>
      </c>
      <c r="K141" s="19">
        <f t="shared" si="12"/>
        <v>0</v>
      </c>
      <c r="L141" s="17">
        <v>7322</v>
      </c>
      <c r="M141" s="18">
        <v>260.7</v>
      </c>
      <c r="N141" s="19">
        <f t="shared" si="13"/>
        <v>1908845.4</v>
      </c>
      <c r="O141" s="7">
        <f t="shared" si="14"/>
        <v>18132988.5</v>
      </c>
    </row>
    <row r="142" spans="1:15" x14ac:dyDescent="0.25">
      <c r="A142" s="8" t="s">
        <v>248</v>
      </c>
      <c r="B142" s="8" t="s">
        <v>249</v>
      </c>
      <c r="C142" s="17">
        <v>863</v>
      </c>
      <c r="D142" s="18">
        <v>204.94</v>
      </c>
      <c r="E142" s="19">
        <f t="shared" si="10"/>
        <v>176863.22</v>
      </c>
      <c r="F142" s="17">
        <v>65162</v>
      </c>
      <c r="G142" s="18">
        <v>203.38</v>
      </c>
      <c r="H142" s="7">
        <f t="shared" si="11"/>
        <v>13252647.560000001</v>
      </c>
      <c r="I142" s="17">
        <v>61</v>
      </c>
      <c r="J142" s="18">
        <v>204.94</v>
      </c>
      <c r="K142" s="19">
        <f t="shared" si="12"/>
        <v>12501.34</v>
      </c>
      <c r="L142" s="17">
        <v>4577</v>
      </c>
      <c r="M142" s="18">
        <v>203.38</v>
      </c>
      <c r="N142" s="19">
        <f t="shared" si="13"/>
        <v>930870.26</v>
      </c>
      <c r="O142" s="7">
        <f t="shared" si="14"/>
        <v>14372882.380000001</v>
      </c>
    </row>
    <row r="143" spans="1:15" x14ac:dyDescent="0.25">
      <c r="A143" s="8" t="s">
        <v>250</v>
      </c>
      <c r="B143" s="8" t="s">
        <v>251</v>
      </c>
      <c r="C143" s="17">
        <v>0</v>
      </c>
      <c r="D143" s="18">
        <v>218.54</v>
      </c>
      <c r="E143" s="19">
        <f t="shared" si="10"/>
        <v>0</v>
      </c>
      <c r="F143" s="17">
        <v>14955</v>
      </c>
      <c r="G143" s="18">
        <v>216.78</v>
      </c>
      <c r="H143" s="7">
        <f t="shared" si="11"/>
        <v>3241944.9</v>
      </c>
      <c r="I143" s="17">
        <v>0</v>
      </c>
      <c r="J143" s="18">
        <v>218.54</v>
      </c>
      <c r="K143" s="19">
        <f t="shared" si="12"/>
        <v>0</v>
      </c>
      <c r="L143" s="17">
        <v>1559</v>
      </c>
      <c r="M143" s="18">
        <v>216.78</v>
      </c>
      <c r="N143" s="19">
        <f t="shared" si="13"/>
        <v>337960.02</v>
      </c>
      <c r="O143" s="7">
        <f t="shared" si="14"/>
        <v>3579904.92</v>
      </c>
    </row>
    <row r="144" spans="1:15" x14ac:dyDescent="0.25">
      <c r="A144" s="8" t="s">
        <v>252</v>
      </c>
      <c r="B144" s="8" t="s">
        <v>253</v>
      </c>
      <c r="C144" s="17">
        <v>0</v>
      </c>
      <c r="D144" s="18">
        <v>213.19</v>
      </c>
      <c r="E144" s="19">
        <f t="shared" si="10"/>
        <v>0</v>
      </c>
      <c r="F144" s="17">
        <v>30353</v>
      </c>
      <c r="G144" s="18">
        <v>211.45</v>
      </c>
      <c r="H144" s="7">
        <f t="shared" si="11"/>
        <v>6418141.8499999996</v>
      </c>
      <c r="I144" s="17">
        <v>0</v>
      </c>
      <c r="J144" s="18">
        <v>213.19</v>
      </c>
      <c r="K144" s="19">
        <f t="shared" si="12"/>
        <v>0</v>
      </c>
      <c r="L144" s="17">
        <v>2032</v>
      </c>
      <c r="M144" s="18">
        <v>211.45</v>
      </c>
      <c r="N144" s="19">
        <f t="shared" si="13"/>
        <v>429666.39999999997</v>
      </c>
      <c r="O144" s="7">
        <f t="shared" si="14"/>
        <v>6847808.25</v>
      </c>
    </row>
    <row r="145" spans="1:15" x14ac:dyDescent="0.25">
      <c r="A145" s="8" t="s">
        <v>254</v>
      </c>
      <c r="B145" s="8" t="s">
        <v>255</v>
      </c>
      <c r="C145" s="17">
        <v>0</v>
      </c>
      <c r="D145" s="18">
        <v>208.28</v>
      </c>
      <c r="E145" s="19">
        <f t="shared" si="10"/>
        <v>0</v>
      </c>
      <c r="F145" s="17">
        <v>14606</v>
      </c>
      <c r="G145" s="18">
        <v>206.52</v>
      </c>
      <c r="H145" s="7">
        <f t="shared" si="11"/>
        <v>3016431.12</v>
      </c>
      <c r="I145" s="17">
        <v>0</v>
      </c>
      <c r="J145" s="18">
        <v>208.28</v>
      </c>
      <c r="K145" s="19">
        <f t="shared" si="12"/>
        <v>0</v>
      </c>
      <c r="L145" s="17">
        <v>519</v>
      </c>
      <c r="M145" s="18">
        <v>206.52</v>
      </c>
      <c r="N145" s="19">
        <f t="shared" si="13"/>
        <v>107183.88</v>
      </c>
      <c r="O145" s="7">
        <f t="shared" si="14"/>
        <v>3123615</v>
      </c>
    </row>
    <row r="146" spans="1:15" x14ac:dyDescent="0.25">
      <c r="A146" s="8" t="s">
        <v>256</v>
      </c>
      <c r="B146" s="8" t="s">
        <v>257</v>
      </c>
      <c r="C146" s="17">
        <v>0</v>
      </c>
      <c r="D146" s="18">
        <v>218.12</v>
      </c>
      <c r="E146" s="19">
        <f t="shared" si="10"/>
        <v>0</v>
      </c>
      <c r="F146" s="17">
        <v>23601</v>
      </c>
      <c r="G146" s="18">
        <v>216.3</v>
      </c>
      <c r="H146" s="7">
        <f t="shared" si="11"/>
        <v>5104896.3</v>
      </c>
      <c r="I146" s="17">
        <v>0</v>
      </c>
      <c r="J146" s="18">
        <v>218.12</v>
      </c>
      <c r="K146" s="19">
        <f t="shared" si="12"/>
        <v>0</v>
      </c>
      <c r="L146" s="17">
        <v>1185</v>
      </c>
      <c r="M146" s="18">
        <v>216.3</v>
      </c>
      <c r="N146" s="19">
        <f t="shared" si="13"/>
        <v>256315.5</v>
      </c>
      <c r="O146" s="7">
        <f t="shared" si="14"/>
        <v>5361211.8</v>
      </c>
    </row>
    <row r="147" spans="1:15" x14ac:dyDescent="0.25">
      <c r="A147" s="8" t="s">
        <v>258</v>
      </c>
      <c r="B147" s="8" t="s">
        <v>259</v>
      </c>
      <c r="C147" s="17">
        <v>0</v>
      </c>
      <c r="D147" s="18">
        <v>214.08</v>
      </c>
      <c r="E147" s="19">
        <f t="shared" si="10"/>
        <v>0</v>
      </c>
      <c r="F147" s="17">
        <v>21954</v>
      </c>
      <c r="G147" s="18">
        <v>212.48</v>
      </c>
      <c r="H147" s="7">
        <f t="shared" si="11"/>
        <v>4664785.92</v>
      </c>
      <c r="I147" s="17">
        <v>0</v>
      </c>
      <c r="J147" s="18">
        <v>214.08</v>
      </c>
      <c r="K147" s="19">
        <f t="shared" si="12"/>
        <v>0</v>
      </c>
      <c r="L147" s="17">
        <v>2261</v>
      </c>
      <c r="M147" s="18">
        <v>212.48</v>
      </c>
      <c r="N147" s="19">
        <f t="shared" si="13"/>
        <v>480417.27999999997</v>
      </c>
      <c r="O147" s="7">
        <f t="shared" si="14"/>
        <v>5145203.2</v>
      </c>
    </row>
    <row r="148" spans="1:15" x14ac:dyDescent="0.25">
      <c r="A148" s="8" t="s">
        <v>260</v>
      </c>
      <c r="B148" s="8" t="s">
        <v>261</v>
      </c>
      <c r="C148" s="17">
        <v>0</v>
      </c>
      <c r="D148" s="18">
        <v>223.86</v>
      </c>
      <c r="E148" s="19">
        <f t="shared" si="10"/>
        <v>0</v>
      </c>
      <c r="F148" s="17">
        <v>16221</v>
      </c>
      <c r="G148" s="18">
        <v>221.95</v>
      </c>
      <c r="H148" s="7">
        <f t="shared" si="11"/>
        <v>3600250.9499999997</v>
      </c>
      <c r="I148" s="17">
        <v>0</v>
      </c>
      <c r="J148" s="18">
        <v>223.86</v>
      </c>
      <c r="K148" s="19">
        <f t="shared" si="12"/>
        <v>0</v>
      </c>
      <c r="L148" s="17">
        <v>649</v>
      </c>
      <c r="M148" s="18">
        <v>221.95</v>
      </c>
      <c r="N148" s="19">
        <f t="shared" si="13"/>
        <v>144045.54999999999</v>
      </c>
      <c r="O148" s="7">
        <f t="shared" si="14"/>
        <v>3744296.4999999995</v>
      </c>
    </row>
    <row r="149" spans="1:15" x14ac:dyDescent="0.25">
      <c r="A149" s="8" t="s">
        <v>262</v>
      </c>
      <c r="B149" s="8" t="s">
        <v>263</v>
      </c>
      <c r="C149" s="17">
        <v>0</v>
      </c>
      <c r="D149" s="18">
        <v>223.19</v>
      </c>
      <c r="E149" s="19">
        <f t="shared" si="10"/>
        <v>0</v>
      </c>
      <c r="F149" s="17">
        <v>26131</v>
      </c>
      <c r="G149" s="18">
        <v>221.51</v>
      </c>
      <c r="H149" s="7">
        <f t="shared" si="11"/>
        <v>5788277.8099999996</v>
      </c>
      <c r="I149" s="17">
        <v>0</v>
      </c>
      <c r="J149" s="18">
        <v>223.19</v>
      </c>
      <c r="K149" s="19">
        <f t="shared" si="12"/>
        <v>0</v>
      </c>
      <c r="L149" s="17">
        <v>13</v>
      </c>
      <c r="M149" s="18">
        <v>221.51</v>
      </c>
      <c r="N149" s="19">
        <f t="shared" si="13"/>
        <v>2879.63</v>
      </c>
      <c r="O149" s="7">
        <f t="shared" si="14"/>
        <v>5791157.4399999995</v>
      </c>
    </row>
    <row r="150" spans="1:15" x14ac:dyDescent="0.25">
      <c r="A150" s="8" t="s">
        <v>1190</v>
      </c>
      <c r="B150" s="8" t="s">
        <v>1239</v>
      </c>
      <c r="C150" s="17">
        <v>115</v>
      </c>
      <c r="D150" s="18">
        <v>216.86</v>
      </c>
      <c r="E150" s="19">
        <f t="shared" si="10"/>
        <v>24938.9</v>
      </c>
      <c r="F150" s="17">
        <v>21018</v>
      </c>
      <c r="G150" s="18">
        <v>215.06</v>
      </c>
      <c r="H150" s="7">
        <f t="shared" si="11"/>
        <v>4520131.08</v>
      </c>
      <c r="I150" s="17">
        <v>3</v>
      </c>
      <c r="J150" s="18">
        <v>216.86</v>
      </c>
      <c r="K150" s="19">
        <f t="shared" si="12"/>
        <v>650.58000000000004</v>
      </c>
      <c r="L150" s="17">
        <v>473</v>
      </c>
      <c r="M150" s="18">
        <v>215.06</v>
      </c>
      <c r="N150" s="19">
        <f t="shared" si="13"/>
        <v>101723.38</v>
      </c>
      <c r="O150" s="7">
        <f t="shared" si="14"/>
        <v>4647443.9400000004</v>
      </c>
    </row>
    <row r="151" spans="1:15" x14ac:dyDescent="0.25">
      <c r="A151" s="8" t="s">
        <v>1191</v>
      </c>
      <c r="B151" s="8" t="s">
        <v>1240</v>
      </c>
      <c r="C151" s="17">
        <v>14132</v>
      </c>
      <c r="D151" s="18">
        <v>191.4</v>
      </c>
      <c r="E151" s="19">
        <f t="shared" si="10"/>
        <v>2704864.8000000003</v>
      </c>
      <c r="F151" s="17">
        <v>0</v>
      </c>
      <c r="G151" s="18">
        <v>189.83</v>
      </c>
      <c r="H151" s="7">
        <f t="shared" si="11"/>
        <v>0</v>
      </c>
      <c r="I151" s="17">
        <v>763</v>
      </c>
      <c r="J151" s="18">
        <v>191.4</v>
      </c>
      <c r="K151" s="19">
        <f t="shared" si="12"/>
        <v>146038.20000000001</v>
      </c>
      <c r="L151" s="17">
        <v>0</v>
      </c>
      <c r="M151" s="18">
        <v>189.83</v>
      </c>
      <c r="N151" s="19">
        <f t="shared" si="13"/>
        <v>0</v>
      </c>
      <c r="O151" s="7">
        <f t="shared" si="14"/>
        <v>2850903.0000000005</v>
      </c>
    </row>
    <row r="152" spans="1:15" x14ac:dyDescent="0.25">
      <c r="A152" s="8" t="s">
        <v>1192</v>
      </c>
      <c r="B152" s="8" t="s">
        <v>1241</v>
      </c>
      <c r="C152" s="17">
        <v>0</v>
      </c>
      <c r="D152" s="18">
        <v>200.51</v>
      </c>
      <c r="E152" s="19">
        <f t="shared" si="10"/>
        <v>0</v>
      </c>
      <c r="F152" s="17">
        <v>20222</v>
      </c>
      <c r="G152" s="18">
        <v>198.95</v>
      </c>
      <c r="H152" s="7">
        <f t="shared" si="11"/>
        <v>4023166.9</v>
      </c>
      <c r="I152" s="17">
        <v>0</v>
      </c>
      <c r="J152" s="18">
        <v>200.51</v>
      </c>
      <c r="K152" s="19">
        <f t="shared" si="12"/>
        <v>0</v>
      </c>
      <c r="L152" s="17">
        <v>1740</v>
      </c>
      <c r="M152" s="18">
        <v>198.95</v>
      </c>
      <c r="N152" s="19">
        <f t="shared" si="13"/>
        <v>346173</v>
      </c>
      <c r="O152" s="7">
        <f t="shared" si="14"/>
        <v>4369339.9000000004</v>
      </c>
    </row>
    <row r="153" spans="1:15" x14ac:dyDescent="0.25">
      <c r="A153" s="8" t="s">
        <v>264</v>
      </c>
      <c r="B153" s="8" t="s">
        <v>265</v>
      </c>
      <c r="C153" s="17">
        <v>0</v>
      </c>
      <c r="D153" s="18">
        <v>217.81</v>
      </c>
      <c r="E153" s="19">
        <f t="shared" si="10"/>
        <v>0</v>
      </c>
      <c r="F153" s="17">
        <v>44301</v>
      </c>
      <c r="G153" s="18">
        <v>216.07</v>
      </c>
      <c r="H153" s="7">
        <f t="shared" si="11"/>
        <v>9572117.0700000003</v>
      </c>
      <c r="I153" s="17">
        <v>0</v>
      </c>
      <c r="J153" s="18">
        <v>217.81</v>
      </c>
      <c r="K153" s="19">
        <f t="shared" si="12"/>
        <v>0</v>
      </c>
      <c r="L153" s="17">
        <v>712</v>
      </c>
      <c r="M153" s="18">
        <v>216.07</v>
      </c>
      <c r="N153" s="19">
        <f t="shared" si="13"/>
        <v>153841.84</v>
      </c>
      <c r="O153" s="7">
        <f t="shared" si="14"/>
        <v>9725958.9100000001</v>
      </c>
    </row>
    <row r="154" spans="1:15" x14ac:dyDescent="0.25">
      <c r="A154" s="8" t="s">
        <v>266</v>
      </c>
      <c r="B154" s="8" t="s">
        <v>267</v>
      </c>
      <c r="C154" s="17">
        <v>0</v>
      </c>
      <c r="D154" s="18">
        <v>210.48</v>
      </c>
      <c r="E154" s="19">
        <f t="shared" si="10"/>
        <v>0</v>
      </c>
      <c r="F154" s="17">
        <v>22608</v>
      </c>
      <c r="G154" s="18">
        <v>208.75</v>
      </c>
      <c r="H154" s="7">
        <f t="shared" si="11"/>
        <v>4719420</v>
      </c>
      <c r="I154" s="17">
        <v>0</v>
      </c>
      <c r="J154" s="18">
        <v>210.48</v>
      </c>
      <c r="K154" s="19">
        <f t="shared" si="12"/>
        <v>0</v>
      </c>
      <c r="L154" s="17">
        <v>671</v>
      </c>
      <c r="M154" s="18">
        <v>208.75</v>
      </c>
      <c r="N154" s="19">
        <f t="shared" si="13"/>
        <v>140071.25</v>
      </c>
      <c r="O154" s="7">
        <f t="shared" si="14"/>
        <v>4859491.25</v>
      </c>
    </row>
    <row r="155" spans="1:15" x14ac:dyDescent="0.25">
      <c r="A155" s="8" t="s">
        <v>268</v>
      </c>
      <c r="B155" s="8" t="s">
        <v>269</v>
      </c>
      <c r="C155" s="17">
        <v>0</v>
      </c>
      <c r="D155" s="18">
        <v>221.07</v>
      </c>
      <c r="E155" s="19">
        <f t="shared" si="10"/>
        <v>0</v>
      </c>
      <c r="F155" s="17">
        <v>29016</v>
      </c>
      <c r="G155" s="18">
        <v>219.1</v>
      </c>
      <c r="H155" s="7">
        <f t="shared" si="11"/>
        <v>6357405.5999999996</v>
      </c>
      <c r="I155" s="17">
        <v>0</v>
      </c>
      <c r="J155" s="18">
        <v>221.07</v>
      </c>
      <c r="K155" s="19">
        <f t="shared" si="12"/>
        <v>0</v>
      </c>
      <c r="L155" s="17">
        <v>817</v>
      </c>
      <c r="M155" s="18">
        <v>219.1</v>
      </c>
      <c r="N155" s="19">
        <f t="shared" si="13"/>
        <v>179004.69999999998</v>
      </c>
      <c r="O155" s="7">
        <f t="shared" si="14"/>
        <v>6536410.2999999998</v>
      </c>
    </row>
    <row r="156" spans="1:15" x14ac:dyDescent="0.25">
      <c r="A156" s="8" t="s">
        <v>1193</v>
      </c>
      <c r="B156" s="8" t="s">
        <v>1242</v>
      </c>
      <c r="C156" s="17">
        <v>7</v>
      </c>
      <c r="D156" s="18">
        <v>236.13</v>
      </c>
      <c r="E156" s="19">
        <f t="shared" si="10"/>
        <v>1652.9099999999999</v>
      </c>
      <c r="F156" s="17">
        <v>19553</v>
      </c>
      <c r="G156" s="18">
        <v>234.18</v>
      </c>
      <c r="H156" s="7">
        <f t="shared" si="11"/>
        <v>4578921.54</v>
      </c>
      <c r="I156" s="17">
        <v>0</v>
      </c>
      <c r="J156" s="18">
        <v>236.13</v>
      </c>
      <c r="K156" s="19">
        <f t="shared" si="12"/>
        <v>0</v>
      </c>
      <c r="L156" s="17">
        <v>837</v>
      </c>
      <c r="M156" s="18">
        <v>234.18</v>
      </c>
      <c r="N156" s="19">
        <f t="shared" si="13"/>
        <v>196008.66</v>
      </c>
      <c r="O156" s="7">
        <f t="shared" si="14"/>
        <v>4776583.1100000003</v>
      </c>
    </row>
    <row r="157" spans="1:15" x14ac:dyDescent="0.25">
      <c r="A157" s="8" t="s">
        <v>270</v>
      </c>
      <c r="B157" s="8" t="s">
        <v>271</v>
      </c>
      <c r="C157" s="17">
        <v>0</v>
      </c>
      <c r="D157" s="18">
        <v>206.55</v>
      </c>
      <c r="E157" s="19">
        <f t="shared" si="10"/>
        <v>0</v>
      </c>
      <c r="F157" s="17">
        <v>22401</v>
      </c>
      <c r="G157" s="18">
        <v>204.76</v>
      </c>
      <c r="H157" s="7">
        <f t="shared" si="11"/>
        <v>4586828.76</v>
      </c>
      <c r="I157" s="17">
        <v>0</v>
      </c>
      <c r="J157" s="18">
        <v>206.55</v>
      </c>
      <c r="K157" s="19">
        <f t="shared" si="12"/>
        <v>0</v>
      </c>
      <c r="L157" s="17">
        <v>510</v>
      </c>
      <c r="M157" s="18">
        <v>204.76</v>
      </c>
      <c r="N157" s="19">
        <f t="shared" si="13"/>
        <v>104427.59999999999</v>
      </c>
      <c r="O157" s="7">
        <f t="shared" si="14"/>
        <v>4691256.3599999994</v>
      </c>
    </row>
    <row r="158" spans="1:15" x14ac:dyDescent="0.25">
      <c r="A158" s="8" t="s">
        <v>272</v>
      </c>
      <c r="B158" s="8" t="s">
        <v>273</v>
      </c>
      <c r="C158" s="17">
        <v>365</v>
      </c>
      <c r="D158" s="18">
        <v>166.23</v>
      </c>
      <c r="E158" s="19">
        <f t="shared" si="10"/>
        <v>60673.95</v>
      </c>
      <c r="F158" s="17">
        <v>19105</v>
      </c>
      <c r="G158" s="18">
        <v>165.05</v>
      </c>
      <c r="H158" s="7">
        <f t="shared" si="11"/>
        <v>3153280.25</v>
      </c>
      <c r="I158" s="17">
        <v>0</v>
      </c>
      <c r="J158" s="18">
        <v>166.23</v>
      </c>
      <c r="K158" s="19">
        <f t="shared" si="12"/>
        <v>0</v>
      </c>
      <c r="L158" s="17">
        <v>0</v>
      </c>
      <c r="M158" s="18">
        <v>165.05</v>
      </c>
      <c r="N158" s="19">
        <f t="shared" si="13"/>
        <v>0</v>
      </c>
      <c r="O158" s="7">
        <f t="shared" si="14"/>
        <v>3213954.2</v>
      </c>
    </row>
    <row r="159" spans="1:15" x14ac:dyDescent="0.25">
      <c r="A159" s="8" t="s">
        <v>943</v>
      </c>
      <c r="B159" s="8" t="s">
        <v>1288</v>
      </c>
      <c r="C159" s="17">
        <v>6072</v>
      </c>
      <c r="D159" s="18">
        <v>245.95</v>
      </c>
      <c r="E159" s="19">
        <f t="shared" si="10"/>
        <v>1493408.4</v>
      </c>
      <c r="F159" s="17">
        <v>24893</v>
      </c>
      <c r="G159" s="18">
        <v>243.99</v>
      </c>
      <c r="H159" s="7">
        <f t="shared" si="11"/>
        <v>6073643.0700000003</v>
      </c>
      <c r="I159" s="17">
        <v>2760</v>
      </c>
      <c r="J159" s="18">
        <v>245.95</v>
      </c>
      <c r="K159" s="19">
        <f t="shared" si="12"/>
        <v>678822</v>
      </c>
      <c r="L159" s="17">
        <v>11315</v>
      </c>
      <c r="M159" s="18">
        <v>243.99</v>
      </c>
      <c r="N159" s="19">
        <f t="shared" si="13"/>
        <v>2760746.85</v>
      </c>
      <c r="O159" s="7">
        <f t="shared" si="14"/>
        <v>11006620.32</v>
      </c>
    </row>
    <row r="160" spans="1:15" x14ac:dyDescent="0.25">
      <c r="A160" s="8" t="s">
        <v>274</v>
      </c>
      <c r="B160" s="8" t="s">
        <v>275</v>
      </c>
      <c r="C160" s="17">
        <v>13025</v>
      </c>
      <c r="D160" s="18">
        <v>296.13</v>
      </c>
      <c r="E160" s="19">
        <f t="shared" si="10"/>
        <v>3857093.25</v>
      </c>
      <c r="F160" s="17">
        <v>0</v>
      </c>
      <c r="G160" s="18">
        <v>294.14</v>
      </c>
      <c r="H160" s="7">
        <f t="shared" si="11"/>
        <v>0</v>
      </c>
      <c r="I160" s="17">
        <v>784</v>
      </c>
      <c r="J160" s="18">
        <v>296.13</v>
      </c>
      <c r="K160" s="19">
        <f t="shared" si="12"/>
        <v>232165.91999999998</v>
      </c>
      <c r="L160" s="17">
        <v>0</v>
      </c>
      <c r="M160" s="18">
        <v>294.14</v>
      </c>
      <c r="N160" s="19">
        <f t="shared" si="13"/>
        <v>0</v>
      </c>
      <c r="O160" s="7">
        <f t="shared" si="14"/>
        <v>4089259.17</v>
      </c>
    </row>
    <row r="161" spans="1:15" x14ac:dyDescent="0.25">
      <c r="A161" s="8" t="s">
        <v>1194</v>
      </c>
      <c r="B161" s="8" t="s">
        <v>1244</v>
      </c>
      <c r="C161" s="17">
        <v>365</v>
      </c>
      <c r="D161" s="18">
        <v>187.45</v>
      </c>
      <c r="E161" s="19">
        <f t="shared" si="10"/>
        <v>68419.25</v>
      </c>
      <c r="F161" s="17">
        <v>7833</v>
      </c>
      <c r="G161" s="18">
        <v>186.01</v>
      </c>
      <c r="H161" s="7">
        <f t="shared" si="11"/>
        <v>1457016.3299999998</v>
      </c>
      <c r="I161" s="17">
        <v>85</v>
      </c>
      <c r="J161" s="18">
        <v>187.45</v>
      </c>
      <c r="K161" s="19">
        <f t="shared" si="12"/>
        <v>15933.249999999998</v>
      </c>
      <c r="L161" s="17">
        <v>1815</v>
      </c>
      <c r="M161" s="18">
        <v>186.01</v>
      </c>
      <c r="N161" s="19">
        <f t="shared" si="13"/>
        <v>337608.14999999997</v>
      </c>
      <c r="O161" s="7">
        <f t="shared" si="14"/>
        <v>1878976.9799999997</v>
      </c>
    </row>
    <row r="162" spans="1:15" x14ac:dyDescent="0.25">
      <c r="A162" s="8" t="s">
        <v>276</v>
      </c>
      <c r="B162" s="8" t="s">
        <v>1051</v>
      </c>
      <c r="C162" s="17">
        <v>5570</v>
      </c>
      <c r="D162" s="18">
        <v>280.76</v>
      </c>
      <c r="E162" s="19">
        <f t="shared" si="10"/>
        <v>1563833.2</v>
      </c>
      <c r="F162" s="17">
        <v>46902</v>
      </c>
      <c r="G162" s="18">
        <v>278.52</v>
      </c>
      <c r="H162" s="7">
        <f t="shared" si="11"/>
        <v>13063145.039999999</v>
      </c>
      <c r="I162" s="17">
        <v>821</v>
      </c>
      <c r="J162" s="18">
        <v>280.76</v>
      </c>
      <c r="K162" s="19">
        <f t="shared" si="12"/>
        <v>230503.96</v>
      </c>
      <c r="L162" s="17">
        <v>6914</v>
      </c>
      <c r="M162" s="18">
        <v>278.52</v>
      </c>
      <c r="N162" s="19">
        <f t="shared" si="13"/>
        <v>1925687.2799999998</v>
      </c>
      <c r="O162" s="7">
        <f t="shared" si="14"/>
        <v>16783169.48</v>
      </c>
    </row>
    <row r="163" spans="1:15" x14ac:dyDescent="0.25">
      <c r="A163" s="8" t="s">
        <v>490</v>
      </c>
      <c r="B163" s="8" t="s">
        <v>1334</v>
      </c>
      <c r="C163" s="17">
        <v>0</v>
      </c>
      <c r="D163" s="18">
        <v>262.52</v>
      </c>
      <c r="E163" s="19">
        <f t="shared" si="10"/>
        <v>0</v>
      </c>
      <c r="F163" s="17">
        <v>11566</v>
      </c>
      <c r="G163" s="18">
        <v>260.32</v>
      </c>
      <c r="H163" s="7">
        <f t="shared" si="11"/>
        <v>3010861.12</v>
      </c>
      <c r="I163" s="17">
        <v>0</v>
      </c>
      <c r="J163" s="18">
        <v>262.52</v>
      </c>
      <c r="K163" s="19">
        <f t="shared" si="12"/>
        <v>0</v>
      </c>
      <c r="L163" s="17">
        <v>76</v>
      </c>
      <c r="M163" s="18">
        <v>260.32</v>
      </c>
      <c r="N163" s="19">
        <f t="shared" si="13"/>
        <v>19784.32</v>
      </c>
      <c r="O163" s="7">
        <f t="shared" si="14"/>
        <v>3030645.44</v>
      </c>
    </row>
    <row r="164" spans="1:15" x14ac:dyDescent="0.25">
      <c r="A164" s="8" t="s">
        <v>278</v>
      </c>
      <c r="B164" s="8" t="s">
        <v>279</v>
      </c>
      <c r="C164" s="17">
        <v>485</v>
      </c>
      <c r="D164" s="18">
        <v>286.68</v>
      </c>
      <c r="E164" s="19">
        <f t="shared" si="10"/>
        <v>139039.80000000002</v>
      </c>
      <c r="F164" s="17">
        <v>22163</v>
      </c>
      <c r="G164" s="18">
        <v>284.24</v>
      </c>
      <c r="H164" s="7">
        <f t="shared" si="11"/>
        <v>6299611.1200000001</v>
      </c>
      <c r="I164" s="17">
        <v>102</v>
      </c>
      <c r="J164" s="18">
        <v>286.68</v>
      </c>
      <c r="K164" s="19">
        <f t="shared" si="12"/>
        <v>29241.360000000001</v>
      </c>
      <c r="L164" s="17">
        <v>4678</v>
      </c>
      <c r="M164" s="18">
        <v>284.24</v>
      </c>
      <c r="N164" s="19">
        <f t="shared" si="13"/>
        <v>1329674.72</v>
      </c>
      <c r="O164" s="7">
        <f t="shared" si="14"/>
        <v>7797567</v>
      </c>
    </row>
    <row r="165" spans="1:15" x14ac:dyDescent="0.25">
      <c r="A165" s="8" t="s">
        <v>280</v>
      </c>
      <c r="B165" s="8" t="s">
        <v>281</v>
      </c>
      <c r="C165" s="17">
        <v>3486</v>
      </c>
      <c r="D165" s="18">
        <v>219.43</v>
      </c>
      <c r="E165" s="19">
        <f t="shared" si="10"/>
        <v>764932.98</v>
      </c>
      <c r="F165" s="17">
        <v>60740</v>
      </c>
      <c r="G165" s="18">
        <v>217.82</v>
      </c>
      <c r="H165" s="7">
        <f t="shared" si="11"/>
        <v>13230386.799999999</v>
      </c>
      <c r="I165" s="17">
        <v>231</v>
      </c>
      <c r="J165" s="18">
        <v>219.43</v>
      </c>
      <c r="K165" s="19">
        <f t="shared" si="12"/>
        <v>50688.33</v>
      </c>
      <c r="L165" s="17">
        <v>4026</v>
      </c>
      <c r="M165" s="18">
        <v>217.82</v>
      </c>
      <c r="N165" s="19">
        <f t="shared" si="13"/>
        <v>876943.32</v>
      </c>
      <c r="O165" s="7">
        <f t="shared" si="14"/>
        <v>14922951.43</v>
      </c>
    </row>
    <row r="166" spans="1:15" x14ac:dyDescent="0.25">
      <c r="A166" s="8" t="s">
        <v>282</v>
      </c>
      <c r="B166" s="8" t="s">
        <v>1052</v>
      </c>
      <c r="C166" s="17">
        <v>10961</v>
      </c>
      <c r="D166" s="18">
        <v>244.95</v>
      </c>
      <c r="E166" s="19">
        <f t="shared" si="10"/>
        <v>2684896.9499999997</v>
      </c>
      <c r="F166" s="17">
        <v>0</v>
      </c>
      <c r="G166" s="18">
        <v>242.87</v>
      </c>
      <c r="H166" s="7">
        <f t="shared" si="11"/>
        <v>0</v>
      </c>
      <c r="I166" s="17">
        <v>1632</v>
      </c>
      <c r="J166" s="18">
        <v>244.95</v>
      </c>
      <c r="K166" s="19">
        <f t="shared" si="12"/>
        <v>399758.39999999997</v>
      </c>
      <c r="L166" s="17">
        <v>0</v>
      </c>
      <c r="M166" s="18">
        <v>242.87</v>
      </c>
      <c r="N166" s="19">
        <f t="shared" si="13"/>
        <v>0</v>
      </c>
      <c r="O166" s="7">
        <f t="shared" si="14"/>
        <v>3084655.3499999996</v>
      </c>
    </row>
    <row r="167" spans="1:15" x14ac:dyDescent="0.25">
      <c r="A167" s="8" t="s">
        <v>284</v>
      </c>
      <c r="B167" s="8" t="s">
        <v>285</v>
      </c>
      <c r="C167" s="17">
        <v>419</v>
      </c>
      <c r="D167" s="18">
        <v>189.34</v>
      </c>
      <c r="E167" s="19">
        <f t="shared" si="10"/>
        <v>79333.460000000006</v>
      </c>
      <c r="F167" s="17">
        <v>18928</v>
      </c>
      <c r="G167" s="18">
        <v>187.9</v>
      </c>
      <c r="H167" s="7">
        <f t="shared" si="11"/>
        <v>3556571.2</v>
      </c>
      <c r="I167" s="17">
        <v>9</v>
      </c>
      <c r="J167" s="18">
        <v>189.34</v>
      </c>
      <c r="K167" s="19">
        <f t="shared" si="12"/>
        <v>1704.06</v>
      </c>
      <c r="L167" s="17">
        <v>410</v>
      </c>
      <c r="M167" s="18">
        <v>187.9</v>
      </c>
      <c r="N167" s="19">
        <f t="shared" si="13"/>
        <v>77039</v>
      </c>
      <c r="O167" s="7">
        <f t="shared" si="14"/>
        <v>3714647.72</v>
      </c>
    </row>
    <row r="168" spans="1:15" x14ac:dyDescent="0.25">
      <c r="A168" s="8" t="s">
        <v>286</v>
      </c>
      <c r="B168" s="8" t="s">
        <v>287</v>
      </c>
      <c r="C168" s="17">
        <v>1291</v>
      </c>
      <c r="D168" s="18">
        <v>418.09</v>
      </c>
      <c r="E168" s="19">
        <f t="shared" si="10"/>
        <v>539754.18999999994</v>
      </c>
      <c r="F168" s="17">
        <v>16709</v>
      </c>
      <c r="G168" s="18">
        <v>413.74</v>
      </c>
      <c r="H168" s="7">
        <f t="shared" si="11"/>
        <v>6913181.6600000001</v>
      </c>
      <c r="I168" s="17">
        <v>855</v>
      </c>
      <c r="J168" s="18">
        <v>418.09</v>
      </c>
      <c r="K168" s="19">
        <f t="shared" si="12"/>
        <v>357466.94999999995</v>
      </c>
      <c r="L168" s="17">
        <v>11061</v>
      </c>
      <c r="M168" s="18">
        <v>413.74</v>
      </c>
      <c r="N168" s="19">
        <f t="shared" si="13"/>
        <v>4576378.1399999997</v>
      </c>
      <c r="O168" s="7">
        <f t="shared" si="14"/>
        <v>12386780.939999999</v>
      </c>
    </row>
    <row r="169" spans="1:15" x14ac:dyDescent="0.25">
      <c r="A169" s="8" t="s">
        <v>1195</v>
      </c>
      <c r="B169" s="8" t="s">
        <v>288</v>
      </c>
      <c r="C169" s="17">
        <v>4617</v>
      </c>
      <c r="D169" s="18">
        <v>241.11</v>
      </c>
      <c r="E169" s="19">
        <f t="shared" si="10"/>
        <v>1113204.8700000001</v>
      </c>
      <c r="F169" s="17">
        <v>19505</v>
      </c>
      <c r="G169" s="18">
        <v>238.9</v>
      </c>
      <c r="H169" s="7">
        <f t="shared" si="11"/>
        <v>4659744.5</v>
      </c>
      <c r="I169" s="17">
        <v>1136</v>
      </c>
      <c r="J169" s="18">
        <v>241.11</v>
      </c>
      <c r="K169" s="19">
        <f t="shared" si="12"/>
        <v>273900.96000000002</v>
      </c>
      <c r="L169" s="17">
        <v>4801</v>
      </c>
      <c r="M169" s="18">
        <v>238.9</v>
      </c>
      <c r="N169" s="19">
        <f t="shared" si="13"/>
        <v>1146958.9000000001</v>
      </c>
      <c r="O169" s="7">
        <f t="shared" si="14"/>
        <v>7193809.2300000004</v>
      </c>
    </row>
    <row r="170" spans="1:15" x14ac:dyDescent="0.25">
      <c r="A170" s="8" t="s">
        <v>289</v>
      </c>
      <c r="B170" s="8" t="s">
        <v>290</v>
      </c>
      <c r="C170" s="17">
        <v>24</v>
      </c>
      <c r="D170" s="18">
        <v>188.23</v>
      </c>
      <c r="E170" s="19">
        <f t="shared" si="10"/>
        <v>4517.5199999999995</v>
      </c>
      <c r="F170" s="17">
        <v>27318</v>
      </c>
      <c r="G170" s="18">
        <v>186.82</v>
      </c>
      <c r="H170" s="7">
        <f t="shared" si="11"/>
        <v>5103548.76</v>
      </c>
      <c r="I170" s="17">
        <v>0</v>
      </c>
      <c r="J170" s="18">
        <v>188.23</v>
      </c>
      <c r="K170" s="19">
        <f t="shared" si="12"/>
        <v>0</v>
      </c>
      <c r="L170" s="17">
        <v>323</v>
      </c>
      <c r="M170" s="18">
        <v>186.82</v>
      </c>
      <c r="N170" s="19">
        <f t="shared" si="13"/>
        <v>60342.86</v>
      </c>
      <c r="O170" s="7">
        <f t="shared" si="14"/>
        <v>5168409.1399999997</v>
      </c>
    </row>
    <row r="171" spans="1:15" x14ac:dyDescent="0.25">
      <c r="A171" s="8" t="s">
        <v>291</v>
      </c>
      <c r="B171" s="8" t="s">
        <v>292</v>
      </c>
      <c r="C171" s="17">
        <v>2305</v>
      </c>
      <c r="D171" s="18">
        <v>242.49</v>
      </c>
      <c r="E171" s="19">
        <f t="shared" si="10"/>
        <v>558939.45000000007</v>
      </c>
      <c r="F171" s="17">
        <v>58928</v>
      </c>
      <c r="G171" s="18">
        <v>240.4</v>
      </c>
      <c r="H171" s="7">
        <f t="shared" si="11"/>
        <v>14166291.200000001</v>
      </c>
      <c r="I171" s="17">
        <v>229</v>
      </c>
      <c r="J171" s="18">
        <v>242.49</v>
      </c>
      <c r="K171" s="19">
        <f t="shared" si="12"/>
        <v>55530.21</v>
      </c>
      <c r="L171" s="17">
        <v>5849</v>
      </c>
      <c r="M171" s="18">
        <v>240.4</v>
      </c>
      <c r="N171" s="19">
        <f t="shared" si="13"/>
        <v>1406099.6</v>
      </c>
      <c r="O171" s="7">
        <f t="shared" si="14"/>
        <v>16186860.460000001</v>
      </c>
    </row>
    <row r="172" spans="1:15" x14ac:dyDescent="0.25">
      <c r="A172" s="8" t="s">
        <v>293</v>
      </c>
      <c r="B172" s="8" t="s">
        <v>294</v>
      </c>
      <c r="C172" s="17">
        <v>772</v>
      </c>
      <c r="D172" s="18">
        <v>194.8</v>
      </c>
      <c r="E172" s="19">
        <f t="shared" si="10"/>
        <v>150385.60000000001</v>
      </c>
      <c r="F172" s="17">
        <v>19393</v>
      </c>
      <c r="G172" s="18">
        <v>193.05</v>
      </c>
      <c r="H172" s="7">
        <f t="shared" si="11"/>
        <v>3743818.6500000004</v>
      </c>
      <c r="I172" s="17">
        <v>26</v>
      </c>
      <c r="J172" s="18">
        <v>194.8</v>
      </c>
      <c r="K172" s="19">
        <f t="shared" si="12"/>
        <v>5064.8</v>
      </c>
      <c r="L172" s="17">
        <v>666</v>
      </c>
      <c r="M172" s="18">
        <v>193.05</v>
      </c>
      <c r="N172" s="19">
        <f t="shared" si="13"/>
        <v>128571.3</v>
      </c>
      <c r="O172" s="7">
        <f t="shared" si="14"/>
        <v>4027840.35</v>
      </c>
    </row>
    <row r="173" spans="1:15" x14ac:dyDescent="0.25">
      <c r="A173" s="8" t="s">
        <v>295</v>
      </c>
      <c r="B173" s="8" t="s">
        <v>296</v>
      </c>
      <c r="C173" s="17">
        <v>10523</v>
      </c>
      <c r="D173" s="18">
        <v>308.42</v>
      </c>
      <c r="E173" s="19">
        <f t="shared" si="10"/>
        <v>3245503.66</v>
      </c>
      <c r="F173" s="17">
        <v>30577</v>
      </c>
      <c r="G173" s="18">
        <v>305.27999999999997</v>
      </c>
      <c r="H173" s="7">
        <f t="shared" si="11"/>
        <v>9334546.5599999987</v>
      </c>
      <c r="I173" s="17">
        <v>3022</v>
      </c>
      <c r="J173" s="18">
        <v>308.42</v>
      </c>
      <c r="K173" s="19">
        <f t="shared" si="12"/>
        <v>932045.24</v>
      </c>
      <c r="L173" s="17">
        <v>8783</v>
      </c>
      <c r="M173" s="18">
        <v>305.27999999999997</v>
      </c>
      <c r="N173" s="19">
        <f t="shared" si="13"/>
        <v>2681274.2399999998</v>
      </c>
      <c r="O173" s="7">
        <f t="shared" si="14"/>
        <v>16193369.699999999</v>
      </c>
    </row>
    <row r="174" spans="1:15" x14ac:dyDescent="0.25">
      <c r="A174" s="8" t="s">
        <v>297</v>
      </c>
      <c r="B174" s="8" t="s">
        <v>298</v>
      </c>
      <c r="C174" s="17">
        <v>732</v>
      </c>
      <c r="D174" s="18">
        <v>212.94</v>
      </c>
      <c r="E174" s="19">
        <f t="shared" si="10"/>
        <v>155872.07999999999</v>
      </c>
      <c r="F174" s="17">
        <v>17171</v>
      </c>
      <c r="G174" s="18">
        <v>211.43</v>
      </c>
      <c r="H174" s="7">
        <f t="shared" si="11"/>
        <v>3630464.5300000003</v>
      </c>
      <c r="I174" s="17">
        <v>0</v>
      </c>
      <c r="J174" s="18">
        <v>212.94</v>
      </c>
      <c r="K174" s="19">
        <f t="shared" si="12"/>
        <v>0</v>
      </c>
      <c r="L174" s="17">
        <v>0</v>
      </c>
      <c r="M174" s="18">
        <v>211.43</v>
      </c>
      <c r="N174" s="19">
        <f t="shared" si="13"/>
        <v>0</v>
      </c>
      <c r="O174" s="7">
        <f t="shared" si="14"/>
        <v>3786336.6100000003</v>
      </c>
    </row>
    <row r="175" spans="1:15" x14ac:dyDescent="0.25">
      <c r="A175" s="8" t="s">
        <v>1196</v>
      </c>
      <c r="B175" s="8" t="s">
        <v>299</v>
      </c>
      <c r="C175" s="17">
        <v>2540</v>
      </c>
      <c r="D175" s="18">
        <v>232.01</v>
      </c>
      <c r="E175" s="19">
        <f t="shared" si="10"/>
        <v>589305.4</v>
      </c>
      <c r="F175" s="17">
        <v>32996</v>
      </c>
      <c r="G175" s="18">
        <v>230.11</v>
      </c>
      <c r="H175" s="7">
        <f t="shared" si="11"/>
        <v>7592709.5600000005</v>
      </c>
      <c r="I175" s="17">
        <v>276</v>
      </c>
      <c r="J175" s="18">
        <v>232.01</v>
      </c>
      <c r="K175" s="19">
        <f t="shared" si="12"/>
        <v>64034.759999999995</v>
      </c>
      <c r="L175" s="17">
        <v>3589</v>
      </c>
      <c r="M175" s="18">
        <v>230.11</v>
      </c>
      <c r="N175" s="19">
        <f t="shared" si="13"/>
        <v>825864.79</v>
      </c>
      <c r="O175" s="7">
        <f t="shared" si="14"/>
        <v>9071914.5100000016</v>
      </c>
    </row>
    <row r="176" spans="1:15" x14ac:dyDescent="0.25">
      <c r="A176" s="8" t="s">
        <v>1280</v>
      </c>
      <c r="B176" s="8" t="s">
        <v>1336</v>
      </c>
      <c r="C176" s="17">
        <v>0</v>
      </c>
      <c r="D176" s="18">
        <v>177.03</v>
      </c>
      <c r="E176" s="19">
        <f t="shared" si="10"/>
        <v>0</v>
      </c>
      <c r="F176" s="17">
        <v>39961</v>
      </c>
      <c r="G176" s="18">
        <v>175.63</v>
      </c>
      <c r="H176" s="7">
        <f t="shared" si="11"/>
        <v>7018350.4299999997</v>
      </c>
      <c r="I176" s="17">
        <v>0</v>
      </c>
      <c r="J176" s="18">
        <v>177.03</v>
      </c>
      <c r="K176" s="19">
        <f t="shared" si="12"/>
        <v>0</v>
      </c>
      <c r="L176" s="17">
        <v>3425</v>
      </c>
      <c r="M176" s="18">
        <v>175.63</v>
      </c>
      <c r="N176" s="19">
        <f t="shared" si="13"/>
        <v>601532.75</v>
      </c>
      <c r="O176" s="7">
        <f t="shared" si="14"/>
        <v>7619883.1799999997</v>
      </c>
    </row>
    <row r="177" spans="1:15" x14ac:dyDescent="0.25">
      <c r="A177" s="8" t="s">
        <v>300</v>
      </c>
      <c r="B177" s="8" t="s">
        <v>301</v>
      </c>
      <c r="C177" s="17">
        <v>0</v>
      </c>
      <c r="D177" s="18">
        <v>267.56</v>
      </c>
      <c r="E177" s="19">
        <f t="shared" si="10"/>
        <v>0</v>
      </c>
      <c r="F177" s="17">
        <v>47740</v>
      </c>
      <c r="G177" s="18">
        <v>265.13</v>
      </c>
      <c r="H177" s="7">
        <f t="shared" si="11"/>
        <v>12657306.199999999</v>
      </c>
      <c r="I177" s="17">
        <v>0</v>
      </c>
      <c r="J177" s="18">
        <v>267.56</v>
      </c>
      <c r="K177" s="19">
        <f t="shared" si="12"/>
        <v>0</v>
      </c>
      <c r="L177" s="17">
        <v>18249</v>
      </c>
      <c r="M177" s="18">
        <v>265.13</v>
      </c>
      <c r="N177" s="19">
        <f t="shared" si="13"/>
        <v>4838357.37</v>
      </c>
      <c r="O177" s="7">
        <f t="shared" si="14"/>
        <v>17495663.57</v>
      </c>
    </row>
    <row r="178" spans="1:15" x14ac:dyDescent="0.25">
      <c r="A178" s="8" t="s">
        <v>302</v>
      </c>
      <c r="B178" s="8" t="s">
        <v>303</v>
      </c>
      <c r="C178" s="17">
        <v>881</v>
      </c>
      <c r="D178" s="18">
        <v>284.86</v>
      </c>
      <c r="E178" s="19">
        <f t="shared" si="10"/>
        <v>250961.66</v>
      </c>
      <c r="F178" s="17">
        <v>18862</v>
      </c>
      <c r="G178" s="18">
        <v>282.18</v>
      </c>
      <c r="H178" s="7">
        <f t="shared" si="11"/>
        <v>5322479.16</v>
      </c>
      <c r="I178" s="17">
        <v>94</v>
      </c>
      <c r="J178" s="18">
        <v>284.86</v>
      </c>
      <c r="K178" s="19">
        <f t="shared" si="12"/>
        <v>26776.84</v>
      </c>
      <c r="L178" s="17">
        <v>2008</v>
      </c>
      <c r="M178" s="18">
        <v>282.18</v>
      </c>
      <c r="N178" s="19">
        <f t="shared" si="13"/>
        <v>566617.44000000006</v>
      </c>
      <c r="O178" s="7">
        <f t="shared" si="14"/>
        <v>6166835.1000000006</v>
      </c>
    </row>
    <row r="179" spans="1:15" x14ac:dyDescent="0.25">
      <c r="A179" s="8" t="s">
        <v>304</v>
      </c>
      <c r="B179" s="8" t="s">
        <v>305</v>
      </c>
      <c r="C179" s="17">
        <v>3131</v>
      </c>
      <c r="D179" s="18">
        <v>235.25</v>
      </c>
      <c r="E179" s="19">
        <f t="shared" si="10"/>
        <v>736567.75</v>
      </c>
      <c r="F179" s="17">
        <v>22731</v>
      </c>
      <c r="G179" s="18">
        <v>233.27</v>
      </c>
      <c r="H179" s="7">
        <f t="shared" si="11"/>
        <v>5302460.37</v>
      </c>
      <c r="I179" s="17">
        <v>1170</v>
      </c>
      <c r="J179" s="18">
        <v>235.25</v>
      </c>
      <c r="K179" s="19">
        <f t="shared" si="12"/>
        <v>275242.5</v>
      </c>
      <c r="L179" s="17">
        <v>8495</v>
      </c>
      <c r="M179" s="18">
        <v>233.27</v>
      </c>
      <c r="N179" s="19">
        <f t="shared" si="13"/>
        <v>1981628.6500000001</v>
      </c>
      <c r="O179" s="7">
        <f t="shared" si="14"/>
        <v>8295899.2700000005</v>
      </c>
    </row>
    <row r="180" spans="1:15" x14ac:dyDescent="0.25">
      <c r="A180" s="8" t="s">
        <v>306</v>
      </c>
      <c r="B180" s="8" t="s">
        <v>1053</v>
      </c>
      <c r="C180" s="17">
        <v>688</v>
      </c>
      <c r="D180" s="18">
        <v>189.5</v>
      </c>
      <c r="E180" s="19">
        <f t="shared" si="10"/>
        <v>130376</v>
      </c>
      <c r="F180" s="17">
        <v>48126</v>
      </c>
      <c r="G180" s="18">
        <v>187.94</v>
      </c>
      <c r="H180" s="7">
        <f t="shared" si="11"/>
        <v>9044800.4399999995</v>
      </c>
      <c r="I180" s="17">
        <v>5</v>
      </c>
      <c r="J180" s="18">
        <v>189.5</v>
      </c>
      <c r="K180" s="19">
        <f t="shared" si="12"/>
        <v>947.5</v>
      </c>
      <c r="L180" s="17">
        <v>339</v>
      </c>
      <c r="M180" s="18">
        <v>187.94</v>
      </c>
      <c r="N180" s="19">
        <f t="shared" si="13"/>
        <v>63711.659999999996</v>
      </c>
      <c r="O180" s="7">
        <f t="shared" si="14"/>
        <v>9239835.5999999996</v>
      </c>
    </row>
    <row r="181" spans="1:15" x14ac:dyDescent="0.25">
      <c r="A181" s="8" t="s">
        <v>308</v>
      </c>
      <c r="B181" s="8" t="s">
        <v>309</v>
      </c>
      <c r="C181" s="17">
        <v>8673</v>
      </c>
      <c r="D181" s="18">
        <v>316.79000000000002</v>
      </c>
      <c r="E181" s="19">
        <f t="shared" si="10"/>
        <v>2747519.6700000004</v>
      </c>
      <c r="F181" s="17">
        <v>34904</v>
      </c>
      <c r="G181" s="18">
        <v>313.8</v>
      </c>
      <c r="H181" s="7">
        <f t="shared" si="11"/>
        <v>10952875.200000001</v>
      </c>
      <c r="I181" s="17">
        <v>4044</v>
      </c>
      <c r="J181" s="18">
        <v>316.79000000000002</v>
      </c>
      <c r="K181" s="19">
        <f t="shared" si="12"/>
        <v>1281098.76</v>
      </c>
      <c r="L181" s="17">
        <v>16277</v>
      </c>
      <c r="M181" s="18">
        <v>313.8</v>
      </c>
      <c r="N181" s="19">
        <f t="shared" si="13"/>
        <v>5107722.6000000006</v>
      </c>
      <c r="O181" s="7">
        <f t="shared" si="14"/>
        <v>20089216.23</v>
      </c>
    </row>
    <row r="182" spans="1:15" x14ac:dyDescent="0.25">
      <c r="A182" s="8" t="s">
        <v>1197</v>
      </c>
      <c r="B182" s="8" t="s">
        <v>310</v>
      </c>
      <c r="C182" s="17">
        <v>3993</v>
      </c>
      <c r="D182" s="18">
        <v>305.76</v>
      </c>
      <c r="E182" s="19">
        <f t="shared" si="10"/>
        <v>1220899.68</v>
      </c>
      <c r="F182" s="17">
        <v>46094</v>
      </c>
      <c r="G182" s="18">
        <v>303.11</v>
      </c>
      <c r="H182" s="7">
        <f t="shared" si="11"/>
        <v>13971552.34</v>
      </c>
      <c r="I182" s="17">
        <v>1527</v>
      </c>
      <c r="J182" s="18">
        <v>305.76</v>
      </c>
      <c r="K182" s="19">
        <f t="shared" si="12"/>
        <v>466895.51999999996</v>
      </c>
      <c r="L182" s="17">
        <v>17624</v>
      </c>
      <c r="M182" s="18">
        <v>303.11</v>
      </c>
      <c r="N182" s="19">
        <f t="shared" si="13"/>
        <v>5342010.6400000006</v>
      </c>
      <c r="O182" s="7">
        <f t="shared" si="14"/>
        <v>21001358.18</v>
      </c>
    </row>
    <row r="183" spans="1:15" x14ac:dyDescent="0.25">
      <c r="A183" s="8" t="s">
        <v>1054</v>
      </c>
      <c r="B183" s="8" t="s">
        <v>1055</v>
      </c>
      <c r="C183" s="17">
        <v>0</v>
      </c>
      <c r="D183" s="18">
        <v>194.68</v>
      </c>
      <c r="E183" s="19">
        <f t="shared" si="10"/>
        <v>0</v>
      </c>
      <c r="F183" s="17">
        <v>1182</v>
      </c>
      <c r="G183" s="18">
        <v>193.45</v>
      </c>
      <c r="H183" s="7">
        <f t="shared" si="11"/>
        <v>228657.9</v>
      </c>
      <c r="I183" s="17">
        <v>0</v>
      </c>
      <c r="J183" s="18">
        <v>194.68</v>
      </c>
      <c r="K183" s="19">
        <f t="shared" si="12"/>
        <v>0</v>
      </c>
      <c r="L183" s="17">
        <v>0</v>
      </c>
      <c r="M183" s="18">
        <v>193.45</v>
      </c>
      <c r="N183" s="19">
        <f t="shared" si="13"/>
        <v>0</v>
      </c>
      <c r="O183" s="7">
        <f t="shared" si="14"/>
        <v>228657.9</v>
      </c>
    </row>
    <row r="184" spans="1:15" x14ac:dyDescent="0.25">
      <c r="A184" s="8" t="s">
        <v>311</v>
      </c>
      <c r="B184" s="8" t="s">
        <v>312</v>
      </c>
      <c r="C184" s="17">
        <v>26735</v>
      </c>
      <c r="D184" s="18">
        <v>359.93</v>
      </c>
      <c r="E184" s="19">
        <f t="shared" si="10"/>
        <v>9622728.5500000007</v>
      </c>
      <c r="F184" s="17">
        <v>41532</v>
      </c>
      <c r="G184" s="18">
        <v>356.63</v>
      </c>
      <c r="H184" s="7">
        <f t="shared" si="11"/>
        <v>14811557.16</v>
      </c>
      <c r="I184" s="17">
        <v>8960</v>
      </c>
      <c r="J184" s="18">
        <v>359.93</v>
      </c>
      <c r="K184" s="19">
        <f t="shared" si="12"/>
        <v>3224972.8000000003</v>
      </c>
      <c r="L184" s="17">
        <v>13919</v>
      </c>
      <c r="M184" s="18">
        <v>356.63</v>
      </c>
      <c r="N184" s="19">
        <f t="shared" si="13"/>
        <v>4963932.97</v>
      </c>
      <c r="O184" s="7">
        <f t="shared" si="14"/>
        <v>32623191.48</v>
      </c>
    </row>
    <row r="185" spans="1:15" x14ac:dyDescent="0.25">
      <c r="A185" s="8" t="s">
        <v>313</v>
      </c>
      <c r="B185" s="8" t="s">
        <v>1056</v>
      </c>
      <c r="C185" s="17">
        <v>3222</v>
      </c>
      <c r="D185" s="18">
        <v>312.55</v>
      </c>
      <c r="E185" s="19">
        <f t="shared" si="10"/>
        <v>1007036.1000000001</v>
      </c>
      <c r="F185" s="17">
        <v>26440</v>
      </c>
      <c r="G185" s="18">
        <v>309.61</v>
      </c>
      <c r="H185" s="7">
        <f t="shared" si="11"/>
        <v>8186088.4000000004</v>
      </c>
      <c r="I185" s="17">
        <v>843</v>
      </c>
      <c r="J185" s="18">
        <v>312.55</v>
      </c>
      <c r="K185" s="19">
        <f t="shared" si="12"/>
        <v>263479.65000000002</v>
      </c>
      <c r="L185" s="17">
        <v>6921</v>
      </c>
      <c r="M185" s="18">
        <v>309.61</v>
      </c>
      <c r="N185" s="19">
        <f t="shared" si="13"/>
        <v>2142810.81</v>
      </c>
      <c r="O185" s="7">
        <f t="shared" si="14"/>
        <v>11599414.960000001</v>
      </c>
    </row>
    <row r="186" spans="1:15" x14ac:dyDescent="0.25">
      <c r="A186" s="8" t="s">
        <v>315</v>
      </c>
      <c r="B186" s="8" t="s">
        <v>316</v>
      </c>
      <c r="C186" s="17">
        <v>2665</v>
      </c>
      <c r="D186" s="18">
        <v>243.56</v>
      </c>
      <c r="E186" s="19">
        <f t="shared" si="10"/>
        <v>649087.4</v>
      </c>
      <c r="F186" s="17">
        <v>35133</v>
      </c>
      <c r="G186" s="18">
        <v>241.53</v>
      </c>
      <c r="H186" s="7">
        <f t="shared" si="11"/>
        <v>8485673.4900000002</v>
      </c>
      <c r="I186" s="17">
        <v>705</v>
      </c>
      <c r="J186" s="18">
        <v>243.56</v>
      </c>
      <c r="K186" s="19">
        <f t="shared" si="12"/>
        <v>171709.8</v>
      </c>
      <c r="L186" s="17">
        <v>9292</v>
      </c>
      <c r="M186" s="18">
        <v>241.53</v>
      </c>
      <c r="N186" s="19">
        <f t="shared" si="13"/>
        <v>2244296.7600000002</v>
      </c>
      <c r="O186" s="7">
        <f t="shared" si="14"/>
        <v>11550767.450000001</v>
      </c>
    </row>
    <row r="187" spans="1:15" x14ac:dyDescent="0.25">
      <c r="A187" s="8" t="s">
        <v>317</v>
      </c>
      <c r="B187" s="8" t="s">
        <v>318</v>
      </c>
      <c r="C187" s="17">
        <v>1369</v>
      </c>
      <c r="D187" s="18">
        <v>253.96</v>
      </c>
      <c r="E187" s="19">
        <f t="shared" si="10"/>
        <v>347671.24</v>
      </c>
      <c r="F187" s="17">
        <v>45487</v>
      </c>
      <c r="G187" s="18">
        <v>251.99</v>
      </c>
      <c r="H187" s="7">
        <f t="shared" si="11"/>
        <v>11462269.130000001</v>
      </c>
      <c r="I187" s="17">
        <v>42</v>
      </c>
      <c r="J187" s="18">
        <v>253.96</v>
      </c>
      <c r="K187" s="19">
        <f t="shared" si="12"/>
        <v>10666.32</v>
      </c>
      <c r="L187" s="17">
        <v>1406</v>
      </c>
      <c r="M187" s="18">
        <v>251.99</v>
      </c>
      <c r="N187" s="19">
        <f t="shared" si="13"/>
        <v>354297.94</v>
      </c>
      <c r="O187" s="7">
        <f t="shared" si="14"/>
        <v>12174904.630000001</v>
      </c>
    </row>
    <row r="188" spans="1:15" x14ac:dyDescent="0.25">
      <c r="A188" s="8" t="s">
        <v>319</v>
      </c>
      <c r="B188" s="8" t="s">
        <v>320</v>
      </c>
      <c r="C188" s="17">
        <v>1749</v>
      </c>
      <c r="D188" s="18">
        <v>333.77</v>
      </c>
      <c r="E188" s="19">
        <f t="shared" si="10"/>
        <v>583763.73</v>
      </c>
      <c r="F188" s="17">
        <v>19452</v>
      </c>
      <c r="G188" s="18">
        <v>330.43</v>
      </c>
      <c r="H188" s="7">
        <f t="shared" si="11"/>
        <v>6427524.3600000003</v>
      </c>
      <c r="I188" s="17">
        <v>265</v>
      </c>
      <c r="J188" s="18">
        <v>333.77</v>
      </c>
      <c r="K188" s="19">
        <f t="shared" si="12"/>
        <v>88449.049999999988</v>
      </c>
      <c r="L188" s="17">
        <v>2944</v>
      </c>
      <c r="M188" s="18">
        <v>330.43</v>
      </c>
      <c r="N188" s="19">
        <f t="shared" si="13"/>
        <v>972785.92</v>
      </c>
      <c r="O188" s="7">
        <f t="shared" si="14"/>
        <v>8072523.0599999996</v>
      </c>
    </row>
    <row r="189" spans="1:15" x14ac:dyDescent="0.25">
      <c r="A189" s="8" t="s">
        <v>321</v>
      </c>
      <c r="B189" s="8" t="s">
        <v>322</v>
      </c>
      <c r="C189" s="17">
        <v>148</v>
      </c>
      <c r="D189" s="18">
        <v>227.87</v>
      </c>
      <c r="E189" s="19">
        <f t="shared" si="10"/>
        <v>33724.76</v>
      </c>
      <c r="F189" s="17">
        <v>37432</v>
      </c>
      <c r="G189" s="18">
        <v>225.95</v>
      </c>
      <c r="H189" s="7">
        <f t="shared" si="11"/>
        <v>8457760.4000000004</v>
      </c>
      <c r="I189" s="17">
        <v>12</v>
      </c>
      <c r="J189" s="18">
        <v>227.87</v>
      </c>
      <c r="K189" s="19">
        <f t="shared" si="12"/>
        <v>2734.44</v>
      </c>
      <c r="L189" s="17">
        <v>3059</v>
      </c>
      <c r="M189" s="18">
        <v>225.95</v>
      </c>
      <c r="N189" s="19">
        <f t="shared" si="13"/>
        <v>691181.04999999993</v>
      </c>
      <c r="O189" s="7">
        <f t="shared" si="14"/>
        <v>9185400.6500000004</v>
      </c>
    </row>
    <row r="190" spans="1:15" x14ac:dyDescent="0.25">
      <c r="A190" s="8" t="s">
        <v>1313</v>
      </c>
      <c r="B190" s="8" t="s">
        <v>1337</v>
      </c>
      <c r="C190" s="17">
        <v>391</v>
      </c>
      <c r="D190" s="18">
        <v>238.32</v>
      </c>
      <c r="E190" s="19">
        <f t="shared" si="10"/>
        <v>93183.12</v>
      </c>
      <c r="F190" s="17">
        <v>25126</v>
      </c>
      <c r="G190" s="18">
        <v>236.42</v>
      </c>
      <c r="H190" s="7">
        <f t="shared" si="11"/>
        <v>5940288.9199999999</v>
      </c>
      <c r="I190" s="17">
        <v>35</v>
      </c>
      <c r="J190" s="18">
        <v>238.32</v>
      </c>
      <c r="K190" s="19">
        <f t="shared" si="12"/>
        <v>8341.1999999999989</v>
      </c>
      <c r="L190" s="17">
        <v>2249</v>
      </c>
      <c r="M190" s="18">
        <v>236.42</v>
      </c>
      <c r="N190" s="19">
        <f t="shared" si="13"/>
        <v>531708.57999999996</v>
      </c>
      <c r="O190" s="7">
        <f t="shared" si="14"/>
        <v>6573521.8200000003</v>
      </c>
    </row>
    <row r="191" spans="1:15" x14ac:dyDescent="0.25">
      <c r="A191" s="8" t="s">
        <v>1057</v>
      </c>
      <c r="B191" s="8" t="s">
        <v>1058</v>
      </c>
      <c r="C191" s="17">
        <v>0</v>
      </c>
      <c r="D191" s="18">
        <v>258.13</v>
      </c>
      <c r="E191" s="19">
        <f t="shared" si="10"/>
        <v>0</v>
      </c>
      <c r="F191" s="17">
        <v>1188</v>
      </c>
      <c r="G191" s="18">
        <v>255.78</v>
      </c>
      <c r="H191" s="7">
        <f t="shared" si="11"/>
        <v>303866.64</v>
      </c>
      <c r="I191" s="17">
        <v>0</v>
      </c>
      <c r="J191" s="18">
        <v>258.13</v>
      </c>
      <c r="K191" s="19">
        <f t="shared" si="12"/>
        <v>0</v>
      </c>
      <c r="L191" s="17">
        <v>0</v>
      </c>
      <c r="M191" s="18">
        <v>255.78</v>
      </c>
      <c r="N191" s="19">
        <f t="shared" si="13"/>
        <v>0</v>
      </c>
      <c r="O191" s="7">
        <f t="shared" si="14"/>
        <v>303866.64</v>
      </c>
    </row>
    <row r="192" spans="1:15" x14ac:dyDescent="0.25">
      <c r="A192" s="8" t="s">
        <v>323</v>
      </c>
      <c r="B192" s="8" t="s">
        <v>324</v>
      </c>
      <c r="C192" s="17">
        <v>0</v>
      </c>
      <c r="D192" s="18">
        <v>250.49</v>
      </c>
      <c r="E192" s="19">
        <f t="shared" si="10"/>
        <v>0</v>
      </c>
      <c r="F192" s="17">
        <v>15845</v>
      </c>
      <c r="G192" s="18">
        <v>248.32</v>
      </c>
      <c r="H192" s="7">
        <f t="shared" si="11"/>
        <v>3934630.4</v>
      </c>
      <c r="I192" s="17">
        <v>0</v>
      </c>
      <c r="J192" s="18">
        <v>250.49</v>
      </c>
      <c r="K192" s="19">
        <f t="shared" si="12"/>
        <v>0</v>
      </c>
      <c r="L192" s="17">
        <v>121</v>
      </c>
      <c r="M192" s="18">
        <v>248.32</v>
      </c>
      <c r="N192" s="19">
        <f t="shared" si="13"/>
        <v>30046.719999999998</v>
      </c>
      <c r="O192" s="7">
        <f t="shared" si="14"/>
        <v>3964677.12</v>
      </c>
    </row>
    <row r="193" spans="1:15" x14ac:dyDescent="0.25">
      <c r="A193" s="8" t="s">
        <v>325</v>
      </c>
      <c r="B193" s="8" t="s">
        <v>326</v>
      </c>
      <c r="C193" s="17">
        <v>13446</v>
      </c>
      <c r="D193" s="18">
        <v>247.5</v>
      </c>
      <c r="E193" s="19">
        <f t="shared" si="10"/>
        <v>3327885</v>
      </c>
      <c r="F193" s="17">
        <v>28253</v>
      </c>
      <c r="G193" s="18">
        <v>245.2</v>
      </c>
      <c r="H193" s="7">
        <f t="shared" si="11"/>
        <v>6927635.5999999996</v>
      </c>
      <c r="I193" s="17">
        <v>2226</v>
      </c>
      <c r="J193" s="18">
        <v>247.5</v>
      </c>
      <c r="K193" s="19">
        <f t="shared" si="12"/>
        <v>550935</v>
      </c>
      <c r="L193" s="17">
        <v>4678</v>
      </c>
      <c r="M193" s="18">
        <v>245.2</v>
      </c>
      <c r="N193" s="19">
        <f t="shared" si="13"/>
        <v>1147045.5999999999</v>
      </c>
      <c r="O193" s="7">
        <f t="shared" si="14"/>
        <v>11953501.199999999</v>
      </c>
    </row>
    <row r="194" spans="1:15" x14ac:dyDescent="0.25">
      <c r="A194" s="8" t="s">
        <v>327</v>
      </c>
      <c r="B194" s="8" t="s">
        <v>328</v>
      </c>
      <c r="C194" s="17">
        <v>365</v>
      </c>
      <c r="D194" s="18">
        <v>257.08</v>
      </c>
      <c r="E194" s="19">
        <f t="shared" si="10"/>
        <v>93834.2</v>
      </c>
      <c r="F194" s="17">
        <v>40787</v>
      </c>
      <c r="G194" s="18">
        <v>255.21</v>
      </c>
      <c r="H194" s="7">
        <f t="shared" si="11"/>
        <v>10409250.27</v>
      </c>
      <c r="I194" s="17">
        <v>0</v>
      </c>
      <c r="J194" s="18">
        <v>257.08</v>
      </c>
      <c r="K194" s="19">
        <f t="shared" si="12"/>
        <v>0</v>
      </c>
      <c r="L194" s="17">
        <v>0</v>
      </c>
      <c r="M194" s="18">
        <v>255.21</v>
      </c>
      <c r="N194" s="19">
        <f t="shared" si="13"/>
        <v>0</v>
      </c>
      <c r="O194" s="7">
        <f t="shared" si="14"/>
        <v>10503084.469999999</v>
      </c>
    </row>
    <row r="195" spans="1:15" x14ac:dyDescent="0.25">
      <c r="A195" s="8" t="s">
        <v>1198</v>
      </c>
      <c r="B195" s="8" t="s">
        <v>1289</v>
      </c>
      <c r="C195" s="17">
        <v>1383</v>
      </c>
      <c r="D195" s="18">
        <v>288.39999999999998</v>
      </c>
      <c r="E195" s="19">
        <f t="shared" si="10"/>
        <v>398857.19999999995</v>
      </c>
      <c r="F195" s="17">
        <v>41287</v>
      </c>
      <c r="G195" s="18">
        <v>285.8</v>
      </c>
      <c r="H195" s="7">
        <f t="shared" si="11"/>
        <v>11799824.6</v>
      </c>
      <c r="I195" s="17">
        <v>206</v>
      </c>
      <c r="J195" s="18">
        <v>288.39999999999998</v>
      </c>
      <c r="K195" s="19">
        <f t="shared" si="12"/>
        <v>59410.399999999994</v>
      </c>
      <c r="L195" s="17">
        <v>6136</v>
      </c>
      <c r="M195" s="18">
        <v>285.8</v>
      </c>
      <c r="N195" s="19">
        <f t="shared" si="13"/>
        <v>1753668.8</v>
      </c>
      <c r="O195" s="7">
        <f t="shared" si="14"/>
        <v>14011761</v>
      </c>
    </row>
    <row r="196" spans="1:15" x14ac:dyDescent="0.25">
      <c r="A196" s="8" t="s">
        <v>1199</v>
      </c>
      <c r="B196" s="8" t="s">
        <v>1245</v>
      </c>
      <c r="C196" s="17">
        <v>461</v>
      </c>
      <c r="D196" s="18">
        <v>202.26</v>
      </c>
      <c r="E196" s="19">
        <f t="shared" si="10"/>
        <v>93241.86</v>
      </c>
      <c r="F196" s="17">
        <v>25074</v>
      </c>
      <c r="G196" s="18">
        <v>200.52</v>
      </c>
      <c r="H196" s="7">
        <f t="shared" si="11"/>
        <v>5027838.4800000004</v>
      </c>
      <c r="I196" s="17">
        <v>19</v>
      </c>
      <c r="J196" s="18">
        <v>202.26</v>
      </c>
      <c r="K196" s="19">
        <f t="shared" si="12"/>
        <v>3842.9399999999996</v>
      </c>
      <c r="L196" s="17">
        <v>1015</v>
      </c>
      <c r="M196" s="18">
        <v>200.52</v>
      </c>
      <c r="N196" s="19">
        <f t="shared" si="13"/>
        <v>203527.80000000002</v>
      </c>
      <c r="O196" s="7">
        <f t="shared" si="14"/>
        <v>5328451.080000001</v>
      </c>
    </row>
    <row r="197" spans="1:15" x14ac:dyDescent="0.25">
      <c r="A197" s="8" t="s">
        <v>329</v>
      </c>
      <c r="B197" s="8" t="s">
        <v>330</v>
      </c>
      <c r="C197" s="17">
        <v>6369</v>
      </c>
      <c r="D197" s="18">
        <v>291.58999999999997</v>
      </c>
      <c r="E197" s="19">
        <f t="shared" si="10"/>
        <v>1857136.7099999997</v>
      </c>
      <c r="F197" s="17">
        <v>31243</v>
      </c>
      <c r="G197" s="18">
        <v>288.77999999999997</v>
      </c>
      <c r="H197" s="7">
        <f t="shared" si="11"/>
        <v>9022353.5399999991</v>
      </c>
      <c r="I197" s="17">
        <v>2117</v>
      </c>
      <c r="J197" s="18">
        <v>291.58999999999997</v>
      </c>
      <c r="K197" s="19">
        <f t="shared" si="12"/>
        <v>617296.02999999991</v>
      </c>
      <c r="L197" s="17">
        <v>10385</v>
      </c>
      <c r="M197" s="18">
        <v>288.77999999999997</v>
      </c>
      <c r="N197" s="19">
        <f t="shared" si="13"/>
        <v>2998980.3</v>
      </c>
      <c r="O197" s="7">
        <f t="shared" si="14"/>
        <v>14495766.579999998</v>
      </c>
    </row>
    <row r="198" spans="1:15" x14ac:dyDescent="0.25">
      <c r="A198" s="8" t="s">
        <v>331</v>
      </c>
      <c r="B198" s="8" t="s">
        <v>1059</v>
      </c>
      <c r="C198" s="17">
        <v>4004</v>
      </c>
      <c r="D198" s="18">
        <v>288.8</v>
      </c>
      <c r="E198" s="19">
        <f t="shared" si="10"/>
        <v>1156355.2</v>
      </c>
      <c r="F198" s="17">
        <v>39898</v>
      </c>
      <c r="G198" s="18">
        <v>286.06</v>
      </c>
      <c r="H198" s="7">
        <f t="shared" si="11"/>
        <v>11413221.880000001</v>
      </c>
      <c r="I198" s="17">
        <v>1384</v>
      </c>
      <c r="J198" s="18">
        <v>288.8</v>
      </c>
      <c r="K198" s="19">
        <f t="shared" si="12"/>
        <v>399699.20000000001</v>
      </c>
      <c r="L198" s="17">
        <v>13790</v>
      </c>
      <c r="M198" s="18">
        <v>286.06</v>
      </c>
      <c r="N198" s="19">
        <f t="shared" si="13"/>
        <v>3944767.4</v>
      </c>
      <c r="O198" s="7">
        <f t="shared" si="14"/>
        <v>16914043.68</v>
      </c>
    </row>
    <row r="199" spans="1:15" x14ac:dyDescent="0.25">
      <c r="A199" s="8" t="s">
        <v>333</v>
      </c>
      <c r="B199" s="8" t="s">
        <v>334</v>
      </c>
      <c r="C199" s="17">
        <v>1181</v>
      </c>
      <c r="D199" s="18">
        <v>268.52999999999997</v>
      </c>
      <c r="E199" s="19">
        <f t="shared" si="10"/>
        <v>317133.93</v>
      </c>
      <c r="F199" s="17">
        <v>55614</v>
      </c>
      <c r="G199" s="18">
        <v>266.11</v>
      </c>
      <c r="H199" s="7">
        <f t="shared" si="11"/>
        <v>14799441.540000001</v>
      </c>
      <c r="I199" s="17">
        <v>108</v>
      </c>
      <c r="J199" s="18">
        <v>268.52999999999997</v>
      </c>
      <c r="K199" s="19">
        <f t="shared" si="12"/>
        <v>29001.239999999998</v>
      </c>
      <c r="L199" s="17">
        <v>5094</v>
      </c>
      <c r="M199" s="18">
        <v>266.11</v>
      </c>
      <c r="N199" s="19">
        <f t="shared" si="13"/>
        <v>1355564.34</v>
      </c>
      <c r="O199" s="7">
        <f t="shared" si="14"/>
        <v>16501141.050000001</v>
      </c>
    </row>
    <row r="200" spans="1:15" x14ac:dyDescent="0.25">
      <c r="A200" s="8" t="s">
        <v>335</v>
      </c>
      <c r="B200" s="8" t="s">
        <v>1290</v>
      </c>
      <c r="C200" s="17">
        <v>0</v>
      </c>
      <c r="D200" s="18">
        <v>247.01</v>
      </c>
      <c r="E200" s="19">
        <f t="shared" si="10"/>
        <v>0</v>
      </c>
      <c r="F200" s="17">
        <v>19394</v>
      </c>
      <c r="G200" s="18">
        <v>244.85</v>
      </c>
      <c r="H200" s="7">
        <f t="shared" si="11"/>
        <v>4748620.8999999994</v>
      </c>
      <c r="I200" s="17">
        <v>0</v>
      </c>
      <c r="J200" s="18">
        <v>247.01</v>
      </c>
      <c r="K200" s="19">
        <f t="shared" si="12"/>
        <v>0</v>
      </c>
      <c r="L200" s="17">
        <v>0</v>
      </c>
      <c r="M200" s="18">
        <v>244.85</v>
      </c>
      <c r="N200" s="19">
        <f t="shared" si="13"/>
        <v>0</v>
      </c>
      <c r="O200" s="7">
        <f t="shared" si="14"/>
        <v>4748620.8999999994</v>
      </c>
    </row>
    <row r="201" spans="1:15" x14ac:dyDescent="0.25">
      <c r="A201" s="8" t="s">
        <v>1060</v>
      </c>
      <c r="B201" s="8" t="s">
        <v>1061</v>
      </c>
      <c r="C201" s="17">
        <v>0</v>
      </c>
      <c r="D201" s="18">
        <v>166.63</v>
      </c>
      <c r="E201" s="19">
        <f t="shared" si="10"/>
        <v>0</v>
      </c>
      <c r="F201" s="17">
        <v>1713</v>
      </c>
      <c r="G201" s="18">
        <v>165.47</v>
      </c>
      <c r="H201" s="7">
        <f t="shared" si="11"/>
        <v>283450.11</v>
      </c>
      <c r="I201" s="17">
        <v>0</v>
      </c>
      <c r="J201" s="18">
        <v>166.63</v>
      </c>
      <c r="K201" s="19">
        <f t="shared" si="12"/>
        <v>0</v>
      </c>
      <c r="L201" s="17">
        <v>0</v>
      </c>
      <c r="M201" s="18">
        <v>165.47</v>
      </c>
      <c r="N201" s="19">
        <f t="shared" si="13"/>
        <v>0</v>
      </c>
      <c r="O201" s="7">
        <f t="shared" si="14"/>
        <v>283450.11</v>
      </c>
    </row>
    <row r="202" spans="1:15" x14ac:dyDescent="0.25">
      <c r="A202" s="8" t="s">
        <v>336</v>
      </c>
      <c r="B202" s="8" t="s">
        <v>1291</v>
      </c>
      <c r="C202" s="17">
        <v>0</v>
      </c>
      <c r="D202" s="18">
        <v>172.62</v>
      </c>
      <c r="E202" s="19">
        <f t="shared" si="10"/>
        <v>0</v>
      </c>
      <c r="F202" s="17">
        <v>8482</v>
      </c>
      <c r="G202" s="18">
        <v>171.39</v>
      </c>
      <c r="H202" s="7">
        <f t="shared" si="11"/>
        <v>1453729.98</v>
      </c>
      <c r="I202" s="17">
        <v>0</v>
      </c>
      <c r="J202" s="18">
        <v>172.62</v>
      </c>
      <c r="K202" s="19">
        <f t="shared" si="12"/>
        <v>0</v>
      </c>
      <c r="L202" s="17">
        <v>273</v>
      </c>
      <c r="M202" s="18">
        <v>171.39</v>
      </c>
      <c r="N202" s="19">
        <f t="shared" si="13"/>
        <v>46789.469999999994</v>
      </c>
      <c r="O202" s="7">
        <f t="shared" si="14"/>
        <v>1500519.45</v>
      </c>
    </row>
    <row r="203" spans="1:15" x14ac:dyDescent="0.25">
      <c r="A203" s="8" t="s">
        <v>1314</v>
      </c>
      <c r="B203" s="8" t="s">
        <v>338</v>
      </c>
      <c r="C203" s="17">
        <v>1239</v>
      </c>
      <c r="D203" s="18">
        <v>237.38</v>
      </c>
      <c r="E203" s="19">
        <f t="shared" ref="E203:E266" si="15">C203*D203</f>
        <v>294113.82</v>
      </c>
      <c r="F203" s="17">
        <v>29336</v>
      </c>
      <c r="G203" s="18">
        <v>235.28</v>
      </c>
      <c r="H203" s="7">
        <f t="shared" ref="H203:H266" si="16">F203*G203</f>
        <v>6902174.0800000001</v>
      </c>
      <c r="I203" s="17">
        <v>96</v>
      </c>
      <c r="J203" s="18">
        <v>237.38</v>
      </c>
      <c r="K203" s="19">
        <f t="shared" ref="K203:K266" si="17">I203*J203</f>
        <v>22788.48</v>
      </c>
      <c r="L203" s="17">
        <v>2281</v>
      </c>
      <c r="M203" s="18">
        <v>235.28</v>
      </c>
      <c r="N203" s="19">
        <f t="shared" ref="N203:N266" si="18">L203*M203</f>
        <v>536673.68000000005</v>
      </c>
      <c r="O203" s="7">
        <f t="shared" ref="O203:O266" si="19">E203+H203+K203+N203</f>
        <v>7755750.0600000005</v>
      </c>
    </row>
    <row r="204" spans="1:15" x14ac:dyDescent="0.25">
      <c r="A204" s="8" t="s">
        <v>339</v>
      </c>
      <c r="B204" s="8" t="s">
        <v>340</v>
      </c>
      <c r="C204" s="17">
        <v>12035</v>
      </c>
      <c r="D204" s="18">
        <v>222.22</v>
      </c>
      <c r="E204" s="19">
        <f t="shared" si="15"/>
        <v>2674417.7000000002</v>
      </c>
      <c r="F204" s="17">
        <v>40559</v>
      </c>
      <c r="G204" s="18">
        <v>220.27</v>
      </c>
      <c r="H204" s="7">
        <f t="shared" si="16"/>
        <v>8933930.9299999997</v>
      </c>
      <c r="I204" s="17">
        <v>5433</v>
      </c>
      <c r="J204" s="18">
        <v>222.22</v>
      </c>
      <c r="K204" s="19">
        <f t="shared" si="17"/>
        <v>1207321.26</v>
      </c>
      <c r="L204" s="17">
        <v>18311</v>
      </c>
      <c r="M204" s="18">
        <v>220.27</v>
      </c>
      <c r="N204" s="19">
        <f t="shared" si="18"/>
        <v>4033363.97</v>
      </c>
      <c r="O204" s="7">
        <f t="shared" si="19"/>
        <v>16849033.859999999</v>
      </c>
    </row>
    <row r="205" spans="1:15" x14ac:dyDescent="0.25">
      <c r="A205" s="8" t="s">
        <v>341</v>
      </c>
      <c r="B205" s="8" t="s">
        <v>342</v>
      </c>
      <c r="C205" s="17">
        <v>4942</v>
      </c>
      <c r="D205" s="18">
        <v>269.39999999999998</v>
      </c>
      <c r="E205" s="19">
        <f t="shared" si="15"/>
        <v>1331374.7999999998</v>
      </c>
      <c r="F205" s="17">
        <v>45855</v>
      </c>
      <c r="G205" s="18">
        <v>267.07</v>
      </c>
      <c r="H205" s="7">
        <f t="shared" si="16"/>
        <v>12246494.85</v>
      </c>
      <c r="I205" s="17">
        <v>911</v>
      </c>
      <c r="J205" s="18">
        <v>269.39999999999998</v>
      </c>
      <c r="K205" s="19">
        <f t="shared" si="17"/>
        <v>245423.39999999997</v>
      </c>
      <c r="L205" s="17">
        <v>8449</v>
      </c>
      <c r="M205" s="18">
        <v>267.07</v>
      </c>
      <c r="N205" s="19">
        <f t="shared" si="18"/>
        <v>2256474.4300000002</v>
      </c>
      <c r="O205" s="7">
        <f t="shared" si="19"/>
        <v>16079767.479999999</v>
      </c>
    </row>
    <row r="206" spans="1:15" x14ac:dyDescent="0.25">
      <c r="A206" s="8" t="s">
        <v>1200</v>
      </c>
      <c r="B206" s="8" t="s">
        <v>1247</v>
      </c>
      <c r="C206" s="17">
        <v>455</v>
      </c>
      <c r="D206" s="18">
        <v>217.57</v>
      </c>
      <c r="E206" s="19">
        <f t="shared" si="15"/>
        <v>98994.349999999991</v>
      </c>
      <c r="F206" s="17">
        <v>19708</v>
      </c>
      <c r="G206" s="18">
        <v>215.87</v>
      </c>
      <c r="H206" s="7">
        <f t="shared" si="16"/>
        <v>4254365.96</v>
      </c>
      <c r="I206" s="17">
        <v>320</v>
      </c>
      <c r="J206" s="18">
        <v>217.57</v>
      </c>
      <c r="K206" s="19">
        <f t="shared" si="17"/>
        <v>69622.399999999994</v>
      </c>
      <c r="L206" s="17">
        <v>13867</v>
      </c>
      <c r="M206" s="18">
        <v>215.87</v>
      </c>
      <c r="N206" s="19">
        <f t="shared" si="18"/>
        <v>2993469.29</v>
      </c>
      <c r="O206" s="7">
        <f t="shared" si="19"/>
        <v>7416452</v>
      </c>
    </row>
    <row r="207" spans="1:15" x14ac:dyDescent="0.25">
      <c r="A207" s="8" t="s">
        <v>343</v>
      </c>
      <c r="B207" s="8" t="s">
        <v>344</v>
      </c>
      <c r="C207" s="17">
        <v>1832</v>
      </c>
      <c r="D207" s="18">
        <v>302.17</v>
      </c>
      <c r="E207" s="19">
        <f t="shared" si="15"/>
        <v>553575.44000000006</v>
      </c>
      <c r="F207" s="17">
        <v>19517</v>
      </c>
      <c r="G207" s="18">
        <v>300.18</v>
      </c>
      <c r="H207" s="7">
        <f t="shared" si="16"/>
        <v>5858613.0600000005</v>
      </c>
      <c r="I207" s="17">
        <v>158</v>
      </c>
      <c r="J207" s="18">
        <v>302.17</v>
      </c>
      <c r="K207" s="19">
        <f t="shared" si="17"/>
        <v>47742.86</v>
      </c>
      <c r="L207" s="17">
        <v>1689</v>
      </c>
      <c r="M207" s="18">
        <v>300.18</v>
      </c>
      <c r="N207" s="19">
        <f t="shared" si="18"/>
        <v>507004.02</v>
      </c>
      <c r="O207" s="7">
        <f t="shared" si="19"/>
        <v>6966935.3800000008</v>
      </c>
    </row>
    <row r="208" spans="1:15" x14ac:dyDescent="0.25">
      <c r="A208" s="8" t="s">
        <v>345</v>
      </c>
      <c r="B208" s="8" t="s">
        <v>1062</v>
      </c>
      <c r="C208" s="17">
        <v>608</v>
      </c>
      <c r="D208" s="18">
        <v>221.95</v>
      </c>
      <c r="E208" s="19">
        <f t="shared" si="15"/>
        <v>134945.60000000001</v>
      </c>
      <c r="F208" s="17">
        <v>16076</v>
      </c>
      <c r="G208" s="18">
        <v>220.08</v>
      </c>
      <c r="H208" s="7">
        <f t="shared" si="16"/>
        <v>3538006.08</v>
      </c>
      <c r="I208" s="17">
        <v>2</v>
      </c>
      <c r="J208" s="18">
        <v>221.95</v>
      </c>
      <c r="K208" s="19">
        <f t="shared" si="17"/>
        <v>443.9</v>
      </c>
      <c r="L208" s="17">
        <v>44</v>
      </c>
      <c r="M208" s="18">
        <v>220.08</v>
      </c>
      <c r="N208" s="19">
        <f t="shared" si="18"/>
        <v>9683.52</v>
      </c>
      <c r="O208" s="7">
        <f t="shared" si="19"/>
        <v>3683079.1</v>
      </c>
    </row>
    <row r="209" spans="1:15" x14ac:dyDescent="0.25">
      <c r="A209" s="8" t="s">
        <v>347</v>
      </c>
      <c r="B209" s="8" t="s">
        <v>348</v>
      </c>
      <c r="C209" s="17">
        <v>662</v>
      </c>
      <c r="D209" s="18">
        <v>166.67</v>
      </c>
      <c r="E209" s="19">
        <f t="shared" si="15"/>
        <v>110335.54</v>
      </c>
      <c r="F209" s="17">
        <v>15039</v>
      </c>
      <c r="G209" s="18">
        <v>165.38</v>
      </c>
      <c r="H209" s="7">
        <f t="shared" si="16"/>
        <v>2487149.8199999998</v>
      </c>
      <c r="I209" s="17">
        <v>29</v>
      </c>
      <c r="J209" s="18">
        <v>166.67</v>
      </c>
      <c r="K209" s="19">
        <f t="shared" si="17"/>
        <v>4833.4299999999994</v>
      </c>
      <c r="L209" s="17">
        <v>667</v>
      </c>
      <c r="M209" s="18">
        <v>165.38</v>
      </c>
      <c r="N209" s="19">
        <f t="shared" si="18"/>
        <v>110308.45999999999</v>
      </c>
      <c r="O209" s="7">
        <f t="shared" si="19"/>
        <v>2712627.25</v>
      </c>
    </row>
    <row r="210" spans="1:15" x14ac:dyDescent="0.25">
      <c r="A210" s="8" t="s">
        <v>349</v>
      </c>
      <c r="B210" s="8" t="s">
        <v>350</v>
      </c>
      <c r="C210" s="17">
        <v>1619</v>
      </c>
      <c r="D210" s="18">
        <v>312.63</v>
      </c>
      <c r="E210" s="19">
        <f t="shared" si="15"/>
        <v>506147.97</v>
      </c>
      <c r="F210" s="17">
        <v>68801</v>
      </c>
      <c r="G210" s="18">
        <v>310.02</v>
      </c>
      <c r="H210" s="7">
        <f t="shared" si="16"/>
        <v>21329686.02</v>
      </c>
      <c r="I210" s="17">
        <v>117</v>
      </c>
      <c r="J210" s="18">
        <v>312.63</v>
      </c>
      <c r="K210" s="19">
        <f t="shared" si="17"/>
        <v>36577.71</v>
      </c>
      <c r="L210" s="17">
        <v>4972</v>
      </c>
      <c r="M210" s="18">
        <v>310.02</v>
      </c>
      <c r="N210" s="19">
        <f t="shared" si="18"/>
        <v>1541419.44</v>
      </c>
      <c r="O210" s="7">
        <f t="shared" si="19"/>
        <v>23413831.140000001</v>
      </c>
    </row>
    <row r="211" spans="1:15" x14ac:dyDescent="0.25">
      <c r="A211" s="8" t="s">
        <v>351</v>
      </c>
      <c r="B211" s="8" t="s">
        <v>352</v>
      </c>
      <c r="C211" s="17">
        <v>0</v>
      </c>
      <c r="D211" s="18">
        <v>202.68</v>
      </c>
      <c r="E211" s="19">
        <f t="shared" si="15"/>
        <v>0</v>
      </c>
      <c r="F211" s="17">
        <v>7909</v>
      </c>
      <c r="G211" s="18">
        <v>200.81</v>
      </c>
      <c r="H211" s="7">
        <f t="shared" si="16"/>
        <v>1588206.29</v>
      </c>
      <c r="I211" s="17">
        <v>0</v>
      </c>
      <c r="J211" s="18">
        <v>202.68</v>
      </c>
      <c r="K211" s="19">
        <f t="shared" si="17"/>
        <v>0</v>
      </c>
      <c r="L211" s="17">
        <v>143</v>
      </c>
      <c r="M211" s="18">
        <v>200.81</v>
      </c>
      <c r="N211" s="19">
        <f t="shared" si="18"/>
        <v>28715.83</v>
      </c>
      <c r="O211" s="7">
        <f t="shared" si="19"/>
        <v>1616922.12</v>
      </c>
    </row>
    <row r="212" spans="1:15" x14ac:dyDescent="0.25">
      <c r="A212" s="8" t="s">
        <v>353</v>
      </c>
      <c r="B212" s="8" t="s">
        <v>354</v>
      </c>
      <c r="C212" s="17">
        <v>3212</v>
      </c>
      <c r="D212" s="18">
        <v>413.21</v>
      </c>
      <c r="E212" s="19">
        <f t="shared" si="15"/>
        <v>1327230.52</v>
      </c>
      <c r="F212" s="17">
        <v>33592</v>
      </c>
      <c r="G212" s="18">
        <v>410.37</v>
      </c>
      <c r="H212" s="7">
        <f t="shared" si="16"/>
        <v>13785149.040000001</v>
      </c>
      <c r="I212" s="17">
        <v>545</v>
      </c>
      <c r="J212" s="18">
        <v>413.21</v>
      </c>
      <c r="K212" s="19">
        <f t="shared" si="17"/>
        <v>225199.44999999998</v>
      </c>
      <c r="L212" s="17">
        <v>5699</v>
      </c>
      <c r="M212" s="18">
        <v>410.37</v>
      </c>
      <c r="N212" s="19">
        <f t="shared" si="18"/>
        <v>2338698.63</v>
      </c>
      <c r="O212" s="7">
        <f t="shared" si="19"/>
        <v>17676277.640000001</v>
      </c>
    </row>
    <row r="213" spans="1:15" x14ac:dyDescent="0.25">
      <c r="A213" s="8" t="s">
        <v>1201</v>
      </c>
      <c r="B213" s="8" t="s">
        <v>1248</v>
      </c>
      <c r="C213" s="17">
        <v>2880</v>
      </c>
      <c r="D213" s="18">
        <v>341.11</v>
      </c>
      <c r="E213" s="19">
        <f t="shared" si="15"/>
        <v>982396.8</v>
      </c>
      <c r="F213" s="17">
        <v>39793</v>
      </c>
      <c r="G213" s="18">
        <v>338.13</v>
      </c>
      <c r="H213" s="7">
        <f t="shared" si="16"/>
        <v>13455207.09</v>
      </c>
      <c r="I213" s="17">
        <v>474</v>
      </c>
      <c r="J213" s="18">
        <v>341.11</v>
      </c>
      <c r="K213" s="19">
        <f t="shared" si="17"/>
        <v>161686.14000000001</v>
      </c>
      <c r="L213" s="17">
        <v>6547</v>
      </c>
      <c r="M213" s="18">
        <v>338.13</v>
      </c>
      <c r="N213" s="19">
        <f t="shared" si="18"/>
        <v>2213737.11</v>
      </c>
      <c r="O213" s="7">
        <f t="shared" si="19"/>
        <v>16813027.140000001</v>
      </c>
    </row>
    <row r="214" spans="1:15" x14ac:dyDescent="0.25">
      <c r="A214" s="8" t="s">
        <v>355</v>
      </c>
      <c r="B214" s="8" t="s">
        <v>1063</v>
      </c>
      <c r="C214" s="17">
        <v>214</v>
      </c>
      <c r="D214" s="18">
        <v>222.86</v>
      </c>
      <c r="E214" s="19">
        <f t="shared" si="15"/>
        <v>47692.04</v>
      </c>
      <c r="F214" s="17">
        <v>34301</v>
      </c>
      <c r="G214" s="18">
        <v>220.92</v>
      </c>
      <c r="H214" s="7">
        <f t="shared" si="16"/>
        <v>7577776.9199999999</v>
      </c>
      <c r="I214" s="17">
        <v>16</v>
      </c>
      <c r="J214" s="18">
        <v>222.86</v>
      </c>
      <c r="K214" s="19">
        <f t="shared" si="17"/>
        <v>3565.76</v>
      </c>
      <c r="L214" s="17">
        <v>2639</v>
      </c>
      <c r="M214" s="18">
        <v>220.92</v>
      </c>
      <c r="N214" s="19">
        <f t="shared" si="18"/>
        <v>583007.88</v>
      </c>
      <c r="O214" s="7">
        <f t="shared" si="19"/>
        <v>8212042.5999999996</v>
      </c>
    </row>
    <row r="215" spans="1:15" x14ac:dyDescent="0.25">
      <c r="A215" s="8" t="s">
        <v>357</v>
      </c>
      <c r="B215" s="8" t="s">
        <v>1064</v>
      </c>
      <c r="C215" s="17">
        <v>14328</v>
      </c>
      <c r="D215" s="18">
        <v>252.47</v>
      </c>
      <c r="E215" s="19">
        <f t="shared" si="15"/>
        <v>3617390.16</v>
      </c>
      <c r="F215" s="17">
        <v>43620</v>
      </c>
      <c r="G215" s="18">
        <v>250.39</v>
      </c>
      <c r="H215" s="7">
        <f t="shared" si="16"/>
        <v>10922011.799999999</v>
      </c>
      <c r="I215" s="17">
        <v>902</v>
      </c>
      <c r="J215" s="18">
        <v>252.47</v>
      </c>
      <c r="K215" s="19">
        <f t="shared" si="17"/>
        <v>227727.94</v>
      </c>
      <c r="L215" s="17">
        <v>2748</v>
      </c>
      <c r="M215" s="18">
        <v>250.39</v>
      </c>
      <c r="N215" s="19">
        <f t="shared" si="18"/>
        <v>688071.72</v>
      </c>
      <c r="O215" s="7">
        <f t="shared" si="19"/>
        <v>15455201.619999999</v>
      </c>
    </row>
    <row r="216" spans="1:15" x14ac:dyDescent="0.25">
      <c r="A216" s="8" t="s">
        <v>359</v>
      </c>
      <c r="B216" s="8" t="s">
        <v>1065</v>
      </c>
      <c r="C216" s="17">
        <v>1041</v>
      </c>
      <c r="D216" s="18">
        <v>313.43</v>
      </c>
      <c r="E216" s="19">
        <f t="shared" si="15"/>
        <v>326280.63</v>
      </c>
      <c r="F216" s="17">
        <v>31789</v>
      </c>
      <c r="G216" s="18">
        <v>310.79000000000002</v>
      </c>
      <c r="H216" s="7">
        <f t="shared" si="16"/>
        <v>9879703.3100000005</v>
      </c>
      <c r="I216" s="17">
        <v>336</v>
      </c>
      <c r="J216" s="18">
        <v>313.43</v>
      </c>
      <c r="K216" s="19">
        <f t="shared" si="17"/>
        <v>105312.48</v>
      </c>
      <c r="L216" s="17">
        <v>10262</v>
      </c>
      <c r="M216" s="18">
        <v>310.79000000000002</v>
      </c>
      <c r="N216" s="19">
        <f t="shared" si="18"/>
        <v>3189326.98</v>
      </c>
      <c r="O216" s="7">
        <f t="shared" si="19"/>
        <v>13500623.400000002</v>
      </c>
    </row>
    <row r="217" spans="1:15" x14ac:dyDescent="0.25">
      <c r="A217" s="8" t="s">
        <v>361</v>
      </c>
      <c r="B217" s="8" t="s">
        <v>1066</v>
      </c>
      <c r="C217" s="17">
        <v>2384</v>
      </c>
      <c r="D217" s="18">
        <v>293.52999999999997</v>
      </c>
      <c r="E217" s="19">
        <f t="shared" si="15"/>
        <v>699775.5199999999</v>
      </c>
      <c r="F217" s="17">
        <v>139443</v>
      </c>
      <c r="G217" s="18">
        <v>290.99</v>
      </c>
      <c r="H217" s="7">
        <f t="shared" si="16"/>
        <v>40576518.57</v>
      </c>
      <c r="I217" s="17">
        <v>277</v>
      </c>
      <c r="J217" s="18">
        <v>293.52999999999997</v>
      </c>
      <c r="K217" s="19">
        <f t="shared" si="17"/>
        <v>81307.81</v>
      </c>
      <c r="L217" s="17">
        <v>16197</v>
      </c>
      <c r="M217" s="18">
        <v>290.99</v>
      </c>
      <c r="N217" s="19">
        <f t="shared" si="18"/>
        <v>4713165.03</v>
      </c>
      <c r="O217" s="7">
        <f t="shared" si="19"/>
        <v>46070766.930000007</v>
      </c>
    </row>
    <row r="218" spans="1:15" x14ac:dyDescent="0.25">
      <c r="A218" s="8" t="s">
        <v>1281</v>
      </c>
      <c r="B218" s="8" t="s">
        <v>1292</v>
      </c>
      <c r="C218" s="17">
        <v>0</v>
      </c>
      <c r="D218" s="18">
        <v>288.44</v>
      </c>
      <c r="E218" s="19">
        <f t="shared" si="15"/>
        <v>0</v>
      </c>
      <c r="F218" s="17">
        <v>0</v>
      </c>
      <c r="G218" s="18">
        <v>286.77</v>
      </c>
      <c r="H218" s="7">
        <f t="shared" si="16"/>
        <v>0</v>
      </c>
      <c r="I218" s="17">
        <v>0</v>
      </c>
      <c r="J218" s="18">
        <v>288.44</v>
      </c>
      <c r="K218" s="19">
        <f t="shared" si="17"/>
        <v>0</v>
      </c>
      <c r="L218" s="17">
        <v>0</v>
      </c>
      <c r="M218" s="18">
        <v>286.77</v>
      </c>
      <c r="N218" s="19">
        <f t="shared" si="18"/>
        <v>0</v>
      </c>
      <c r="O218" s="7">
        <f t="shared" si="19"/>
        <v>0</v>
      </c>
    </row>
    <row r="219" spans="1:15" x14ac:dyDescent="0.25">
      <c r="A219" s="8" t="s">
        <v>363</v>
      </c>
      <c r="B219" s="8" t="s">
        <v>364</v>
      </c>
      <c r="C219" s="17">
        <v>9616</v>
      </c>
      <c r="D219" s="18">
        <v>254.48</v>
      </c>
      <c r="E219" s="19">
        <f t="shared" si="15"/>
        <v>2447079.6799999997</v>
      </c>
      <c r="F219" s="17">
        <v>50310</v>
      </c>
      <c r="G219" s="18">
        <v>252.11</v>
      </c>
      <c r="H219" s="7">
        <f t="shared" si="16"/>
        <v>12683654.100000001</v>
      </c>
      <c r="I219" s="17">
        <v>2266</v>
      </c>
      <c r="J219" s="18">
        <v>254.48</v>
      </c>
      <c r="K219" s="19">
        <f t="shared" si="17"/>
        <v>576651.67999999993</v>
      </c>
      <c r="L219" s="17">
        <v>11856</v>
      </c>
      <c r="M219" s="18">
        <v>252.11</v>
      </c>
      <c r="N219" s="19">
        <f t="shared" si="18"/>
        <v>2989016.16</v>
      </c>
      <c r="O219" s="7">
        <f t="shared" si="19"/>
        <v>18696401.620000001</v>
      </c>
    </row>
    <row r="220" spans="1:15" x14ac:dyDescent="0.25">
      <c r="A220" s="8" t="s">
        <v>365</v>
      </c>
      <c r="B220" s="8" t="s">
        <v>1067</v>
      </c>
      <c r="C220" s="17">
        <v>14546</v>
      </c>
      <c r="D220" s="18">
        <v>609.63</v>
      </c>
      <c r="E220" s="19">
        <f t="shared" si="15"/>
        <v>8867677.9800000004</v>
      </c>
      <c r="F220" s="17">
        <v>17414</v>
      </c>
      <c r="G220" s="18">
        <v>606.24</v>
      </c>
      <c r="H220" s="7">
        <f t="shared" si="16"/>
        <v>10557063.359999999</v>
      </c>
      <c r="I220" s="17">
        <v>5712</v>
      </c>
      <c r="J220" s="18">
        <v>609.63</v>
      </c>
      <c r="K220" s="19">
        <f t="shared" si="17"/>
        <v>3482206.56</v>
      </c>
      <c r="L220" s="17">
        <v>6838</v>
      </c>
      <c r="M220" s="18">
        <v>606.24</v>
      </c>
      <c r="N220" s="19">
        <f t="shared" si="18"/>
        <v>4145469.12</v>
      </c>
      <c r="O220" s="7">
        <f t="shared" si="19"/>
        <v>27052417.02</v>
      </c>
    </row>
    <row r="221" spans="1:15" x14ac:dyDescent="0.25">
      <c r="A221" s="8" t="s">
        <v>367</v>
      </c>
      <c r="B221" s="8" t="s">
        <v>1249</v>
      </c>
      <c r="C221" s="17">
        <v>237</v>
      </c>
      <c r="D221" s="18">
        <v>207.35</v>
      </c>
      <c r="E221" s="19">
        <f t="shared" si="15"/>
        <v>49141.95</v>
      </c>
      <c r="F221" s="17">
        <v>26559</v>
      </c>
      <c r="G221" s="18">
        <v>205.7</v>
      </c>
      <c r="H221" s="7">
        <f t="shared" si="16"/>
        <v>5463186.2999999998</v>
      </c>
      <c r="I221" s="17">
        <v>6</v>
      </c>
      <c r="J221" s="18">
        <v>207.35</v>
      </c>
      <c r="K221" s="19">
        <f t="shared" si="17"/>
        <v>1244.0999999999999</v>
      </c>
      <c r="L221" s="17">
        <v>625</v>
      </c>
      <c r="M221" s="18">
        <v>205.7</v>
      </c>
      <c r="N221" s="19">
        <f t="shared" si="18"/>
        <v>128562.5</v>
      </c>
      <c r="O221" s="7">
        <f t="shared" si="19"/>
        <v>5642134.8499999996</v>
      </c>
    </row>
    <row r="222" spans="1:15" x14ac:dyDescent="0.25">
      <c r="A222" s="8" t="s">
        <v>368</v>
      </c>
      <c r="B222" s="8" t="s">
        <v>1250</v>
      </c>
      <c r="C222" s="17">
        <v>934</v>
      </c>
      <c r="D222" s="18">
        <v>179.97</v>
      </c>
      <c r="E222" s="19">
        <f t="shared" si="15"/>
        <v>168091.98</v>
      </c>
      <c r="F222" s="17">
        <v>35352</v>
      </c>
      <c r="G222" s="18">
        <v>178.51</v>
      </c>
      <c r="H222" s="7">
        <f t="shared" si="16"/>
        <v>6310685.5199999996</v>
      </c>
      <c r="I222" s="17">
        <v>27</v>
      </c>
      <c r="J222" s="18">
        <v>179.97</v>
      </c>
      <c r="K222" s="19">
        <f t="shared" si="17"/>
        <v>4859.1899999999996</v>
      </c>
      <c r="L222" s="17">
        <v>1010</v>
      </c>
      <c r="M222" s="18">
        <v>178.51</v>
      </c>
      <c r="N222" s="19">
        <f t="shared" si="18"/>
        <v>180295.09999999998</v>
      </c>
      <c r="O222" s="7">
        <f t="shared" si="19"/>
        <v>6663931.79</v>
      </c>
    </row>
    <row r="223" spans="1:15" x14ac:dyDescent="0.25">
      <c r="A223" s="8" t="s">
        <v>369</v>
      </c>
      <c r="B223" s="8" t="s">
        <v>1068</v>
      </c>
      <c r="C223" s="17">
        <v>365</v>
      </c>
      <c r="D223" s="18">
        <v>194.7</v>
      </c>
      <c r="E223" s="19">
        <f t="shared" si="15"/>
        <v>71065.5</v>
      </c>
      <c r="F223" s="17">
        <v>21421</v>
      </c>
      <c r="G223" s="18">
        <v>193.19</v>
      </c>
      <c r="H223" s="7">
        <f t="shared" si="16"/>
        <v>4138322.9899999998</v>
      </c>
      <c r="I223" s="17">
        <v>0</v>
      </c>
      <c r="J223" s="18">
        <v>194.7</v>
      </c>
      <c r="K223" s="19">
        <f t="shared" si="17"/>
        <v>0</v>
      </c>
      <c r="L223" s="17">
        <v>0</v>
      </c>
      <c r="M223" s="18">
        <v>193.19</v>
      </c>
      <c r="N223" s="19">
        <f t="shared" si="18"/>
        <v>0</v>
      </c>
      <c r="O223" s="7">
        <f t="shared" si="19"/>
        <v>4209388.49</v>
      </c>
    </row>
    <row r="224" spans="1:15" x14ac:dyDescent="0.25">
      <c r="A224" s="8" t="s">
        <v>371</v>
      </c>
      <c r="B224" s="8" t="s">
        <v>372</v>
      </c>
      <c r="C224" s="17">
        <v>2056</v>
      </c>
      <c r="D224" s="18">
        <v>362.12</v>
      </c>
      <c r="E224" s="19">
        <f t="shared" si="15"/>
        <v>744518.72</v>
      </c>
      <c r="F224" s="17">
        <v>40599</v>
      </c>
      <c r="G224" s="18">
        <v>358.44</v>
      </c>
      <c r="H224" s="7">
        <f t="shared" si="16"/>
        <v>14552305.560000001</v>
      </c>
      <c r="I224" s="17">
        <v>241</v>
      </c>
      <c r="J224" s="18">
        <v>362.12</v>
      </c>
      <c r="K224" s="19">
        <f t="shared" si="17"/>
        <v>87270.92</v>
      </c>
      <c r="L224" s="17">
        <v>4762</v>
      </c>
      <c r="M224" s="18">
        <v>358.44</v>
      </c>
      <c r="N224" s="19">
        <f t="shared" si="18"/>
        <v>1706891.28</v>
      </c>
      <c r="O224" s="7">
        <f t="shared" si="19"/>
        <v>17090986.48</v>
      </c>
    </row>
    <row r="225" spans="1:15" x14ac:dyDescent="0.25">
      <c r="A225" s="8" t="s">
        <v>373</v>
      </c>
      <c r="B225" s="8" t="s">
        <v>374</v>
      </c>
      <c r="C225" s="17">
        <v>1824</v>
      </c>
      <c r="D225" s="18">
        <v>327.64</v>
      </c>
      <c r="E225" s="19">
        <f t="shared" si="15"/>
        <v>597615.35999999999</v>
      </c>
      <c r="F225" s="17">
        <v>71289</v>
      </c>
      <c r="G225" s="18">
        <v>324.8</v>
      </c>
      <c r="H225" s="7">
        <f t="shared" si="16"/>
        <v>23154667.199999999</v>
      </c>
      <c r="I225" s="17">
        <v>426</v>
      </c>
      <c r="J225" s="18">
        <v>327.64</v>
      </c>
      <c r="K225" s="19">
        <f t="shared" si="17"/>
        <v>139574.63999999998</v>
      </c>
      <c r="L225" s="17">
        <v>16639</v>
      </c>
      <c r="M225" s="18">
        <v>324.8</v>
      </c>
      <c r="N225" s="19">
        <f t="shared" si="18"/>
        <v>5404347.2000000002</v>
      </c>
      <c r="O225" s="7">
        <f t="shared" si="19"/>
        <v>29296204.399999999</v>
      </c>
    </row>
    <row r="226" spans="1:15" x14ac:dyDescent="0.25">
      <c r="A226" s="8" t="s">
        <v>375</v>
      </c>
      <c r="B226" s="8" t="s">
        <v>376</v>
      </c>
      <c r="C226" s="17">
        <v>1730</v>
      </c>
      <c r="D226" s="18">
        <v>177.74</v>
      </c>
      <c r="E226" s="19">
        <f t="shared" si="15"/>
        <v>307490.2</v>
      </c>
      <c r="F226" s="17">
        <v>25209</v>
      </c>
      <c r="G226" s="18">
        <v>176.23</v>
      </c>
      <c r="H226" s="7">
        <f t="shared" si="16"/>
        <v>4442582.0699999994</v>
      </c>
      <c r="I226" s="17">
        <v>149</v>
      </c>
      <c r="J226" s="18">
        <v>177.74</v>
      </c>
      <c r="K226" s="19">
        <f t="shared" si="17"/>
        <v>26483.260000000002</v>
      </c>
      <c r="L226" s="17">
        <v>2169</v>
      </c>
      <c r="M226" s="18">
        <v>176.23</v>
      </c>
      <c r="N226" s="19">
        <f t="shared" si="18"/>
        <v>382242.87</v>
      </c>
      <c r="O226" s="7">
        <f t="shared" si="19"/>
        <v>5158798.3999999994</v>
      </c>
    </row>
    <row r="227" spans="1:15" x14ac:dyDescent="0.25">
      <c r="A227" s="8" t="s">
        <v>377</v>
      </c>
      <c r="B227" s="8" t="s">
        <v>378</v>
      </c>
      <c r="C227" s="17">
        <v>593</v>
      </c>
      <c r="D227" s="18">
        <v>197.95</v>
      </c>
      <c r="E227" s="19">
        <f t="shared" si="15"/>
        <v>117384.34999999999</v>
      </c>
      <c r="F227" s="17">
        <v>15245</v>
      </c>
      <c r="G227" s="18">
        <v>196.25</v>
      </c>
      <c r="H227" s="7">
        <f t="shared" si="16"/>
        <v>2991831.25</v>
      </c>
      <c r="I227" s="17">
        <v>64</v>
      </c>
      <c r="J227" s="18">
        <v>197.95</v>
      </c>
      <c r="K227" s="19">
        <f t="shared" si="17"/>
        <v>12668.8</v>
      </c>
      <c r="L227" s="17">
        <v>1641</v>
      </c>
      <c r="M227" s="18">
        <v>196.25</v>
      </c>
      <c r="N227" s="19">
        <f t="shared" si="18"/>
        <v>322046.25</v>
      </c>
      <c r="O227" s="7">
        <f t="shared" si="19"/>
        <v>3443930.65</v>
      </c>
    </row>
    <row r="228" spans="1:15" x14ac:dyDescent="0.25">
      <c r="A228" s="8" t="s">
        <v>379</v>
      </c>
      <c r="B228" s="8" t="s">
        <v>380</v>
      </c>
      <c r="C228" s="17">
        <v>752</v>
      </c>
      <c r="D228" s="18">
        <v>388.34</v>
      </c>
      <c r="E228" s="19">
        <f t="shared" si="15"/>
        <v>292031.68</v>
      </c>
      <c r="F228" s="17">
        <v>21330</v>
      </c>
      <c r="G228" s="18">
        <v>386.13</v>
      </c>
      <c r="H228" s="7">
        <f t="shared" si="16"/>
        <v>8236152.8999999994</v>
      </c>
      <c r="I228" s="17">
        <v>88</v>
      </c>
      <c r="J228" s="18">
        <v>388.34</v>
      </c>
      <c r="K228" s="19">
        <f t="shared" si="17"/>
        <v>34173.919999999998</v>
      </c>
      <c r="L228" s="17">
        <v>2489</v>
      </c>
      <c r="M228" s="18">
        <v>386.13</v>
      </c>
      <c r="N228" s="19">
        <f t="shared" si="18"/>
        <v>961077.57</v>
      </c>
      <c r="O228" s="7">
        <f t="shared" si="19"/>
        <v>9523436.0700000003</v>
      </c>
    </row>
    <row r="229" spans="1:15" x14ac:dyDescent="0.25">
      <c r="A229" s="8" t="s">
        <v>383</v>
      </c>
      <c r="B229" s="8" t="s">
        <v>384</v>
      </c>
      <c r="C229" s="17">
        <v>43</v>
      </c>
      <c r="D229" s="18">
        <v>320.72000000000003</v>
      </c>
      <c r="E229" s="19">
        <f t="shared" si="15"/>
        <v>13790.960000000001</v>
      </c>
      <c r="F229" s="17">
        <v>57652</v>
      </c>
      <c r="G229" s="18">
        <v>318.63</v>
      </c>
      <c r="H229" s="7">
        <f t="shared" si="16"/>
        <v>18369656.759999998</v>
      </c>
      <c r="I229" s="17">
        <v>7</v>
      </c>
      <c r="J229" s="18">
        <v>320.72000000000003</v>
      </c>
      <c r="K229" s="19">
        <f t="shared" si="17"/>
        <v>2245.04</v>
      </c>
      <c r="L229" s="17">
        <v>9172</v>
      </c>
      <c r="M229" s="18">
        <v>318.63</v>
      </c>
      <c r="N229" s="19">
        <f t="shared" si="18"/>
        <v>2922474.36</v>
      </c>
      <c r="O229" s="7">
        <f t="shared" si="19"/>
        <v>21308167.119999997</v>
      </c>
    </row>
    <row r="230" spans="1:15" x14ac:dyDescent="0.25">
      <c r="A230" s="8" t="s">
        <v>385</v>
      </c>
      <c r="B230" s="8" t="s">
        <v>386</v>
      </c>
      <c r="C230" s="17">
        <v>732</v>
      </c>
      <c r="D230" s="18">
        <v>304.81</v>
      </c>
      <c r="E230" s="19">
        <f t="shared" si="15"/>
        <v>223120.92</v>
      </c>
      <c r="F230" s="17">
        <v>14787</v>
      </c>
      <c r="G230" s="18">
        <v>301.89</v>
      </c>
      <c r="H230" s="7">
        <f t="shared" si="16"/>
        <v>4464047.43</v>
      </c>
      <c r="I230" s="17">
        <v>14</v>
      </c>
      <c r="J230" s="18">
        <v>304.81</v>
      </c>
      <c r="K230" s="19">
        <f t="shared" si="17"/>
        <v>4267.34</v>
      </c>
      <c r="L230" s="17">
        <v>283</v>
      </c>
      <c r="M230" s="18">
        <v>301.89</v>
      </c>
      <c r="N230" s="19">
        <f t="shared" si="18"/>
        <v>85434.87</v>
      </c>
      <c r="O230" s="7">
        <f t="shared" si="19"/>
        <v>4776870.5599999996</v>
      </c>
    </row>
    <row r="231" spans="1:15" x14ac:dyDescent="0.25">
      <c r="A231" s="8" t="s">
        <v>387</v>
      </c>
      <c r="B231" s="8" t="s">
        <v>1069</v>
      </c>
      <c r="C231" s="17">
        <v>3563</v>
      </c>
      <c r="D231" s="18">
        <v>284.11</v>
      </c>
      <c r="E231" s="19">
        <f t="shared" si="15"/>
        <v>1012283.93</v>
      </c>
      <c r="F231" s="17">
        <v>71950</v>
      </c>
      <c r="G231" s="18">
        <v>281.61</v>
      </c>
      <c r="H231" s="7">
        <f t="shared" si="16"/>
        <v>20261839.5</v>
      </c>
      <c r="I231" s="17">
        <v>794</v>
      </c>
      <c r="J231" s="18">
        <v>284.11</v>
      </c>
      <c r="K231" s="19">
        <f t="shared" si="17"/>
        <v>225583.34</v>
      </c>
      <c r="L231" s="17">
        <v>16039</v>
      </c>
      <c r="M231" s="18">
        <v>281.61</v>
      </c>
      <c r="N231" s="19">
        <f t="shared" si="18"/>
        <v>4516742.79</v>
      </c>
      <c r="O231" s="7">
        <f t="shared" si="19"/>
        <v>26016449.559999999</v>
      </c>
    </row>
    <row r="232" spans="1:15" x14ac:dyDescent="0.25">
      <c r="A232" s="8" t="s">
        <v>389</v>
      </c>
      <c r="B232" s="8" t="s">
        <v>1070</v>
      </c>
      <c r="C232" s="17">
        <v>5393</v>
      </c>
      <c r="D232" s="18">
        <v>292.75</v>
      </c>
      <c r="E232" s="19">
        <f t="shared" si="15"/>
        <v>1578800.75</v>
      </c>
      <c r="F232" s="17">
        <v>14611</v>
      </c>
      <c r="G232" s="18">
        <v>289.88</v>
      </c>
      <c r="H232" s="7">
        <f t="shared" si="16"/>
        <v>4235436.68</v>
      </c>
      <c r="I232" s="17">
        <v>1286</v>
      </c>
      <c r="J232" s="18">
        <v>292.75</v>
      </c>
      <c r="K232" s="19">
        <f t="shared" si="17"/>
        <v>376476.5</v>
      </c>
      <c r="L232" s="17">
        <v>3483</v>
      </c>
      <c r="M232" s="18">
        <v>289.88</v>
      </c>
      <c r="N232" s="19">
        <f t="shared" si="18"/>
        <v>1009652.04</v>
      </c>
      <c r="O232" s="7">
        <f t="shared" si="19"/>
        <v>7200365.9699999997</v>
      </c>
    </row>
    <row r="233" spans="1:15" x14ac:dyDescent="0.25">
      <c r="A233" s="8" t="s">
        <v>391</v>
      </c>
      <c r="B233" s="8" t="s">
        <v>392</v>
      </c>
      <c r="C233" s="17">
        <v>11180</v>
      </c>
      <c r="D233" s="18">
        <v>291.52</v>
      </c>
      <c r="E233" s="19">
        <f t="shared" si="15"/>
        <v>3259193.5999999996</v>
      </c>
      <c r="F233" s="17">
        <v>71072</v>
      </c>
      <c r="G233" s="18">
        <v>288.83999999999997</v>
      </c>
      <c r="H233" s="7">
        <f t="shared" si="16"/>
        <v>20528436.479999997</v>
      </c>
      <c r="I233" s="17">
        <v>2159</v>
      </c>
      <c r="J233" s="18">
        <v>291.52</v>
      </c>
      <c r="K233" s="19">
        <f t="shared" si="17"/>
        <v>629391.67999999993</v>
      </c>
      <c r="L233" s="17">
        <v>13722</v>
      </c>
      <c r="M233" s="18">
        <v>288.83999999999997</v>
      </c>
      <c r="N233" s="19">
        <f t="shared" si="18"/>
        <v>3963462.4799999995</v>
      </c>
      <c r="O233" s="7">
        <f t="shared" si="19"/>
        <v>28380484.239999998</v>
      </c>
    </row>
    <row r="234" spans="1:15" x14ac:dyDescent="0.25">
      <c r="A234" s="8" t="s">
        <v>393</v>
      </c>
      <c r="B234" s="8" t="s">
        <v>394</v>
      </c>
      <c r="C234" s="17">
        <v>11768</v>
      </c>
      <c r="D234" s="18">
        <v>319.82</v>
      </c>
      <c r="E234" s="19">
        <f t="shared" si="15"/>
        <v>3763641.76</v>
      </c>
      <c r="F234" s="17">
        <v>53014</v>
      </c>
      <c r="G234" s="18">
        <v>316.83</v>
      </c>
      <c r="H234" s="7">
        <f t="shared" si="16"/>
        <v>16796425.619999997</v>
      </c>
      <c r="I234" s="17">
        <v>2453</v>
      </c>
      <c r="J234" s="18">
        <v>319.82</v>
      </c>
      <c r="K234" s="19">
        <f t="shared" si="17"/>
        <v>784518.46</v>
      </c>
      <c r="L234" s="17">
        <v>11048</v>
      </c>
      <c r="M234" s="18">
        <v>316.83</v>
      </c>
      <c r="N234" s="19">
        <f t="shared" si="18"/>
        <v>3500337.84</v>
      </c>
      <c r="O234" s="7">
        <f t="shared" si="19"/>
        <v>24844923.679999996</v>
      </c>
    </row>
    <row r="235" spans="1:15" x14ac:dyDescent="0.25">
      <c r="A235" s="8" t="s">
        <v>395</v>
      </c>
      <c r="B235" s="8" t="s">
        <v>396</v>
      </c>
      <c r="C235" s="17">
        <v>8872</v>
      </c>
      <c r="D235" s="18">
        <v>247.93</v>
      </c>
      <c r="E235" s="19">
        <f t="shared" si="15"/>
        <v>2199634.96</v>
      </c>
      <c r="F235" s="17">
        <v>51139</v>
      </c>
      <c r="G235" s="18">
        <v>245.66</v>
      </c>
      <c r="H235" s="7">
        <f t="shared" si="16"/>
        <v>12562806.74</v>
      </c>
      <c r="I235" s="17">
        <v>591</v>
      </c>
      <c r="J235" s="18">
        <v>247.93</v>
      </c>
      <c r="K235" s="19">
        <f t="shared" si="17"/>
        <v>146526.63</v>
      </c>
      <c r="L235" s="17">
        <v>3404</v>
      </c>
      <c r="M235" s="18">
        <v>245.66</v>
      </c>
      <c r="N235" s="19">
        <f t="shared" si="18"/>
        <v>836226.64</v>
      </c>
      <c r="O235" s="7">
        <f t="shared" si="19"/>
        <v>15745194.970000001</v>
      </c>
    </row>
    <row r="236" spans="1:15" x14ac:dyDescent="0.25">
      <c r="A236" s="8" t="s">
        <v>397</v>
      </c>
      <c r="B236" s="8" t="s">
        <v>1071</v>
      </c>
      <c r="C236" s="17">
        <v>479</v>
      </c>
      <c r="D236" s="18">
        <v>175.41</v>
      </c>
      <c r="E236" s="19">
        <f t="shared" si="15"/>
        <v>84021.39</v>
      </c>
      <c r="F236" s="17">
        <v>14601</v>
      </c>
      <c r="G236" s="18">
        <v>173.99</v>
      </c>
      <c r="H236" s="7">
        <f t="shared" si="16"/>
        <v>2540427.9900000002</v>
      </c>
      <c r="I236" s="17">
        <v>20</v>
      </c>
      <c r="J236" s="18">
        <v>175.41</v>
      </c>
      <c r="K236" s="19">
        <f t="shared" si="17"/>
        <v>3508.2</v>
      </c>
      <c r="L236" s="17">
        <v>604</v>
      </c>
      <c r="M236" s="18">
        <v>173.99</v>
      </c>
      <c r="N236" s="19">
        <f t="shared" si="18"/>
        <v>105089.96</v>
      </c>
      <c r="O236" s="7">
        <f t="shared" si="19"/>
        <v>2733047.5400000005</v>
      </c>
    </row>
    <row r="237" spans="1:15" x14ac:dyDescent="0.25">
      <c r="A237" s="8" t="s">
        <v>26</v>
      </c>
      <c r="B237" s="8" t="s">
        <v>1251</v>
      </c>
      <c r="C237" s="17">
        <v>1896</v>
      </c>
      <c r="D237" s="18">
        <v>201.15</v>
      </c>
      <c r="E237" s="19">
        <f t="shared" si="15"/>
        <v>381380.4</v>
      </c>
      <c r="F237" s="17">
        <v>22876</v>
      </c>
      <c r="G237" s="18">
        <v>199.4</v>
      </c>
      <c r="H237" s="7">
        <f t="shared" si="16"/>
        <v>4561474.4000000004</v>
      </c>
      <c r="I237" s="17">
        <v>315</v>
      </c>
      <c r="J237" s="18">
        <v>201.15</v>
      </c>
      <c r="K237" s="19">
        <f t="shared" si="17"/>
        <v>63362.25</v>
      </c>
      <c r="L237" s="17">
        <v>3797</v>
      </c>
      <c r="M237" s="18">
        <v>199.4</v>
      </c>
      <c r="N237" s="19">
        <f t="shared" si="18"/>
        <v>757121.8</v>
      </c>
      <c r="O237" s="7">
        <f t="shared" si="19"/>
        <v>5763338.8500000006</v>
      </c>
    </row>
    <row r="238" spans="1:15" x14ac:dyDescent="0.25">
      <c r="A238" s="8" t="s">
        <v>399</v>
      </c>
      <c r="B238" s="8" t="s">
        <v>400</v>
      </c>
      <c r="C238" s="17">
        <v>7681</v>
      </c>
      <c r="D238" s="18">
        <v>185.67</v>
      </c>
      <c r="E238" s="19">
        <f t="shared" si="15"/>
        <v>1426131.27</v>
      </c>
      <c r="F238" s="17">
        <v>37543</v>
      </c>
      <c r="G238" s="18">
        <v>184.19</v>
      </c>
      <c r="H238" s="7">
        <f t="shared" si="16"/>
        <v>6915045.1699999999</v>
      </c>
      <c r="I238" s="17">
        <v>1285</v>
      </c>
      <c r="J238" s="18">
        <v>185.67</v>
      </c>
      <c r="K238" s="19">
        <f t="shared" si="17"/>
        <v>238585.94999999998</v>
      </c>
      <c r="L238" s="17">
        <v>6279</v>
      </c>
      <c r="M238" s="18">
        <v>184.19</v>
      </c>
      <c r="N238" s="19">
        <f t="shared" si="18"/>
        <v>1156529.01</v>
      </c>
      <c r="O238" s="7">
        <f t="shared" si="19"/>
        <v>9736291.3999999985</v>
      </c>
    </row>
    <row r="239" spans="1:15" x14ac:dyDescent="0.25">
      <c r="A239" s="8" t="s">
        <v>401</v>
      </c>
      <c r="B239" s="8" t="s">
        <v>402</v>
      </c>
      <c r="C239" s="17">
        <v>3187</v>
      </c>
      <c r="D239" s="18">
        <v>289.14999999999998</v>
      </c>
      <c r="E239" s="19">
        <f t="shared" si="15"/>
        <v>921521.04999999993</v>
      </c>
      <c r="F239" s="17">
        <v>30701</v>
      </c>
      <c r="G239" s="18">
        <v>286.47000000000003</v>
      </c>
      <c r="H239" s="7">
        <f t="shared" si="16"/>
        <v>8794915.4700000007</v>
      </c>
      <c r="I239" s="17">
        <v>1057</v>
      </c>
      <c r="J239" s="18">
        <v>289.14999999999998</v>
      </c>
      <c r="K239" s="19">
        <f t="shared" si="17"/>
        <v>305631.55</v>
      </c>
      <c r="L239" s="17">
        <v>10184</v>
      </c>
      <c r="M239" s="18">
        <v>286.47000000000003</v>
      </c>
      <c r="N239" s="19">
        <f t="shared" si="18"/>
        <v>2917410.4800000004</v>
      </c>
      <c r="O239" s="7">
        <f t="shared" si="19"/>
        <v>12939478.550000003</v>
      </c>
    </row>
    <row r="240" spans="1:15" x14ac:dyDescent="0.25">
      <c r="A240" s="8" t="s">
        <v>403</v>
      </c>
      <c r="B240" s="8" t="s">
        <v>1072</v>
      </c>
      <c r="C240" s="17">
        <v>2775</v>
      </c>
      <c r="D240" s="18">
        <v>219.73</v>
      </c>
      <c r="E240" s="19">
        <f t="shared" si="15"/>
        <v>609750.75</v>
      </c>
      <c r="F240" s="17">
        <v>21345</v>
      </c>
      <c r="G240" s="18">
        <v>217.99</v>
      </c>
      <c r="H240" s="7">
        <f t="shared" si="16"/>
        <v>4652996.55</v>
      </c>
      <c r="I240" s="17">
        <v>131</v>
      </c>
      <c r="J240" s="18">
        <v>219.73</v>
      </c>
      <c r="K240" s="19">
        <f t="shared" si="17"/>
        <v>28784.629999999997</v>
      </c>
      <c r="L240" s="17">
        <v>1004</v>
      </c>
      <c r="M240" s="18">
        <v>217.99</v>
      </c>
      <c r="N240" s="19">
        <f t="shared" si="18"/>
        <v>218861.96000000002</v>
      </c>
      <c r="O240" s="7">
        <f t="shared" si="19"/>
        <v>5510393.8899999997</v>
      </c>
    </row>
    <row r="241" spans="1:15" x14ac:dyDescent="0.25">
      <c r="A241" s="8" t="s">
        <v>405</v>
      </c>
      <c r="B241" s="8" t="s">
        <v>406</v>
      </c>
      <c r="C241" s="17">
        <v>121</v>
      </c>
      <c r="D241" s="18">
        <v>195.34</v>
      </c>
      <c r="E241" s="19">
        <f t="shared" si="15"/>
        <v>23636.14</v>
      </c>
      <c r="F241" s="17">
        <v>31999</v>
      </c>
      <c r="G241" s="18">
        <v>193.62</v>
      </c>
      <c r="H241" s="7">
        <f t="shared" si="16"/>
        <v>6195646.3799999999</v>
      </c>
      <c r="I241" s="17">
        <v>51</v>
      </c>
      <c r="J241" s="18">
        <v>195.34</v>
      </c>
      <c r="K241" s="19">
        <f t="shared" si="17"/>
        <v>9962.34</v>
      </c>
      <c r="L241" s="17">
        <v>13600</v>
      </c>
      <c r="M241" s="18">
        <v>193.62</v>
      </c>
      <c r="N241" s="19">
        <f t="shared" si="18"/>
        <v>2633232</v>
      </c>
      <c r="O241" s="7">
        <f t="shared" si="19"/>
        <v>8862476.8599999994</v>
      </c>
    </row>
    <row r="242" spans="1:15" x14ac:dyDescent="0.25">
      <c r="A242" s="8" t="s">
        <v>407</v>
      </c>
      <c r="B242" s="8" t="s">
        <v>408</v>
      </c>
      <c r="C242" s="17">
        <v>365</v>
      </c>
      <c r="D242" s="18">
        <v>275.02999999999997</v>
      </c>
      <c r="E242" s="19">
        <f t="shared" si="15"/>
        <v>100385.95</v>
      </c>
      <c r="F242" s="17">
        <v>64605</v>
      </c>
      <c r="G242" s="18">
        <v>272.85000000000002</v>
      </c>
      <c r="H242" s="7">
        <f t="shared" si="16"/>
        <v>17627474.25</v>
      </c>
      <c r="I242" s="17">
        <v>21</v>
      </c>
      <c r="J242" s="18">
        <v>275.02999999999997</v>
      </c>
      <c r="K242" s="19">
        <f t="shared" si="17"/>
        <v>5775.6299999999992</v>
      </c>
      <c r="L242" s="17">
        <v>3765</v>
      </c>
      <c r="M242" s="18">
        <v>272.85000000000002</v>
      </c>
      <c r="N242" s="19">
        <f t="shared" si="18"/>
        <v>1027280.2500000001</v>
      </c>
      <c r="O242" s="7">
        <f t="shared" si="19"/>
        <v>18760916.079999998</v>
      </c>
    </row>
    <row r="243" spans="1:15" x14ac:dyDescent="0.25">
      <c r="A243" s="8" t="s">
        <v>409</v>
      </c>
      <c r="B243" s="8" t="s">
        <v>410</v>
      </c>
      <c r="C243" s="17">
        <v>1095</v>
      </c>
      <c r="D243" s="18">
        <v>179.43</v>
      </c>
      <c r="E243" s="19">
        <f t="shared" si="15"/>
        <v>196475.85</v>
      </c>
      <c r="F243" s="17">
        <v>29539</v>
      </c>
      <c r="G243" s="18">
        <v>178.05</v>
      </c>
      <c r="H243" s="7">
        <f t="shared" si="16"/>
        <v>5259418.95</v>
      </c>
      <c r="I243" s="17">
        <v>42</v>
      </c>
      <c r="J243" s="18">
        <v>179.43</v>
      </c>
      <c r="K243" s="19">
        <f t="shared" si="17"/>
        <v>7536.06</v>
      </c>
      <c r="L243" s="17">
        <v>1139</v>
      </c>
      <c r="M243" s="18">
        <v>178.05</v>
      </c>
      <c r="N243" s="19">
        <f t="shared" si="18"/>
        <v>202798.95</v>
      </c>
      <c r="O243" s="7">
        <f t="shared" si="19"/>
        <v>5666229.8099999996</v>
      </c>
    </row>
    <row r="244" spans="1:15" x14ac:dyDescent="0.25">
      <c r="A244" s="8" t="s">
        <v>411</v>
      </c>
      <c r="B244" s="8" t="s">
        <v>412</v>
      </c>
      <c r="C244" s="17">
        <v>458</v>
      </c>
      <c r="D244" s="18">
        <v>161.63</v>
      </c>
      <c r="E244" s="19">
        <f t="shared" si="15"/>
        <v>74026.539999999994</v>
      </c>
      <c r="F244" s="17">
        <v>26190</v>
      </c>
      <c r="G244" s="18">
        <v>160.34</v>
      </c>
      <c r="H244" s="7">
        <f t="shared" si="16"/>
        <v>4199304.5999999996</v>
      </c>
      <c r="I244" s="17">
        <v>17</v>
      </c>
      <c r="J244" s="18">
        <v>161.63</v>
      </c>
      <c r="K244" s="19">
        <f t="shared" si="17"/>
        <v>2747.71</v>
      </c>
      <c r="L244" s="17">
        <v>988</v>
      </c>
      <c r="M244" s="18">
        <v>160.34</v>
      </c>
      <c r="N244" s="19">
        <f t="shared" si="18"/>
        <v>158415.92000000001</v>
      </c>
      <c r="O244" s="7">
        <f t="shared" si="19"/>
        <v>4434494.7699999996</v>
      </c>
    </row>
    <row r="245" spans="1:15" x14ac:dyDescent="0.25">
      <c r="A245" s="8" t="s">
        <v>413</v>
      </c>
      <c r="B245" s="8" t="s">
        <v>1293</v>
      </c>
      <c r="C245" s="17">
        <v>0</v>
      </c>
      <c r="D245" s="18">
        <v>180.84</v>
      </c>
      <c r="E245" s="19">
        <f t="shared" si="15"/>
        <v>0</v>
      </c>
      <c r="F245" s="17">
        <v>25505</v>
      </c>
      <c r="G245" s="18">
        <v>179.47</v>
      </c>
      <c r="H245" s="7">
        <f t="shared" si="16"/>
        <v>4577382.3499999996</v>
      </c>
      <c r="I245" s="17">
        <v>0</v>
      </c>
      <c r="J245" s="18">
        <v>180.84</v>
      </c>
      <c r="K245" s="19">
        <f t="shared" si="17"/>
        <v>0</v>
      </c>
      <c r="L245" s="17">
        <v>2503</v>
      </c>
      <c r="M245" s="18">
        <v>179.47</v>
      </c>
      <c r="N245" s="19">
        <f t="shared" si="18"/>
        <v>449213.41</v>
      </c>
      <c r="O245" s="7">
        <f t="shared" si="19"/>
        <v>5026595.76</v>
      </c>
    </row>
    <row r="246" spans="1:15" x14ac:dyDescent="0.25">
      <c r="A246" s="8" t="s">
        <v>415</v>
      </c>
      <c r="B246" s="8" t="s">
        <v>416</v>
      </c>
      <c r="C246" s="17">
        <v>738</v>
      </c>
      <c r="D246" s="18">
        <v>189.12</v>
      </c>
      <c r="E246" s="19">
        <f t="shared" si="15"/>
        <v>139570.56</v>
      </c>
      <c r="F246" s="17">
        <v>15401</v>
      </c>
      <c r="G246" s="18">
        <v>187.66</v>
      </c>
      <c r="H246" s="7">
        <f t="shared" si="16"/>
        <v>2890151.66</v>
      </c>
      <c r="I246" s="17">
        <v>16</v>
      </c>
      <c r="J246" s="18">
        <v>189.12</v>
      </c>
      <c r="K246" s="19">
        <f t="shared" si="17"/>
        <v>3025.92</v>
      </c>
      <c r="L246" s="17">
        <v>343</v>
      </c>
      <c r="M246" s="18">
        <v>187.66</v>
      </c>
      <c r="N246" s="19">
        <f t="shared" si="18"/>
        <v>64367.38</v>
      </c>
      <c r="O246" s="7">
        <f t="shared" si="19"/>
        <v>3097115.52</v>
      </c>
    </row>
    <row r="247" spans="1:15" x14ac:dyDescent="0.25">
      <c r="A247" s="8" t="s">
        <v>417</v>
      </c>
      <c r="B247" s="8" t="s">
        <v>418</v>
      </c>
      <c r="C247" s="17">
        <v>3895</v>
      </c>
      <c r="D247" s="18">
        <v>304.55</v>
      </c>
      <c r="E247" s="19">
        <f t="shared" si="15"/>
        <v>1186222.25</v>
      </c>
      <c r="F247" s="17">
        <v>125936</v>
      </c>
      <c r="G247" s="18">
        <v>301.93</v>
      </c>
      <c r="H247" s="7">
        <f t="shared" si="16"/>
        <v>38023856.480000004</v>
      </c>
      <c r="I247" s="17">
        <v>1612</v>
      </c>
      <c r="J247" s="18">
        <v>304.55</v>
      </c>
      <c r="K247" s="19">
        <f t="shared" si="17"/>
        <v>490934.60000000003</v>
      </c>
      <c r="L247" s="17">
        <v>52137</v>
      </c>
      <c r="M247" s="18">
        <v>301.93</v>
      </c>
      <c r="N247" s="19">
        <f t="shared" si="18"/>
        <v>15741724.41</v>
      </c>
      <c r="O247" s="7">
        <f t="shared" si="19"/>
        <v>55442737.74000001</v>
      </c>
    </row>
    <row r="248" spans="1:15" x14ac:dyDescent="0.25">
      <c r="A248" s="8" t="s">
        <v>419</v>
      </c>
      <c r="B248" s="8" t="s">
        <v>420</v>
      </c>
      <c r="C248" s="17">
        <v>0</v>
      </c>
      <c r="D248" s="18">
        <v>271.74</v>
      </c>
      <c r="E248" s="19">
        <f t="shared" si="15"/>
        <v>0</v>
      </c>
      <c r="F248" s="17">
        <v>19164</v>
      </c>
      <c r="G248" s="18">
        <v>269.55</v>
      </c>
      <c r="H248" s="7">
        <f t="shared" si="16"/>
        <v>5165656.2</v>
      </c>
      <c r="I248" s="17">
        <v>0</v>
      </c>
      <c r="J248" s="18">
        <v>271.74</v>
      </c>
      <c r="K248" s="19">
        <f t="shared" si="17"/>
        <v>0</v>
      </c>
      <c r="L248" s="17">
        <v>2884</v>
      </c>
      <c r="M248" s="18">
        <v>269.55</v>
      </c>
      <c r="N248" s="19">
        <f t="shared" si="18"/>
        <v>777382.20000000007</v>
      </c>
      <c r="O248" s="7">
        <f t="shared" si="19"/>
        <v>5943038.4000000004</v>
      </c>
    </row>
    <row r="249" spans="1:15" x14ac:dyDescent="0.25">
      <c r="A249" s="8" t="s">
        <v>421</v>
      </c>
      <c r="B249" s="8" t="s">
        <v>422</v>
      </c>
      <c r="C249" s="17">
        <v>6397</v>
      </c>
      <c r="D249" s="18">
        <v>328.38</v>
      </c>
      <c r="E249" s="19">
        <f t="shared" si="15"/>
        <v>2100646.86</v>
      </c>
      <c r="F249" s="17">
        <v>35869</v>
      </c>
      <c r="G249" s="18">
        <v>326</v>
      </c>
      <c r="H249" s="7">
        <f t="shared" si="16"/>
        <v>11693294</v>
      </c>
      <c r="I249" s="17">
        <v>2232</v>
      </c>
      <c r="J249" s="18">
        <v>328.38</v>
      </c>
      <c r="K249" s="19">
        <f t="shared" si="17"/>
        <v>732944.16</v>
      </c>
      <c r="L249" s="17">
        <v>12515</v>
      </c>
      <c r="M249" s="18">
        <v>326</v>
      </c>
      <c r="N249" s="19">
        <f t="shared" si="18"/>
        <v>4079890</v>
      </c>
      <c r="O249" s="7">
        <f t="shared" si="19"/>
        <v>18606775.02</v>
      </c>
    </row>
    <row r="250" spans="1:15" x14ac:dyDescent="0.25">
      <c r="A250" s="8" t="s">
        <v>424</v>
      </c>
      <c r="B250" s="8" t="s">
        <v>1073</v>
      </c>
      <c r="C250" s="17">
        <v>0</v>
      </c>
      <c r="D250" s="18">
        <v>200.93</v>
      </c>
      <c r="E250" s="19">
        <f t="shared" si="15"/>
        <v>0</v>
      </c>
      <c r="F250" s="17">
        <v>20270</v>
      </c>
      <c r="G250" s="18">
        <v>199.36</v>
      </c>
      <c r="H250" s="7">
        <f t="shared" si="16"/>
        <v>4041027.2</v>
      </c>
      <c r="I250" s="17">
        <v>0</v>
      </c>
      <c r="J250" s="18">
        <v>200.93</v>
      </c>
      <c r="K250" s="19">
        <f t="shared" si="17"/>
        <v>0</v>
      </c>
      <c r="L250" s="17">
        <v>0</v>
      </c>
      <c r="M250" s="18">
        <v>199.36</v>
      </c>
      <c r="N250" s="19">
        <f t="shared" si="18"/>
        <v>0</v>
      </c>
      <c r="O250" s="7">
        <f t="shared" si="19"/>
        <v>4041027.2</v>
      </c>
    </row>
    <row r="251" spans="1:15" x14ac:dyDescent="0.25">
      <c r="A251" s="8" t="s">
        <v>426</v>
      </c>
      <c r="B251" s="8" t="s">
        <v>427</v>
      </c>
      <c r="C251" s="17">
        <v>0</v>
      </c>
      <c r="D251" s="18">
        <v>249.45</v>
      </c>
      <c r="E251" s="19">
        <f t="shared" si="15"/>
        <v>0</v>
      </c>
      <c r="F251" s="17">
        <v>7514</v>
      </c>
      <c r="G251" s="18">
        <v>247.68</v>
      </c>
      <c r="H251" s="7">
        <f t="shared" si="16"/>
        <v>1861067.52</v>
      </c>
      <c r="I251" s="17">
        <v>0</v>
      </c>
      <c r="J251" s="18">
        <v>249.45</v>
      </c>
      <c r="K251" s="19">
        <f t="shared" si="17"/>
        <v>0</v>
      </c>
      <c r="L251" s="17">
        <v>0</v>
      </c>
      <c r="M251" s="18">
        <v>247.68</v>
      </c>
      <c r="N251" s="19">
        <f t="shared" si="18"/>
        <v>0</v>
      </c>
      <c r="O251" s="7">
        <f t="shared" si="19"/>
        <v>1861067.52</v>
      </c>
    </row>
    <row r="252" spans="1:15" x14ac:dyDescent="0.25">
      <c r="A252" s="8" t="s">
        <v>1074</v>
      </c>
      <c r="B252" s="8" t="s">
        <v>1075</v>
      </c>
      <c r="C252" s="17">
        <v>0</v>
      </c>
      <c r="D252" s="18">
        <v>250.62</v>
      </c>
      <c r="E252" s="19">
        <f t="shared" si="15"/>
        <v>0</v>
      </c>
      <c r="F252" s="17">
        <v>1380</v>
      </c>
      <c r="G252" s="18">
        <v>248.96</v>
      </c>
      <c r="H252" s="7">
        <f t="shared" si="16"/>
        <v>343564.79999999999</v>
      </c>
      <c r="I252" s="17">
        <v>0</v>
      </c>
      <c r="J252" s="18">
        <v>250.62</v>
      </c>
      <c r="K252" s="19">
        <f t="shared" si="17"/>
        <v>0</v>
      </c>
      <c r="L252" s="17">
        <v>68</v>
      </c>
      <c r="M252" s="18">
        <v>248.96</v>
      </c>
      <c r="N252" s="19">
        <f t="shared" si="18"/>
        <v>16929.28</v>
      </c>
      <c r="O252" s="7">
        <f t="shared" si="19"/>
        <v>360494.07999999996</v>
      </c>
    </row>
    <row r="253" spans="1:15" x14ac:dyDescent="0.25">
      <c r="A253" s="8" t="s">
        <v>428</v>
      </c>
      <c r="B253" s="8" t="s">
        <v>429</v>
      </c>
      <c r="C253" s="17">
        <v>10482</v>
      </c>
      <c r="D253" s="18">
        <v>198.53</v>
      </c>
      <c r="E253" s="19">
        <f t="shared" si="15"/>
        <v>2080991.46</v>
      </c>
      <c r="F253" s="17">
        <v>0</v>
      </c>
      <c r="G253" s="18">
        <v>196.9</v>
      </c>
      <c r="H253" s="7">
        <f t="shared" si="16"/>
        <v>0</v>
      </c>
      <c r="I253" s="17">
        <v>26</v>
      </c>
      <c r="J253" s="18">
        <v>198.53</v>
      </c>
      <c r="K253" s="19">
        <f t="shared" si="17"/>
        <v>5161.78</v>
      </c>
      <c r="L253" s="17">
        <v>0</v>
      </c>
      <c r="M253" s="18">
        <v>196.9</v>
      </c>
      <c r="N253" s="19">
        <f t="shared" si="18"/>
        <v>0</v>
      </c>
      <c r="O253" s="7">
        <f t="shared" si="19"/>
        <v>2086153.24</v>
      </c>
    </row>
    <row r="254" spans="1:15" x14ac:dyDescent="0.25">
      <c r="A254" s="8" t="s">
        <v>1077</v>
      </c>
      <c r="B254" s="8" t="s">
        <v>1294</v>
      </c>
      <c r="C254" s="17">
        <v>0</v>
      </c>
      <c r="D254" s="18">
        <v>259.64999999999998</v>
      </c>
      <c r="E254" s="19">
        <f t="shared" si="15"/>
        <v>0</v>
      </c>
      <c r="F254" s="17">
        <v>44182</v>
      </c>
      <c r="G254" s="18">
        <v>258.01</v>
      </c>
      <c r="H254" s="7">
        <f t="shared" si="16"/>
        <v>11399397.82</v>
      </c>
      <c r="I254" s="17">
        <v>0</v>
      </c>
      <c r="J254" s="18">
        <v>259.64999999999998</v>
      </c>
      <c r="K254" s="19">
        <f t="shared" si="17"/>
        <v>0</v>
      </c>
      <c r="L254" s="17">
        <v>139</v>
      </c>
      <c r="M254" s="18">
        <v>258.01</v>
      </c>
      <c r="N254" s="19">
        <f t="shared" si="18"/>
        <v>35863.39</v>
      </c>
      <c r="O254" s="7">
        <f t="shared" si="19"/>
        <v>11435261.210000001</v>
      </c>
    </row>
    <row r="255" spans="1:15" x14ac:dyDescent="0.25">
      <c r="A255" s="8" t="s">
        <v>430</v>
      </c>
      <c r="B255" s="8" t="s">
        <v>1076</v>
      </c>
      <c r="C255" s="17">
        <v>0</v>
      </c>
      <c r="D255" s="18">
        <v>209.36</v>
      </c>
      <c r="E255" s="19">
        <f t="shared" si="15"/>
        <v>0</v>
      </c>
      <c r="F255" s="17">
        <v>24324</v>
      </c>
      <c r="G255" s="18">
        <v>207.81</v>
      </c>
      <c r="H255" s="7">
        <f t="shared" si="16"/>
        <v>5054770.4400000004</v>
      </c>
      <c r="I255" s="17">
        <v>0</v>
      </c>
      <c r="J255" s="18">
        <v>209.36</v>
      </c>
      <c r="K255" s="19">
        <f t="shared" si="17"/>
        <v>0</v>
      </c>
      <c r="L255" s="17">
        <v>0</v>
      </c>
      <c r="M255" s="18">
        <v>207.81</v>
      </c>
      <c r="N255" s="19">
        <f t="shared" si="18"/>
        <v>0</v>
      </c>
      <c r="O255" s="7">
        <f t="shared" si="19"/>
        <v>5054770.4400000004</v>
      </c>
    </row>
    <row r="256" spans="1:15" x14ac:dyDescent="0.25">
      <c r="A256" s="8" t="s">
        <v>433</v>
      </c>
      <c r="B256" s="8" t="s">
        <v>1078</v>
      </c>
      <c r="C256" s="17">
        <v>61</v>
      </c>
      <c r="D256" s="18">
        <v>189.81</v>
      </c>
      <c r="E256" s="19">
        <f t="shared" si="15"/>
        <v>11578.41</v>
      </c>
      <c r="F256" s="17">
        <v>31609</v>
      </c>
      <c r="G256" s="18">
        <v>188.25</v>
      </c>
      <c r="H256" s="7">
        <f t="shared" si="16"/>
        <v>5950394.25</v>
      </c>
      <c r="I256" s="17">
        <v>2</v>
      </c>
      <c r="J256" s="18">
        <v>189.81</v>
      </c>
      <c r="K256" s="19">
        <f t="shared" si="17"/>
        <v>379.62</v>
      </c>
      <c r="L256" s="17">
        <v>929</v>
      </c>
      <c r="M256" s="18">
        <v>188.25</v>
      </c>
      <c r="N256" s="19">
        <f t="shared" si="18"/>
        <v>174884.25</v>
      </c>
      <c r="O256" s="7">
        <f t="shared" si="19"/>
        <v>6137236.5300000003</v>
      </c>
    </row>
    <row r="257" spans="1:15" x14ac:dyDescent="0.25">
      <c r="A257" s="8" t="s">
        <v>1079</v>
      </c>
      <c r="B257" s="8" t="s">
        <v>1080</v>
      </c>
      <c r="C257" s="17">
        <v>0</v>
      </c>
      <c r="D257" s="18">
        <v>186.64</v>
      </c>
      <c r="E257" s="19">
        <f t="shared" si="15"/>
        <v>0</v>
      </c>
      <c r="F257" s="17">
        <v>365</v>
      </c>
      <c r="G257" s="18">
        <v>185.42</v>
      </c>
      <c r="H257" s="7">
        <f t="shared" si="16"/>
        <v>67678.299999999988</v>
      </c>
      <c r="I257" s="17">
        <v>0</v>
      </c>
      <c r="J257" s="18">
        <v>186.64</v>
      </c>
      <c r="K257" s="19">
        <f t="shared" si="17"/>
        <v>0</v>
      </c>
      <c r="L257" s="17">
        <v>0</v>
      </c>
      <c r="M257" s="18">
        <v>185.42</v>
      </c>
      <c r="N257" s="19">
        <f t="shared" si="18"/>
        <v>0</v>
      </c>
      <c r="O257" s="7">
        <f t="shared" si="19"/>
        <v>67678.299999999988</v>
      </c>
    </row>
    <row r="258" spans="1:15" x14ac:dyDescent="0.25">
      <c r="A258" s="8" t="s">
        <v>1081</v>
      </c>
      <c r="B258" s="8" t="s">
        <v>1082</v>
      </c>
      <c r="C258" s="17">
        <v>0</v>
      </c>
      <c r="D258" s="18">
        <v>195.98</v>
      </c>
      <c r="E258" s="19">
        <f t="shared" si="15"/>
        <v>0</v>
      </c>
      <c r="F258" s="17">
        <v>0</v>
      </c>
      <c r="G258" s="18">
        <v>194.23</v>
      </c>
      <c r="H258" s="7">
        <f t="shared" si="16"/>
        <v>0</v>
      </c>
      <c r="I258" s="17">
        <v>0</v>
      </c>
      <c r="J258" s="18">
        <v>195.98</v>
      </c>
      <c r="K258" s="19">
        <f t="shared" si="17"/>
        <v>0</v>
      </c>
      <c r="L258" s="17">
        <v>0</v>
      </c>
      <c r="M258" s="18">
        <v>194.23</v>
      </c>
      <c r="N258" s="19">
        <f t="shared" si="18"/>
        <v>0</v>
      </c>
      <c r="O258" s="7">
        <f t="shared" si="19"/>
        <v>0</v>
      </c>
    </row>
    <row r="259" spans="1:15" x14ac:dyDescent="0.25">
      <c r="A259" s="8" t="s">
        <v>435</v>
      </c>
      <c r="B259" s="8" t="s">
        <v>436</v>
      </c>
      <c r="C259" s="17">
        <v>6283</v>
      </c>
      <c r="D259" s="18">
        <v>416.4</v>
      </c>
      <c r="E259" s="19">
        <f t="shared" si="15"/>
        <v>2616241.1999999997</v>
      </c>
      <c r="F259" s="17">
        <v>51665</v>
      </c>
      <c r="G259" s="18">
        <v>413.08</v>
      </c>
      <c r="H259" s="7">
        <f t="shared" si="16"/>
        <v>21341778.199999999</v>
      </c>
      <c r="I259" s="17">
        <v>1561</v>
      </c>
      <c r="J259" s="18">
        <v>416.4</v>
      </c>
      <c r="K259" s="19">
        <f t="shared" si="17"/>
        <v>650000.39999999991</v>
      </c>
      <c r="L259" s="17">
        <v>12835</v>
      </c>
      <c r="M259" s="18">
        <v>413.08</v>
      </c>
      <c r="N259" s="19">
        <f t="shared" si="18"/>
        <v>5301881.8</v>
      </c>
      <c r="O259" s="7">
        <f t="shared" si="19"/>
        <v>29909901.599999998</v>
      </c>
    </row>
    <row r="260" spans="1:15" x14ac:dyDescent="0.25">
      <c r="A260" s="8" t="s">
        <v>437</v>
      </c>
      <c r="B260" s="8" t="s">
        <v>438</v>
      </c>
      <c r="C260" s="17">
        <v>0</v>
      </c>
      <c r="D260" s="18">
        <v>173.77</v>
      </c>
      <c r="E260" s="19">
        <f t="shared" si="15"/>
        <v>0</v>
      </c>
      <c r="F260" s="17">
        <v>548</v>
      </c>
      <c r="G260" s="18">
        <v>172.52</v>
      </c>
      <c r="H260" s="7">
        <f t="shared" si="16"/>
        <v>94540.96</v>
      </c>
      <c r="I260" s="17">
        <v>0</v>
      </c>
      <c r="J260" s="18">
        <v>173.77</v>
      </c>
      <c r="K260" s="19">
        <f t="shared" si="17"/>
        <v>0</v>
      </c>
      <c r="L260" s="17">
        <v>0</v>
      </c>
      <c r="M260" s="18">
        <v>172.52</v>
      </c>
      <c r="N260" s="19">
        <f t="shared" si="18"/>
        <v>0</v>
      </c>
      <c r="O260" s="7">
        <f t="shared" si="19"/>
        <v>94540.96</v>
      </c>
    </row>
    <row r="261" spans="1:15" x14ac:dyDescent="0.25">
      <c r="A261" s="8" t="s">
        <v>439</v>
      </c>
      <c r="B261" s="8" t="s">
        <v>440</v>
      </c>
      <c r="C261" s="17">
        <v>9852</v>
      </c>
      <c r="D261" s="18">
        <v>286.66000000000003</v>
      </c>
      <c r="E261" s="19">
        <f t="shared" si="15"/>
        <v>2824174.3200000003</v>
      </c>
      <c r="F261" s="17">
        <v>110477</v>
      </c>
      <c r="G261" s="18">
        <v>284.23</v>
      </c>
      <c r="H261" s="7">
        <f t="shared" si="16"/>
        <v>31400877.710000001</v>
      </c>
      <c r="I261" s="17">
        <v>2140</v>
      </c>
      <c r="J261" s="18">
        <v>286.66000000000003</v>
      </c>
      <c r="K261" s="19">
        <f t="shared" si="17"/>
        <v>613452.4</v>
      </c>
      <c r="L261" s="17">
        <v>24001</v>
      </c>
      <c r="M261" s="18">
        <v>284.23</v>
      </c>
      <c r="N261" s="19">
        <f t="shared" si="18"/>
        <v>6821804.2300000004</v>
      </c>
      <c r="O261" s="7">
        <f t="shared" si="19"/>
        <v>41660308.659999996</v>
      </c>
    </row>
    <row r="262" spans="1:15" x14ac:dyDescent="0.25">
      <c r="A262" s="8" t="s">
        <v>441</v>
      </c>
      <c r="B262" s="8" t="s">
        <v>442</v>
      </c>
      <c r="C262" s="17">
        <v>0</v>
      </c>
      <c r="D262" s="18">
        <v>187.52</v>
      </c>
      <c r="E262" s="19">
        <f t="shared" si="15"/>
        <v>0</v>
      </c>
      <c r="F262" s="17">
        <v>13110</v>
      </c>
      <c r="G262" s="18">
        <v>186.2</v>
      </c>
      <c r="H262" s="7">
        <f t="shared" si="16"/>
        <v>2441082</v>
      </c>
      <c r="I262" s="17">
        <v>0</v>
      </c>
      <c r="J262" s="18">
        <v>187.52</v>
      </c>
      <c r="K262" s="19">
        <f t="shared" si="17"/>
        <v>0</v>
      </c>
      <c r="L262" s="17">
        <v>365</v>
      </c>
      <c r="M262" s="18">
        <v>186.2</v>
      </c>
      <c r="N262" s="19">
        <f t="shared" si="18"/>
        <v>67963</v>
      </c>
      <c r="O262" s="7">
        <f t="shared" si="19"/>
        <v>2509045</v>
      </c>
    </row>
    <row r="263" spans="1:15" x14ac:dyDescent="0.25">
      <c r="A263" s="8" t="s">
        <v>443</v>
      </c>
      <c r="B263" s="8" t="s">
        <v>444</v>
      </c>
      <c r="C263" s="17">
        <v>365</v>
      </c>
      <c r="D263" s="18">
        <v>205.46</v>
      </c>
      <c r="E263" s="19">
        <f t="shared" si="15"/>
        <v>74992.900000000009</v>
      </c>
      <c r="F263" s="17">
        <v>20502</v>
      </c>
      <c r="G263" s="18">
        <v>203.79</v>
      </c>
      <c r="H263" s="7">
        <f t="shared" si="16"/>
        <v>4178102.5799999996</v>
      </c>
      <c r="I263" s="17">
        <v>216</v>
      </c>
      <c r="J263" s="18">
        <v>205.46</v>
      </c>
      <c r="K263" s="19">
        <f t="shared" si="17"/>
        <v>44379.360000000001</v>
      </c>
      <c r="L263" s="17">
        <v>12122</v>
      </c>
      <c r="M263" s="18">
        <v>203.79</v>
      </c>
      <c r="N263" s="19">
        <f t="shared" si="18"/>
        <v>2470342.38</v>
      </c>
      <c r="O263" s="7">
        <f t="shared" si="19"/>
        <v>6767817.2199999997</v>
      </c>
    </row>
    <row r="264" spans="1:15" x14ac:dyDescent="0.25">
      <c r="A264" s="8" t="s">
        <v>445</v>
      </c>
      <c r="B264" s="8" t="s">
        <v>1083</v>
      </c>
      <c r="C264" s="17">
        <v>4795</v>
      </c>
      <c r="D264" s="18">
        <v>330.68</v>
      </c>
      <c r="E264" s="19">
        <f t="shared" si="15"/>
        <v>1585610.6</v>
      </c>
      <c r="F264" s="17">
        <v>51194</v>
      </c>
      <c r="G264" s="18">
        <v>327.37</v>
      </c>
      <c r="H264" s="7">
        <f t="shared" si="16"/>
        <v>16759379.779999999</v>
      </c>
      <c r="I264" s="17">
        <v>91</v>
      </c>
      <c r="J264" s="18">
        <v>330.68</v>
      </c>
      <c r="K264" s="19">
        <f t="shared" si="17"/>
        <v>30091.88</v>
      </c>
      <c r="L264" s="17">
        <v>967</v>
      </c>
      <c r="M264" s="18">
        <v>327.37</v>
      </c>
      <c r="N264" s="19">
        <f t="shared" si="18"/>
        <v>316566.78999999998</v>
      </c>
      <c r="O264" s="7">
        <f t="shared" si="19"/>
        <v>18691649.049999997</v>
      </c>
    </row>
    <row r="265" spans="1:15" x14ac:dyDescent="0.25">
      <c r="A265" s="8" t="s">
        <v>447</v>
      </c>
      <c r="B265" s="8" t="s">
        <v>448</v>
      </c>
      <c r="C265" s="17">
        <v>90</v>
      </c>
      <c r="D265" s="18">
        <v>196.19</v>
      </c>
      <c r="E265" s="19">
        <f t="shared" si="15"/>
        <v>17657.099999999999</v>
      </c>
      <c r="F265" s="17">
        <v>9021</v>
      </c>
      <c r="G265" s="18">
        <v>194.49</v>
      </c>
      <c r="H265" s="7">
        <f t="shared" si="16"/>
        <v>1754494.29</v>
      </c>
      <c r="I265" s="17">
        <v>4</v>
      </c>
      <c r="J265" s="18">
        <v>196.19</v>
      </c>
      <c r="K265" s="19">
        <f t="shared" si="17"/>
        <v>784.76</v>
      </c>
      <c r="L265" s="17">
        <v>368</v>
      </c>
      <c r="M265" s="18">
        <v>194.49</v>
      </c>
      <c r="N265" s="19">
        <f t="shared" si="18"/>
        <v>71572.320000000007</v>
      </c>
      <c r="O265" s="7">
        <f t="shared" si="19"/>
        <v>1844508.4700000002</v>
      </c>
    </row>
    <row r="266" spans="1:15" x14ac:dyDescent="0.25">
      <c r="A266" s="8" t="s">
        <v>449</v>
      </c>
      <c r="B266" s="8" t="s">
        <v>450</v>
      </c>
      <c r="C266" s="17">
        <v>0</v>
      </c>
      <c r="D266" s="18">
        <v>191.45</v>
      </c>
      <c r="E266" s="19">
        <f t="shared" si="15"/>
        <v>0</v>
      </c>
      <c r="F266" s="17">
        <v>10030</v>
      </c>
      <c r="G266" s="18">
        <v>189.76</v>
      </c>
      <c r="H266" s="7">
        <f t="shared" si="16"/>
        <v>1903292.7999999998</v>
      </c>
      <c r="I266" s="17">
        <v>0</v>
      </c>
      <c r="J266" s="18">
        <v>191.45</v>
      </c>
      <c r="K266" s="19">
        <f t="shared" si="17"/>
        <v>0</v>
      </c>
      <c r="L266" s="17">
        <v>0</v>
      </c>
      <c r="M266" s="18">
        <v>189.76</v>
      </c>
      <c r="N266" s="19">
        <f t="shared" si="18"/>
        <v>0</v>
      </c>
      <c r="O266" s="7">
        <f t="shared" si="19"/>
        <v>1903292.7999999998</v>
      </c>
    </row>
    <row r="267" spans="1:15" x14ac:dyDescent="0.25">
      <c r="A267" s="8" t="s">
        <v>451</v>
      </c>
      <c r="B267" s="8" t="s">
        <v>1084</v>
      </c>
      <c r="C267" s="17">
        <v>14314</v>
      </c>
      <c r="D267" s="18">
        <v>261.55</v>
      </c>
      <c r="E267" s="19">
        <f t="shared" ref="E267:E330" si="20">C267*D267</f>
        <v>3743826.7</v>
      </c>
      <c r="F267" s="17">
        <v>32048</v>
      </c>
      <c r="G267" s="18">
        <v>259.11</v>
      </c>
      <c r="H267" s="7">
        <f t="shared" ref="H267:H330" si="21">F267*G267</f>
        <v>8303957.2800000003</v>
      </c>
      <c r="I267" s="17">
        <v>5508</v>
      </c>
      <c r="J267" s="18">
        <v>261.55</v>
      </c>
      <c r="K267" s="19">
        <f t="shared" ref="K267:K330" si="22">I267*J267</f>
        <v>1440617.4000000001</v>
      </c>
      <c r="L267" s="17">
        <v>12333</v>
      </c>
      <c r="M267" s="18">
        <v>259.11</v>
      </c>
      <c r="N267" s="19">
        <f t="shared" ref="N267:N330" si="23">L267*M267</f>
        <v>3195603.6300000004</v>
      </c>
      <c r="O267" s="7">
        <f t="shared" ref="O267:O330" si="24">E267+H267+K267+N267</f>
        <v>16684005.010000002</v>
      </c>
    </row>
    <row r="268" spans="1:15" x14ac:dyDescent="0.25">
      <c r="A268" s="8" t="s">
        <v>1315</v>
      </c>
      <c r="B268" s="8" t="s">
        <v>1085</v>
      </c>
      <c r="C268" s="17">
        <v>144</v>
      </c>
      <c r="D268" s="18">
        <v>194.51</v>
      </c>
      <c r="E268" s="19">
        <f t="shared" si="20"/>
        <v>28009.439999999999</v>
      </c>
      <c r="F268" s="17">
        <v>32183</v>
      </c>
      <c r="G268" s="18">
        <v>192.9</v>
      </c>
      <c r="H268" s="7">
        <f t="shared" si="21"/>
        <v>6208100.7000000002</v>
      </c>
      <c r="I268" s="17">
        <v>11</v>
      </c>
      <c r="J268" s="18">
        <v>194.51</v>
      </c>
      <c r="K268" s="19">
        <f t="shared" si="22"/>
        <v>2139.6099999999997</v>
      </c>
      <c r="L268" s="17">
        <v>2558</v>
      </c>
      <c r="M268" s="18">
        <v>192.9</v>
      </c>
      <c r="N268" s="19">
        <f t="shared" si="23"/>
        <v>493438.2</v>
      </c>
      <c r="O268" s="7">
        <f t="shared" si="24"/>
        <v>6731687.9500000011</v>
      </c>
    </row>
    <row r="269" spans="1:15" x14ac:dyDescent="0.25">
      <c r="A269" s="8" t="s">
        <v>453</v>
      </c>
      <c r="B269" s="8" t="s">
        <v>1086</v>
      </c>
      <c r="C269" s="17">
        <v>0</v>
      </c>
      <c r="D269" s="18">
        <v>218.24</v>
      </c>
      <c r="E269" s="19">
        <f t="shared" si="20"/>
        <v>0</v>
      </c>
      <c r="F269" s="17">
        <v>33115</v>
      </c>
      <c r="G269" s="18">
        <v>216.5</v>
      </c>
      <c r="H269" s="7">
        <f t="shared" si="21"/>
        <v>7169397.5</v>
      </c>
      <c r="I269" s="17">
        <v>0</v>
      </c>
      <c r="J269" s="18">
        <v>218.24</v>
      </c>
      <c r="K269" s="19">
        <f t="shared" si="22"/>
        <v>0</v>
      </c>
      <c r="L269" s="17">
        <v>1777</v>
      </c>
      <c r="M269" s="18">
        <v>216.5</v>
      </c>
      <c r="N269" s="19">
        <f t="shared" si="23"/>
        <v>384720.5</v>
      </c>
      <c r="O269" s="7">
        <f t="shared" si="24"/>
        <v>7554118</v>
      </c>
    </row>
    <row r="270" spans="1:15" x14ac:dyDescent="0.25">
      <c r="A270" s="8" t="s">
        <v>455</v>
      </c>
      <c r="B270" s="8" t="s">
        <v>456</v>
      </c>
      <c r="C270" s="17">
        <v>5748</v>
      </c>
      <c r="D270" s="18">
        <v>293.42</v>
      </c>
      <c r="E270" s="19">
        <f t="shared" si="20"/>
        <v>1686578.1600000001</v>
      </c>
      <c r="F270" s="17">
        <v>58892</v>
      </c>
      <c r="G270" s="18">
        <v>290.89</v>
      </c>
      <c r="H270" s="7">
        <f t="shared" si="21"/>
        <v>17131093.879999999</v>
      </c>
      <c r="I270" s="17">
        <v>1098</v>
      </c>
      <c r="J270" s="18">
        <v>293.42</v>
      </c>
      <c r="K270" s="19">
        <f t="shared" si="22"/>
        <v>322175.16000000003</v>
      </c>
      <c r="L270" s="17">
        <v>11255</v>
      </c>
      <c r="M270" s="18">
        <v>290.89</v>
      </c>
      <c r="N270" s="19">
        <f t="shared" si="23"/>
        <v>3273966.9499999997</v>
      </c>
      <c r="O270" s="7">
        <f t="shared" si="24"/>
        <v>22413814.149999999</v>
      </c>
    </row>
    <row r="271" spans="1:15" x14ac:dyDescent="0.25">
      <c r="A271" s="8" t="s">
        <v>1316</v>
      </c>
      <c r="B271" s="8" t="s">
        <v>457</v>
      </c>
      <c r="C271" s="17">
        <v>486</v>
      </c>
      <c r="D271" s="18">
        <v>312.41000000000003</v>
      </c>
      <c r="E271" s="19">
        <f t="shared" si="20"/>
        <v>151831.26</v>
      </c>
      <c r="F271" s="17">
        <v>16321</v>
      </c>
      <c r="G271" s="18">
        <v>309.41000000000003</v>
      </c>
      <c r="H271" s="7">
        <f t="shared" si="21"/>
        <v>5049880.6100000003</v>
      </c>
      <c r="I271" s="17">
        <v>74</v>
      </c>
      <c r="J271" s="18">
        <v>312.41000000000003</v>
      </c>
      <c r="K271" s="19">
        <f t="shared" si="22"/>
        <v>23118.34</v>
      </c>
      <c r="L271" s="17">
        <v>2488</v>
      </c>
      <c r="M271" s="18">
        <v>309.41000000000003</v>
      </c>
      <c r="N271" s="19">
        <f t="shared" si="23"/>
        <v>769812.08000000007</v>
      </c>
      <c r="O271" s="7">
        <f t="shared" si="24"/>
        <v>5994642.29</v>
      </c>
    </row>
    <row r="272" spans="1:15" x14ac:dyDescent="0.25">
      <c r="A272" s="8" t="s">
        <v>458</v>
      </c>
      <c r="B272" s="8" t="s">
        <v>1087</v>
      </c>
      <c r="C272" s="17">
        <v>365</v>
      </c>
      <c r="D272" s="18">
        <v>203.72</v>
      </c>
      <c r="E272" s="19">
        <f t="shared" si="20"/>
        <v>74357.8</v>
      </c>
      <c r="F272" s="17">
        <v>19930</v>
      </c>
      <c r="G272" s="18">
        <v>202.24</v>
      </c>
      <c r="H272" s="7">
        <f t="shared" si="21"/>
        <v>4030643.2</v>
      </c>
      <c r="I272" s="17">
        <v>27</v>
      </c>
      <c r="J272" s="18">
        <v>203.72</v>
      </c>
      <c r="K272" s="19">
        <f t="shared" si="22"/>
        <v>5500.44</v>
      </c>
      <c r="L272" s="17">
        <v>1488</v>
      </c>
      <c r="M272" s="18">
        <v>202.24</v>
      </c>
      <c r="N272" s="19">
        <f t="shared" si="23"/>
        <v>300933.12</v>
      </c>
      <c r="O272" s="7">
        <f t="shared" si="24"/>
        <v>4411434.5599999996</v>
      </c>
    </row>
    <row r="273" spans="1:15" x14ac:dyDescent="0.25">
      <c r="A273" s="8" t="s">
        <v>460</v>
      </c>
      <c r="B273" s="8" t="s">
        <v>1088</v>
      </c>
      <c r="C273" s="17">
        <v>35</v>
      </c>
      <c r="D273" s="18">
        <v>232.86</v>
      </c>
      <c r="E273" s="19">
        <f t="shared" si="20"/>
        <v>8150.1</v>
      </c>
      <c r="F273" s="17">
        <v>666</v>
      </c>
      <c r="G273" s="18">
        <v>231.25</v>
      </c>
      <c r="H273" s="7">
        <f t="shared" si="21"/>
        <v>154012.5</v>
      </c>
      <c r="I273" s="17">
        <v>23</v>
      </c>
      <c r="J273" s="18">
        <v>232.86</v>
      </c>
      <c r="K273" s="19">
        <f t="shared" si="22"/>
        <v>5355.7800000000007</v>
      </c>
      <c r="L273" s="17">
        <v>432</v>
      </c>
      <c r="M273" s="18">
        <v>231.25</v>
      </c>
      <c r="N273" s="19">
        <f t="shared" si="23"/>
        <v>99900</v>
      </c>
      <c r="O273" s="7">
        <f t="shared" si="24"/>
        <v>267418.38</v>
      </c>
    </row>
    <row r="274" spans="1:15" x14ac:dyDescent="0.25">
      <c r="A274" s="8" t="s">
        <v>462</v>
      </c>
      <c r="B274" s="8" t="s">
        <v>1089</v>
      </c>
      <c r="C274" s="17">
        <v>1374</v>
      </c>
      <c r="D274" s="18">
        <v>206.81</v>
      </c>
      <c r="E274" s="19">
        <f t="shared" si="20"/>
        <v>284156.94</v>
      </c>
      <c r="F274" s="17">
        <v>48561</v>
      </c>
      <c r="G274" s="18">
        <v>205.36</v>
      </c>
      <c r="H274" s="7">
        <f t="shared" si="21"/>
        <v>9972486.9600000009</v>
      </c>
      <c r="I274" s="17">
        <v>45</v>
      </c>
      <c r="J274" s="18">
        <v>206.81</v>
      </c>
      <c r="K274" s="19">
        <f t="shared" si="22"/>
        <v>9306.4500000000007</v>
      </c>
      <c r="L274" s="17">
        <v>1584</v>
      </c>
      <c r="M274" s="18">
        <v>205.36</v>
      </c>
      <c r="N274" s="19">
        <f t="shared" si="23"/>
        <v>325290.24000000005</v>
      </c>
      <c r="O274" s="7">
        <f t="shared" si="24"/>
        <v>10591240.59</v>
      </c>
    </row>
    <row r="275" spans="1:15" x14ac:dyDescent="0.25">
      <c r="A275" s="8" t="s">
        <v>464</v>
      </c>
      <c r="B275" s="8" t="s">
        <v>465</v>
      </c>
      <c r="C275" s="17">
        <v>26586</v>
      </c>
      <c r="D275" s="18">
        <v>234.94</v>
      </c>
      <c r="E275" s="19">
        <f t="shared" si="20"/>
        <v>6246114.8399999999</v>
      </c>
      <c r="F275" s="17">
        <v>0</v>
      </c>
      <c r="G275" s="18">
        <v>232.78</v>
      </c>
      <c r="H275" s="7">
        <f t="shared" si="21"/>
        <v>0</v>
      </c>
      <c r="I275" s="17">
        <v>3527</v>
      </c>
      <c r="J275" s="18">
        <v>234.94</v>
      </c>
      <c r="K275" s="19">
        <f t="shared" si="22"/>
        <v>828633.38</v>
      </c>
      <c r="L275" s="17">
        <v>0</v>
      </c>
      <c r="M275" s="18">
        <v>232.78</v>
      </c>
      <c r="N275" s="19">
        <f t="shared" si="23"/>
        <v>0</v>
      </c>
      <c r="O275" s="7">
        <f t="shared" si="24"/>
        <v>7074748.2199999997</v>
      </c>
    </row>
    <row r="276" spans="1:15" x14ac:dyDescent="0.25">
      <c r="A276" s="8" t="s">
        <v>111</v>
      </c>
      <c r="B276" s="8" t="s">
        <v>1252</v>
      </c>
      <c r="C276" s="17">
        <v>0</v>
      </c>
      <c r="D276" s="18">
        <v>209.26</v>
      </c>
      <c r="E276" s="19">
        <f t="shared" si="20"/>
        <v>0</v>
      </c>
      <c r="F276" s="17">
        <v>14983</v>
      </c>
      <c r="G276" s="18">
        <v>207.42</v>
      </c>
      <c r="H276" s="7">
        <f t="shared" si="21"/>
        <v>3107773.86</v>
      </c>
      <c r="I276" s="17">
        <v>0</v>
      </c>
      <c r="J276" s="18">
        <v>209.26</v>
      </c>
      <c r="K276" s="19">
        <f t="shared" si="22"/>
        <v>0</v>
      </c>
      <c r="L276" s="17">
        <v>126</v>
      </c>
      <c r="M276" s="18">
        <v>207.42</v>
      </c>
      <c r="N276" s="19">
        <f t="shared" si="23"/>
        <v>26134.92</v>
      </c>
      <c r="O276" s="7">
        <f t="shared" si="24"/>
        <v>3133908.78</v>
      </c>
    </row>
    <row r="277" spans="1:15" x14ac:dyDescent="0.25">
      <c r="A277" s="8" t="s">
        <v>466</v>
      </c>
      <c r="B277" s="8" t="s">
        <v>467</v>
      </c>
      <c r="C277" s="17">
        <v>0</v>
      </c>
      <c r="D277" s="18">
        <v>323.20999999999998</v>
      </c>
      <c r="E277" s="19">
        <f t="shared" si="20"/>
        <v>0</v>
      </c>
      <c r="F277" s="17">
        <v>33182</v>
      </c>
      <c r="G277" s="18">
        <v>320.63</v>
      </c>
      <c r="H277" s="7">
        <f t="shared" si="21"/>
        <v>10639144.66</v>
      </c>
      <c r="I277" s="17">
        <v>0</v>
      </c>
      <c r="J277" s="18">
        <v>323.20999999999998</v>
      </c>
      <c r="K277" s="19">
        <f t="shared" si="22"/>
        <v>0</v>
      </c>
      <c r="L277" s="17">
        <v>3113</v>
      </c>
      <c r="M277" s="18">
        <v>320.63</v>
      </c>
      <c r="N277" s="19">
        <f t="shared" si="23"/>
        <v>998121.19</v>
      </c>
      <c r="O277" s="7">
        <f t="shared" si="24"/>
        <v>11637265.85</v>
      </c>
    </row>
    <row r="278" spans="1:15" x14ac:dyDescent="0.25">
      <c r="A278" s="8" t="s">
        <v>468</v>
      </c>
      <c r="B278" s="8" t="s">
        <v>469</v>
      </c>
      <c r="C278" s="17">
        <v>2052</v>
      </c>
      <c r="D278" s="18">
        <v>291.16000000000003</v>
      </c>
      <c r="E278" s="19">
        <f t="shared" si="20"/>
        <v>597460.32000000007</v>
      </c>
      <c r="F278" s="17">
        <v>30416</v>
      </c>
      <c r="G278" s="18">
        <v>288.55</v>
      </c>
      <c r="H278" s="7">
        <f t="shared" si="21"/>
        <v>8776536.8000000007</v>
      </c>
      <c r="I278" s="17">
        <v>0</v>
      </c>
      <c r="J278" s="18">
        <v>291.16000000000003</v>
      </c>
      <c r="K278" s="19">
        <f t="shared" si="22"/>
        <v>0</v>
      </c>
      <c r="L278" s="17">
        <v>0</v>
      </c>
      <c r="M278" s="18">
        <v>288.55</v>
      </c>
      <c r="N278" s="19">
        <f t="shared" si="23"/>
        <v>0</v>
      </c>
      <c r="O278" s="7">
        <f t="shared" si="24"/>
        <v>9373997.120000001</v>
      </c>
    </row>
    <row r="279" spans="1:15" x14ac:dyDescent="0.25">
      <c r="A279" s="8" t="s">
        <v>470</v>
      </c>
      <c r="B279" s="8" t="s">
        <v>471</v>
      </c>
      <c r="C279" s="17">
        <v>1465</v>
      </c>
      <c r="D279" s="18">
        <v>277.58</v>
      </c>
      <c r="E279" s="19">
        <f t="shared" si="20"/>
        <v>406654.69999999995</v>
      </c>
      <c r="F279" s="17">
        <v>52331</v>
      </c>
      <c r="G279" s="18">
        <v>275.55</v>
      </c>
      <c r="H279" s="7">
        <f t="shared" si="21"/>
        <v>14419807.050000001</v>
      </c>
      <c r="I279" s="17">
        <v>70</v>
      </c>
      <c r="J279" s="18">
        <v>277.58</v>
      </c>
      <c r="K279" s="19">
        <f t="shared" si="22"/>
        <v>19430.599999999999</v>
      </c>
      <c r="L279" s="17">
        <v>2488</v>
      </c>
      <c r="M279" s="18">
        <v>275.55</v>
      </c>
      <c r="N279" s="19">
        <f t="shared" si="23"/>
        <v>685568.4</v>
      </c>
      <c r="O279" s="7">
        <f t="shared" si="24"/>
        <v>15531460.75</v>
      </c>
    </row>
    <row r="280" spans="1:15" x14ac:dyDescent="0.25">
      <c r="A280" s="8" t="s">
        <v>472</v>
      </c>
      <c r="B280" s="8" t="s">
        <v>473</v>
      </c>
      <c r="C280" s="17">
        <v>2204</v>
      </c>
      <c r="D280" s="18">
        <v>250.92</v>
      </c>
      <c r="E280" s="19">
        <f t="shared" si="20"/>
        <v>553027.67999999993</v>
      </c>
      <c r="F280" s="17">
        <v>107995</v>
      </c>
      <c r="G280" s="18">
        <v>248.87</v>
      </c>
      <c r="H280" s="7">
        <f t="shared" si="21"/>
        <v>26876715.650000002</v>
      </c>
      <c r="I280" s="17">
        <v>204</v>
      </c>
      <c r="J280" s="18">
        <v>250.92</v>
      </c>
      <c r="K280" s="19">
        <f t="shared" si="22"/>
        <v>51187.68</v>
      </c>
      <c r="L280" s="17">
        <v>9983</v>
      </c>
      <c r="M280" s="18">
        <v>248.87</v>
      </c>
      <c r="N280" s="19">
        <f t="shared" si="23"/>
        <v>2484469.21</v>
      </c>
      <c r="O280" s="7">
        <f t="shared" si="24"/>
        <v>29965400.220000003</v>
      </c>
    </row>
    <row r="281" spans="1:15" x14ac:dyDescent="0.25">
      <c r="A281" s="8" t="s">
        <v>474</v>
      </c>
      <c r="B281" s="8" t="s">
        <v>1090</v>
      </c>
      <c r="C281" s="17">
        <v>0</v>
      </c>
      <c r="D281" s="18">
        <v>216.3</v>
      </c>
      <c r="E281" s="19">
        <f t="shared" si="20"/>
        <v>0</v>
      </c>
      <c r="F281" s="17">
        <v>29945</v>
      </c>
      <c r="G281" s="18">
        <v>214.48</v>
      </c>
      <c r="H281" s="7">
        <f t="shared" si="21"/>
        <v>6422603.5999999996</v>
      </c>
      <c r="I281" s="17">
        <v>0</v>
      </c>
      <c r="J281" s="18">
        <v>216.3</v>
      </c>
      <c r="K281" s="19">
        <f t="shared" si="22"/>
        <v>0</v>
      </c>
      <c r="L281" s="17">
        <v>1061</v>
      </c>
      <c r="M281" s="18">
        <v>214.48</v>
      </c>
      <c r="N281" s="19">
        <f t="shared" si="23"/>
        <v>227563.28</v>
      </c>
      <c r="O281" s="7">
        <f t="shared" si="24"/>
        <v>6650166.8799999999</v>
      </c>
    </row>
    <row r="282" spans="1:15" x14ac:dyDescent="0.25">
      <c r="A282" s="8" t="s">
        <v>476</v>
      </c>
      <c r="B282" s="8" t="s">
        <v>477</v>
      </c>
      <c r="C282" s="17">
        <v>365</v>
      </c>
      <c r="D282" s="18">
        <v>209.84</v>
      </c>
      <c r="E282" s="19">
        <f t="shared" si="20"/>
        <v>76591.600000000006</v>
      </c>
      <c r="F282" s="17">
        <v>22265</v>
      </c>
      <c r="G282" s="18">
        <v>208.23</v>
      </c>
      <c r="H282" s="7">
        <f t="shared" si="21"/>
        <v>4636240.95</v>
      </c>
      <c r="I282" s="17">
        <v>5</v>
      </c>
      <c r="J282" s="18">
        <v>209.84</v>
      </c>
      <c r="K282" s="19">
        <f t="shared" si="22"/>
        <v>1049.2</v>
      </c>
      <c r="L282" s="17">
        <v>321</v>
      </c>
      <c r="M282" s="18">
        <v>208.23</v>
      </c>
      <c r="N282" s="19">
        <f t="shared" si="23"/>
        <v>66841.83</v>
      </c>
      <c r="O282" s="7">
        <f t="shared" si="24"/>
        <v>4780723.58</v>
      </c>
    </row>
    <row r="283" spans="1:15" x14ac:dyDescent="0.25">
      <c r="A283" s="8" t="s">
        <v>1205</v>
      </c>
      <c r="B283" s="8" t="s">
        <v>1338</v>
      </c>
      <c r="C283" s="17">
        <v>390</v>
      </c>
      <c r="D283" s="18">
        <v>290.27999999999997</v>
      </c>
      <c r="E283" s="19">
        <f t="shared" si="20"/>
        <v>113209.19999999998</v>
      </c>
      <c r="F283" s="17">
        <v>42574</v>
      </c>
      <c r="G283" s="18">
        <v>287.72000000000003</v>
      </c>
      <c r="H283" s="7">
        <f t="shared" si="21"/>
        <v>12249391.280000001</v>
      </c>
      <c r="I283" s="17">
        <v>41</v>
      </c>
      <c r="J283" s="18">
        <v>290.27999999999997</v>
      </c>
      <c r="K283" s="19">
        <f t="shared" si="22"/>
        <v>11901.48</v>
      </c>
      <c r="L283" s="17">
        <v>4443</v>
      </c>
      <c r="M283" s="18">
        <v>287.72000000000003</v>
      </c>
      <c r="N283" s="19">
        <f t="shared" si="23"/>
        <v>1278339.9600000002</v>
      </c>
      <c r="O283" s="7">
        <f t="shared" si="24"/>
        <v>13652841.920000002</v>
      </c>
    </row>
    <row r="284" spans="1:15" x14ac:dyDescent="0.25">
      <c r="A284" s="8" t="s">
        <v>1317</v>
      </c>
      <c r="B284" s="8" t="s">
        <v>1339</v>
      </c>
      <c r="C284" s="17">
        <v>148</v>
      </c>
      <c r="D284" s="18">
        <v>313.37</v>
      </c>
      <c r="E284" s="19">
        <f t="shared" si="20"/>
        <v>46378.76</v>
      </c>
      <c r="F284" s="17">
        <v>32252</v>
      </c>
      <c r="G284" s="18">
        <v>310.47000000000003</v>
      </c>
      <c r="H284" s="7">
        <f t="shared" si="21"/>
        <v>10013278.440000001</v>
      </c>
      <c r="I284" s="17">
        <v>7</v>
      </c>
      <c r="J284" s="18">
        <v>313.37</v>
      </c>
      <c r="K284" s="19">
        <f t="shared" si="22"/>
        <v>2193.59</v>
      </c>
      <c r="L284" s="17">
        <v>1476</v>
      </c>
      <c r="M284" s="18">
        <v>310.47000000000003</v>
      </c>
      <c r="N284" s="19">
        <f t="shared" si="23"/>
        <v>458253.72000000003</v>
      </c>
      <c r="O284" s="7">
        <f t="shared" si="24"/>
        <v>10520104.510000002</v>
      </c>
    </row>
    <row r="285" spans="1:15" x14ac:dyDescent="0.25">
      <c r="A285" s="8" t="s">
        <v>478</v>
      </c>
      <c r="B285" s="8" t="s">
        <v>479</v>
      </c>
      <c r="C285" s="17">
        <v>0</v>
      </c>
      <c r="D285" s="18">
        <v>295.57</v>
      </c>
      <c r="E285" s="19">
        <f t="shared" si="20"/>
        <v>0</v>
      </c>
      <c r="F285" s="17">
        <v>9273</v>
      </c>
      <c r="G285" s="18">
        <v>292.76</v>
      </c>
      <c r="H285" s="7">
        <f t="shared" si="21"/>
        <v>2714763.48</v>
      </c>
      <c r="I285" s="17">
        <v>0</v>
      </c>
      <c r="J285" s="18">
        <v>295.57</v>
      </c>
      <c r="K285" s="19">
        <f t="shared" si="22"/>
        <v>0</v>
      </c>
      <c r="L285" s="17">
        <v>1879</v>
      </c>
      <c r="M285" s="18">
        <v>292.76</v>
      </c>
      <c r="N285" s="19">
        <f t="shared" si="23"/>
        <v>550096.04</v>
      </c>
      <c r="O285" s="7">
        <f t="shared" si="24"/>
        <v>3264859.52</v>
      </c>
    </row>
    <row r="286" spans="1:15" x14ac:dyDescent="0.25">
      <c r="A286" s="8" t="s">
        <v>480</v>
      </c>
      <c r="B286" s="8" t="s">
        <v>1098</v>
      </c>
      <c r="C286" s="17">
        <v>523</v>
      </c>
      <c r="D286" s="18">
        <v>213.7</v>
      </c>
      <c r="E286" s="19">
        <f t="shared" si="20"/>
        <v>111765.09999999999</v>
      </c>
      <c r="F286" s="17">
        <v>42087</v>
      </c>
      <c r="G286" s="18">
        <v>212.08</v>
      </c>
      <c r="H286" s="7">
        <f t="shared" si="21"/>
        <v>8925810.9600000009</v>
      </c>
      <c r="I286" s="17">
        <v>15</v>
      </c>
      <c r="J286" s="18">
        <v>213.7</v>
      </c>
      <c r="K286" s="19">
        <f t="shared" si="22"/>
        <v>3205.5</v>
      </c>
      <c r="L286" s="17">
        <v>1242</v>
      </c>
      <c r="M286" s="18">
        <v>212.08</v>
      </c>
      <c r="N286" s="19">
        <f t="shared" si="23"/>
        <v>263403.36000000004</v>
      </c>
      <c r="O286" s="7">
        <f t="shared" si="24"/>
        <v>9304184.9199999999</v>
      </c>
    </row>
    <row r="287" spans="1:15" x14ac:dyDescent="0.25">
      <c r="A287" s="8" t="s">
        <v>792</v>
      </c>
      <c r="B287" s="8" t="s">
        <v>1254</v>
      </c>
      <c r="C287" s="17">
        <v>1579</v>
      </c>
      <c r="D287" s="18">
        <v>200.94</v>
      </c>
      <c r="E287" s="19">
        <f t="shared" si="20"/>
        <v>317284.26</v>
      </c>
      <c r="F287" s="17">
        <v>34355</v>
      </c>
      <c r="G287" s="18">
        <v>199.27</v>
      </c>
      <c r="H287" s="7">
        <f t="shared" si="21"/>
        <v>6845920.8500000006</v>
      </c>
      <c r="I287" s="17">
        <v>103</v>
      </c>
      <c r="J287" s="18">
        <v>200.94</v>
      </c>
      <c r="K287" s="19">
        <f t="shared" si="22"/>
        <v>20696.82</v>
      </c>
      <c r="L287" s="17">
        <v>2246</v>
      </c>
      <c r="M287" s="18">
        <v>199.27</v>
      </c>
      <c r="N287" s="19">
        <f t="shared" si="23"/>
        <v>447560.42000000004</v>
      </c>
      <c r="O287" s="7">
        <f t="shared" si="24"/>
        <v>7631462.3500000006</v>
      </c>
    </row>
    <row r="288" spans="1:15" x14ac:dyDescent="0.25">
      <c r="A288" s="8" t="s">
        <v>482</v>
      </c>
      <c r="B288" s="8" t="s">
        <v>483</v>
      </c>
      <c r="C288" s="17">
        <v>38367</v>
      </c>
      <c r="D288" s="18">
        <v>281.01</v>
      </c>
      <c r="E288" s="19">
        <f t="shared" si="20"/>
        <v>10781510.67</v>
      </c>
      <c r="F288" s="17">
        <v>4016</v>
      </c>
      <c r="G288" s="18">
        <v>278.41000000000003</v>
      </c>
      <c r="H288" s="7">
        <f t="shared" si="21"/>
        <v>1118094.56</v>
      </c>
      <c r="I288" s="17">
        <v>10919</v>
      </c>
      <c r="J288" s="18">
        <v>281.01</v>
      </c>
      <c r="K288" s="19">
        <f t="shared" si="22"/>
        <v>3068348.19</v>
      </c>
      <c r="L288" s="17">
        <v>1143</v>
      </c>
      <c r="M288" s="18">
        <v>278.41000000000003</v>
      </c>
      <c r="N288" s="19">
        <f t="shared" si="23"/>
        <v>318222.63</v>
      </c>
      <c r="O288" s="7">
        <f t="shared" si="24"/>
        <v>15286176.050000001</v>
      </c>
    </row>
    <row r="289" spans="1:15" x14ac:dyDescent="0.25">
      <c r="A289" s="8" t="s">
        <v>484</v>
      </c>
      <c r="B289" s="8" t="s">
        <v>485</v>
      </c>
      <c r="C289" s="17">
        <v>0</v>
      </c>
      <c r="D289" s="18">
        <v>191.64</v>
      </c>
      <c r="E289" s="19">
        <f t="shared" si="20"/>
        <v>0</v>
      </c>
      <c r="F289" s="17">
        <v>20056</v>
      </c>
      <c r="G289" s="18">
        <v>190.38</v>
      </c>
      <c r="H289" s="7">
        <f t="shared" si="21"/>
        <v>3818261.28</v>
      </c>
      <c r="I289" s="17">
        <v>0</v>
      </c>
      <c r="J289" s="18">
        <v>191.64</v>
      </c>
      <c r="K289" s="19">
        <f t="shared" si="22"/>
        <v>0</v>
      </c>
      <c r="L289" s="17">
        <v>0</v>
      </c>
      <c r="M289" s="18">
        <v>190.38</v>
      </c>
      <c r="N289" s="19">
        <f t="shared" si="23"/>
        <v>0</v>
      </c>
      <c r="O289" s="7">
        <f t="shared" si="24"/>
        <v>3818261.28</v>
      </c>
    </row>
    <row r="290" spans="1:15" x14ac:dyDescent="0.25">
      <c r="A290" s="8" t="s">
        <v>486</v>
      </c>
      <c r="B290" s="8" t="s">
        <v>487</v>
      </c>
      <c r="C290" s="17">
        <v>0</v>
      </c>
      <c r="D290" s="18">
        <v>219.22</v>
      </c>
      <c r="E290" s="19">
        <f t="shared" si="20"/>
        <v>0</v>
      </c>
      <c r="F290" s="17">
        <v>5546</v>
      </c>
      <c r="G290" s="18">
        <v>217.66</v>
      </c>
      <c r="H290" s="7">
        <f t="shared" si="21"/>
        <v>1207142.3599999999</v>
      </c>
      <c r="I290" s="17">
        <v>0</v>
      </c>
      <c r="J290" s="18">
        <v>219.22</v>
      </c>
      <c r="K290" s="19">
        <f t="shared" si="22"/>
        <v>0</v>
      </c>
      <c r="L290" s="17">
        <v>0</v>
      </c>
      <c r="M290" s="18">
        <v>217.66</v>
      </c>
      <c r="N290" s="19">
        <f t="shared" si="23"/>
        <v>0</v>
      </c>
      <c r="O290" s="7">
        <f t="shared" si="24"/>
        <v>1207142.3599999999</v>
      </c>
    </row>
    <row r="291" spans="1:15" x14ac:dyDescent="0.25">
      <c r="A291" s="8" t="s">
        <v>1202</v>
      </c>
      <c r="B291" s="8" t="s">
        <v>1295</v>
      </c>
      <c r="C291" s="17">
        <v>9</v>
      </c>
      <c r="D291" s="18">
        <v>316.43</v>
      </c>
      <c r="E291" s="19">
        <f t="shared" si="20"/>
        <v>2847.87</v>
      </c>
      <c r="F291" s="17">
        <v>33720</v>
      </c>
      <c r="G291" s="18">
        <v>313.69</v>
      </c>
      <c r="H291" s="7">
        <f t="shared" si="21"/>
        <v>10577626.800000001</v>
      </c>
      <c r="I291" s="17">
        <v>1</v>
      </c>
      <c r="J291" s="18">
        <v>316.43</v>
      </c>
      <c r="K291" s="19">
        <f t="shared" si="22"/>
        <v>316.43</v>
      </c>
      <c r="L291" s="17">
        <v>3681</v>
      </c>
      <c r="M291" s="18">
        <v>313.69</v>
      </c>
      <c r="N291" s="19">
        <f t="shared" si="23"/>
        <v>1154692.8899999999</v>
      </c>
      <c r="O291" s="7">
        <f t="shared" si="24"/>
        <v>11735483.99</v>
      </c>
    </row>
    <row r="292" spans="1:15" x14ac:dyDescent="0.25">
      <c r="A292" s="8" t="s">
        <v>488</v>
      </c>
      <c r="B292" s="8" t="s">
        <v>489</v>
      </c>
      <c r="C292" s="17">
        <v>2320</v>
      </c>
      <c r="D292" s="18">
        <v>214.43</v>
      </c>
      <c r="E292" s="19">
        <f t="shared" si="20"/>
        <v>497477.60000000003</v>
      </c>
      <c r="F292" s="17">
        <v>33496</v>
      </c>
      <c r="G292" s="18">
        <v>212.64</v>
      </c>
      <c r="H292" s="7">
        <f t="shared" si="21"/>
        <v>7122589.4399999995</v>
      </c>
      <c r="I292" s="17">
        <v>66</v>
      </c>
      <c r="J292" s="18">
        <v>214.43</v>
      </c>
      <c r="K292" s="19">
        <f t="shared" si="22"/>
        <v>14152.380000000001</v>
      </c>
      <c r="L292" s="17">
        <v>946</v>
      </c>
      <c r="M292" s="18">
        <v>212.64</v>
      </c>
      <c r="N292" s="19">
        <f t="shared" si="23"/>
        <v>201157.43999999997</v>
      </c>
      <c r="O292" s="7">
        <f t="shared" si="24"/>
        <v>7835376.8599999994</v>
      </c>
    </row>
    <row r="293" spans="1:15" x14ac:dyDescent="0.25">
      <c r="A293" s="8" t="s">
        <v>1203</v>
      </c>
      <c r="B293" s="8" t="s">
        <v>491</v>
      </c>
      <c r="C293" s="17">
        <v>5381</v>
      </c>
      <c r="D293" s="18">
        <v>290.77</v>
      </c>
      <c r="E293" s="19">
        <f t="shared" si="20"/>
        <v>1564633.3699999999</v>
      </c>
      <c r="F293" s="17">
        <v>39717</v>
      </c>
      <c r="G293" s="18">
        <v>288.23</v>
      </c>
      <c r="H293" s="7">
        <f t="shared" si="21"/>
        <v>11447630.91</v>
      </c>
      <c r="I293" s="17">
        <v>1626</v>
      </c>
      <c r="J293" s="18">
        <v>290.77</v>
      </c>
      <c r="K293" s="19">
        <f t="shared" si="22"/>
        <v>472792.01999999996</v>
      </c>
      <c r="L293" s="17">
        <v>11998</v>
      </c>
      <c r="M293" s="18">
        <v>288.23</v>
      </c>
      <c r="N293" s="19">
        <f t="shared" si="23"/>
        <v>3458183.54</v>
      </c>
      <c r="O293" s="7">
        <f t="shared" si="24"/>
        <v>16943239.84</v>
      </c>
    </row>
    <row r="294" spans="1:15" x14ac:dyDescent="0.25">
      <c r="A294" s="8" t="s">
        <v>492</v>
      </c>
      <c r="B294" s="8" t="s">
        <v>493</v>
      </c>
      <c r="C294" s="17">
        <v>216</v>
      </c>
      <c r="D294" s="18">
        <v>327.02999999999997</v>
      </c>
      <c r="E294" s="19">
        <f t="shared" si="20"/>
        <v>70638.48</v>
      </c>
      <c r="F294" s="17">
        <v>52244</v>
      </c>
      <c r="G294" s="18">
        <v>324.26</v>
      </c>
      <c r="H294" s="7">
        <f t="shared" si="21"/>
        <v>16940639.440000001</v>
      </c>
      <c r="I294" s="17">
        <v>53</v>
      </c>
      <c r="J294" s="18">
        <v>327.02999999999997</v>
      </c>
      <c r="K294" s="19">
        <f t="shared" si="22"/>
        <v>17332.59</v>
      </c>
      <c r="L294" s="17">
        <v>12798</v>
      </c>
      <c r="M294" s="18">
        <v>324.26</v>
      </c>
      <c r="N294" s="19">
        <f t="shared" si="23"/>
        <v>4149879.48</v>
      </c>
      <c r="O294" s="7">
        <f t="shared" si="24"/>
        <v>21178489.990000002</v>
      </c>
    </row>
    <row r="295" spans="1:15" x14ac:dyDescent="0.25">
      <c r="A295" s="8" t="s">
        <v>494</v>
      </c>
      <c r="B295" s="8" t="s">
        <v>495</v>
      </c>
      <c r="C295" s="17">
        <v>0</v>
      </c>
      <c r="D295" s="18">
        <v>229.02</v>
      </c>
      <c r="E295" s="19">
        <f t="shared" si="20"/>
        <v>0</v>
      </c>
      <c r="F295" s="17">
        <v>65220</v>
      </c>
      <c r="G295" s="18">
        <v>227.51</v>
      </c>
      <c r="H295" s="7">
        <f t="shared" si="21"/>
        <v>14838202.199999999</v>
      </c>
      <c r="I295" s="17">
        <v>0</v>
      </c>
      <c r="J295" s="18">
        <v>229.02</v>
      </c>
      <c r="K295" s="19">
        <f t="shared" si="22"/>
        <v>0</v>
      </c>
      <c r="L295" s="17">
        <v>0</v>
      </c>
      <c r="M295" s="18">
        <v>227.51</v>
      </c>
      <c r="N295" s="19">
        <f t="shared" si="23"/>
        <v>0</v>
      </c>
      <c r="O295" s="7">
        <f t="shared" si="24"/>
        <v>14838202.199999999</v>
      </c>
    </row>
    <row r="296" spans="1:15" x14ac:dyDescent="0.25">
      <c r="A296" s="8" t="s">
        <v>1204</v>
      </c>
      <c r="B296" s="8" t="s">
        <v>1253</v>
      </c>
      <c r="C296" s="17">
        <v>0</v>
      </c>
      <c r="D296" s="18">
        <v>311.24</v>
      </c>
      <c r="E296" s="19">
        <f t="shared" si="20"/>
        <v>0</v>
      </c>
      <c r="F296" s="17">
        <v>59953</v>
      </c>
      <c r="G296" s="18">
        <v>308.58999999999997</v>
      </c>
      <c r="H296" s="7">
        <f t="shared" si="21"/>
        <v>18500896.27</v>
      </c>
      <c r="I296" s="17">
        <v>0</v>
      </c>
      <c r="J296" s="18">
        <v>311.24</v>
      </c>
      <c r="K296" s="19">
        <f t="shared" si="22"/>
        <v>0</v>
      </c>
      <c r="L296" s="17">
        <v>5588</v>
      </c>
      <c r="M296" s="18">
        <v>308.58999999999997</v>
      </c>
      <c r="N296" s="19">
        <f t="shared" si="23"/>
        <v>1724400.92</v>
      </c>
      <c r="O296" s="7">
        <f t="shared" si="24"/>
        <v>20225297.189999998</v>
      </c>
    </row>
    <row r="297" spans="1:15" x14ac:dyDescent="0.25">
      <c r="A297" s="8" t="s">
        <v>1318</v>
      </c>
      <c r="B297" s="8" t="s">
        <v>1340</v>
      </c>
      <c r="C297" s="17">
        <v>1595</v>
      </c>
      <c r="D297" s="18">
        <v>190.62</v>
      </c>
      <c r="E297" s="19">
        <f t="shared" si="20"/>
        <v>304038.90000000002</v>
      </c>
      <c r="F297" s="17">
        <v>34421</v>
      </c>
      <c r="G297" s="18">
        <v>189.08</v>
      </c>
      <c r="H297" s="7">
        <f t="shared" si="21"/>
        <v>6508322.6800000006</v>
      </c>
      <c r="I297" s="17">
        <v>132</v>
      </c>
      <c r="J297" s="18">
        <v>190.62</v>
      </c>
      <c r="K297" s="19">
        <f t="shared" si="22"/>
        <v>25161.84</v>
      </c>
      <c r="L297" s="17">
        <v>2855</v>
      </c>
      <c r="M297" s="18">
        <v>189.08</v>
      </c>
      <c r="N297" s="19">
        <f t="shared" si="23"/>
        <v>539823.4</v>
      </c>
      <c r="O297" s="7">
        <f t="shared" si="24"/>
        <v>7377346.8200000012</v>
      </c>
    </row>
    <row r="298" spans="1:15" x14ac:dyDescent="0.25">
      <c r="A298" s="8" t="s">
        <v>496</v>
      </c>
      <c r="B298" s="8" t="s">
        <v>497</v>
      </c>
      <c r="C298" s="17">
        <v>4443</v>
      </c>
      <c r="D298" s="18">
        <v>229.08</v>
      </c>
      <c r="E298" s="19">
        <f t="shared" si="20"/>
        <v>1017802.4400000001</v>
      </c>
      <c r="F298" s="17">
        <v>30951</v>
      </c>
      <c r="G298" s="18">
        <v>227.02</v>
      </c>
      <c r="H298" s="7">
        <f t="shared" si="21"/>
        <v>7026496.0200000005</v>
      </c>
      <c r="I298" s="17">
        <v>843</v>
      </c>
      <c r="J298" s="18">
        <v>229.08</v>
      </c>
      <c r="K298" s="19">
        <f t="shared" si="22"/>
        <v>193114.44</v>
      </c>
      <c r="L298" s="17">
        <v>5873</v>
      </c>
      <c r="M298" s="18">
        <v>227.02</v>
      </c>
      <c r="N298" s="19">
        <f t="shared" si="23"/>
        <v>1333288.46</v>
      </c>
      <c r="O298" s="7">
        <f t="shared" si="24"/>
        <v>9570701.3600000013</v>
      </c>
    </row>
    <row r="299" spans="1:15" x14ac:dyDescent="0.25">
      <c r="A299" s="8" t="s">
        <v>498</v>
      </c>
      <c r="B299" s="8" t="s">
        <v>499</v>
      </c>
      <c r="C299" s="17">
        <v>3203</v>
      </c>
      <c r="D299" s="18">
        <v>213.72</v>
      </c>
      <c r="E299" s="19">
        <f t="shared" si="20"/>
        <v>684545.16</v>
      </c>
      <c r="F299" s="17">
        <v>19259</v>
      </c>
      <c r="G299" s="18">
        <v>212.02</v>
      </c>
      <c r="H299" s="7">
        <f t="shared" si="21"/>
        <v>4083293.18</v>
      </c>
      <c r="I299" s="17">
        <v>91</v>
      </c>
      <c r="J299" s="18">
        <v>213.72</v>
      </c>
      <c r="K299" s="19">
        <f t="shared" si="22"/>
        <v>19448.52</v>
      </c>
      <c r="L299" s="17">
        <v>549</v>
      </c>
      <c r="M299" s="18">
        <v>212.02</v>
      </c>
      <c r="N299" s="19">
        <f t="shared" si="23"/>
        <v>116398.98000000001</v>
      </c>
      <c r="O299" s="7">
        <f t="shared" si="24"/>
        <v>4903685.84</v>
      </c>
    </row>
    <row r="300" spans="1:15" x14ac:dyDescent="0.25">
      <c r="A300" s="8" t="s">
        <v>500</v>
      </c>
      <c r="B300" s="8" t="s">
        <v>1091</v>
      </c>
      <c r="C300" s="17">
        <v>734</v>
      </c>
      <c r="D300" s="18">
        <v>279.05</v>
      </c>
      <c r="E300" s="19">
        <f t="shared" si="20"/>
        <v>204822.7</v>
      </c>
      <c r="F300" s="17">
        <v>25559</v>
      </c>
      <c r="G300" s="18">
        <v>276.44</v>
      </c>
      <c r="H300" s="7">
        <f t="shared" si="21"/>
        <v>7065529.96</v>
      </c>
      <c r="I300" s="17">
        <v>208</v>
      </c>
      <c r="J300" s="18">
        <v>279.05</v>
      </c>
      <c r="K300" s="19">
        <f t="shared" si="22"/>
        <v>58042.400000000001</v>
      </c>
      <c r="L300" s="17">
        <v>7240</v>
      </c>
      <c r="M300" s="18">
        <v>276.44</v>
      </c>
      <c r="N300" s="19">
        <f t="shared" si="23"/>
        <v>2001425.6</v>
      </c>
      <c r="O300" s="7">
        <f t="shared" si="24"/>
        <v>9329820.6600000001</v>
      </c>
    </row>
    <row r="301" spans="1:15" x14ac:dyDescent="0.25">
      <c r="A301" s="8" t="s">
        <v>502</v>
      </c>
      <c r="B301" s="8" t="s">
        <v>1092</v>
      </c>
      <c r="C301" s="17">
        <v>2485</v>
      </c>
      <c r="D301" s="18">
        <v>282.49</v>
      </c>
      <c r="E301" s="19">
        <f t="shared" si="20"/>
        <v>701987.65</v>
      </c>
      <c r="F301" s="17">
        <v>50226</v>
      </c>
      <c r="G301" s="18">
        <v>279.97000000000003</v>
      </c>
      <c r="H301" s="7">
        <f t="shared" si="21"/>
        <v>14061773.220000001</v>
      </c>
      <c r="I301" s="17">
        <v>191</v>
      </c>
      <c r="J301" s="18">
        <v>282.49</v>
      </c>
      <c r="K301" s="19">
        <f t="shared" si="22"/>
        <v>53955.590000000004</v>
      </c>
      <c r="L301" s="17">
        <v>3869</v>
      </c>
      <c r="M301" s="18">
        <v>279.97000000000003</v>
      </c>
      <c r="N301" s="19">
        <f t="shared" si="23"/>
        <v>1083203.9300000002</v>
      </c>
      <c r="O301" s="7">
        <f t="shared" si="24"/>
        <v>15900920.390000001</v>
      </c>
    </row>
    <row r="302" spans="1:15" x14ac:dyDescent="0.25">
      <c r="A302" s="8" t="s">
        <v>504</v>
      </c>
      <c r="B302" s="8" t="s">
        <v>505</v>
      </c>
      <c r="C302" s="17">
        <v>261</v>
      </c>
      <c r="D302" s="18">
        <v>200.13</v>
      </c>
      <c r="E302" s="19">
        <f t="shared" si="20"/>
        <v>52233.93</v>
      </c>
      <c r="F302" s="17">
        <v>32100</v>
      </c>
      <c r="G302" s="18">
        <v>198.47</v>
      </c>
      <c r="H302" s="7">
        <f t="shared" si="21"/>
        <v>6370887</v>
      </c>
      <c r="I302" s="17">
        <v>1</v>
      </c>
      <c r="J302" s="18">
        <v>200.13</v>
      </c>
      <c r="K302" s="19">
        <f t="shared" si="22"/>
        <v>200.13</v>
      </c>
      <c r="L302" s="17">
        <v>140</v>
      </c>
      <c r="M302" s="18">
        <v>198.47</v>
      </c>
      <c r="N302" s="19">
        <f t="shared" si="23"/>
        <v>27785.8</v>
      </c>
      <c r="O302" s="7">
        <f t="shared" si="24"/>
        <v>6451106.8599999994</v>
      </c>
    </row>
    <row r="303" spans="1:15" x14ac:dyDescent="0.25">
      <c r="A303" s="8" t="s">
        <v>1093</v>
      </c>
      <c r="B303" s="8" t="s">
        <v>1094</v>
      </c>
      <c r="C303" s="17">
        <v>7732</v>
      </c>
      <c r="D303" s="18">
        <v>352.27</v>
      </c>
      <c r="E303" s="19">
        <f t="shared" si="20"/>
        <v>2723751.6399999997</v>
      </c>
      <c r="F303" s="17">
        <v>52634</v>
      </c>
      <c r="G303" s="18">
        <v>349.38</v>
      </c>
      <c r="H303" s="7">
        <f t="shared" si="21"/>
        <v>18389266.919999998</v>
      </c>
      <c r="I303" s="17">
        <v>491</v>
      </c>
      <c r="J303" s="18">
        <v>352.27</v>
      </c>
      <c r="K303" s="19">
        <f t="shared" si="22"/>
        <v>172964.56999999998</v>
      </c>
      <c r="L303" s="17">
        <v>3341</v>
      </c>
      <c r="M303" s="18">
        <v>349.38</v>
      </c>
      <c r="N303" s="19">
        <f t="shared" si="23"/>
        <v>1167278.58</v>
      </c>
      <c r="O303" s="7">
        <f t="shared" si="24"/>
        <v>22453261.710000001</v>
      </c>
    </row>
    <row r="304" spans="1:15" x14ac:dyDescent="0.25">
      <c r="A304" s="8" t="s">
        <v>506</v>
      </c>
      <c r="B304" s="8" t="s">
        <v>1095</v>
      </c>
      <c r="C304" s="17">
        <v>0</v>
      </c>
      <c r="D304" s="18">
        <v>204.8</v>
      </c>
      <c r="E304" s="19">
        <f t="shared" si="20"/>
        <v>0</v>
      </c>
      <c r="F304" s="17">
        <v>4816</v>
      </c>
      <c r="G304" s="18">
        <v>203.16</v>
      </c>
      <c r="H304" s="7">
        <f t="shared" si="21"/>
        <v>978418.55999999994</v>
      </c>
      <c r="I304" s="17">
        <v>0</v>
      </c>
      <c r="J304" s="18">
        <v>204.8</v>
      </c>
      <c r="K304" s="19">
        <f t="shared" si="22"/>
        <v>0</v>
      </c>
      <c r="L304" s="17">
        <v>365</v>
      </c>
      <c r="M304" s="18">
        <v>203.16</v>
      </c>
      <c r="N304" s="19">
        <f t="shared" si="23"/>
        <v>74153.399999999994</v>
      </c>
      <c r="O304" s="7">
        <f t="shared" si="24"/>
        <v>1052571.96</v>
      </c>
    </row>
    <row r="305" spans="1:15" x14ac:dyDescent="0.25">
      <c r="A305" s="8" t="s">
        <v>508</v>
      </c>
      <c r="B305" s="8" t="s">
        <v>1096</v>
      </c>
      <c r="C305" s="17">
        <v>2304</v>
      </c>
      <c r="D305" s="18">
        <v>359.45</v>
      </c>
      <c r="E305" s="19">
        <f t="shared" si="20"/>
        <v>828172.79999999993</v>
      </c>
      <c r="F305" s="17">
        <v>74504</v>
      </c>
      <c r="G305" s="18">
        <v>356.55</v>
      </c>
      <c r="H305" s="7">
        <f t="shared" si="21"/>
        <v>26564401.199999999</v>
      </c>
      <c r="I305" s="17">
        <v>791</v>
      </c>
      <c r="J305" s="18">
        <v>359.45</v>
      </c>
      <c r="K305" s="19">
        <f t="shared" si="22"/>
        <v>284324.95</v>
      </c>
      <c r="L305" s="17">
        <v>25566</v>
      </c>
      <c r="M305" s="18">
        <v>356.55</v>
      </c>
      <c r="N305" s="19">
        <f t="shared" si="23"/>
        <v>9115557.3000000007</v>
      </c>
      <c r="O305" s="7">
        <f t="shared" si="24"/>
        <v>36792456.25</v>
      </c>
    </row>
    <row r="306" spans="1:15" x14ac:dyDescent="0.25">
      <c r="A306" s="8" t="s">
        <v>510</v>
      </c>
      <c r="B306" s="8" t="s">
        <v>511</v>
      </c>
      <c r="C306" s="17">
        <v>722</v>
      </c>
      <c r="D306" s="18">
        <v>247.9</v>
      </c>
      <c r="E306" s="19">
        <f t="shared" si="20"/>
        <v>178983.80000000002</v>
      </c>
      <c r="F306" s="17">
        <v>18647</v>
      </c>
      <c r="G306" s="18">
        <v>246.44</v>
      </c>
      <c r="H306" s="7">
        <f t="shared" si="21"/>
        <v>4595366.68</v>
      </c>
      <c r="I306" s="17">
        <v>20</v>
      </c>
      <c r="J306" s="18">
        <v>247.9</v>
      </c>
      <c r="K306" s="19">
        <f t="shared" si="22"/>
        <v>4958</v>
      </c>
      <c r="L306" s="17">
        <v>524</v>
      </c>
      <c r="M306" s="18">
        <v>246.44</v>
      </c>
      <c r="N306" s="19">
        <f t="shared" si="23"/>
        <v>129134.56</v>
      </c>
      <c r="O306" s="7">
        <f t="shared" si="24"/>
        <v>4908443.0399999991</v>
      </c>
    </row>
    <row r="307" spans="1:15" x14ac:dyDescent="0.25">
      <c r="A307" s="8" t="s">
        <v>512</v>
      </c>
      <c r="B307" s="8" t="s">
        <v>513</v>
      </c>
      <c r="C307" s="17">
        <v>0</v>
      </c>
      <c r="D307" s="18">
        <v>210.46</v>
      </c>
      <c r="E307" s="19">
        <f t="shared" si="20"/>
        <v>0</v>
      </c>
      <c r="F307" s="17">
        <v>10441</v>
      </c>
      <c r="G307" s="18">
        <v>209.13</v>
      </c>
      <c r="H307" s="7">
        <f t="shared" si="21"/>
        <v>2183526.33</v>
      </c>
      <c r="I307" s="17">
        <v>0</v>
      </c>
      <c r="J307" s="18">
        <v>210.46</v>
      </c>
      <c r="K307" s="19">
        <f t="shared" si="22"/>
        <v>0</v>
      </c>
      <c r="L307" s="17">
        <v>675</v>
      </c>
      <c r="M307" s="18">
        <v>209.13</v>
      </c>
      <c r="N307" s="19">
        <f t="shared" si="23"/>
        <v>141162.75</v>
      </c>
      <c r="O307" s="7">
        <f t="shared" si="24"/>
        <v>2324689.08</v>
      </c>
    </row>
    <row r="308" spans="1:15" x14ac:dyDescent="0.25">
      <c r="A308" s="8" t="s">
        <v>514</v>
      </c>
      <c r="B308" s="8" t="s">
        <v>1097</v>
      </c>
      <c r="C308" s="17">
        <v>569</v>
      </c>
      <c r="D308" s="18">
        <v>260.76</v>
      </c>
      <c r="E308" s="19">
        <f t="shared" si="20"/>
        <v>148372.44</v>
      </c>
      <c r="F308" s="17">
        <v>13757</v>
      </c>
      <c r="G308" s="18">
        <v>258.42</v>
      </c>
      <c r="H308" s="7">
        <f t="shared" si="21"/>
        <v>3555083.9400000004</v>
      </c>
      <c r="I308" s="17">
        <v>111</v>
      </c>
      <c r="J308" s="18">
        <v>260.76</v>
      </c>
      <c r="K308" s="19">
        <f t="shared" si="22"/>
        <v>28944.36</v>
      </c>
      <c r="L308" s="17">
        <v>2672</v>
      </c>
      <c r="M308" s="18">
        <v>258.42</v>
      </c>
      <c r="N308" s="19">
        <f t="shared" si="23"/>
        <v>690498.24</v>
      </c>
      <c r="O308" s="7">
        <f t="shared" si="24"/>
        <v>4422898.9800000004</v>
      </c>
    </row>
    <row r="309" spans="1:15" x14ac:dyDescent="0.25">
      <c r="A309" s="8" t="s">
        <v>516</v>
      </c>
      <c r="B309" s="8" t="s">
        <v>1296</v>
      </c>
      <c r="C309" s="17">
        <v>365</v>
      </c>
      <c r="D309" s="18">
        <v>255.79</v>
      </c>
      <c r="E309" s="19">
        <f t="shared" si="20"/>
        <v>93363.349999999991</v>
      </c>
      <c r="F309" s="17">
        <v>41235</v>
      </c>
      <c r="G309" s="18">
        <v>253.59</v>
      </c>
      <c r="H309" s="7">
        <f t="shared" si="21"/>
        <v>10456783.65</v>
      </c>
      <c r="I309" s="17">
        <v>11</v>
      </c>
      <c r="J309" s="18">
        <v>255.79</v>
      </c>
      <c r="K309" s="19">
        <f t="shared" si="22"/>
        <v>2813.69</v>
      </c>
      <c r="L309" s="17">
        <v>1207</v>
      </c>
      <c r="M309" s="18">
        <v>253.59</v>
      </c>
      <c r="N309" s="19">
        <f t="shared" si="23"/>
        <v>306083.13</v>
      </c>
      <c r="O309" s="7">
        <f t="shared" si="24"/>
        <v>10859043.82</v>
      </c>
    </row>
    <row r="310" spans="1:15" x14ac:dyDescent="0.25">
      <c r="A310" s="8" t="s">
        <v>518</v>
      </c>
      <c r="B310" s="8" t="s">
        <v>519</v>
      </c>
      <c r="C310" s="17">
        <v>4083</v>
      </c>
      <c r="D310" s="18">
        <v>230.06</v>
      </c>
      <c r="E310" s="19">
        <f t="shared" si="20"/>
        <v>939334.98</v>
      </c>
      <c r="F310" s="17">
        <v>35522</v>
      </c>
      <c r="G310" s="18">
        <v>228.11</v>
      </c>
      <c r="H310" s="7">
        <f t="shared" si="21"/>
        <v>8102923.4200000009</v>
      </c>
      <c r="I310" s="17">
        <v>413</v>
      </c>
      <c r="J310" s="18">
        <v>230.06</v>
      </c>
      <c r="K310" s="19">
        <f t="shared" si="22"/>
        <v>95014.78</v>
      </c>
      <c r="L310" s="17">
        <v>3589</v>
      </c>
      <c r="M310" s="18">
        <v>228.11</v>
      </c>
      <c r="N310" s="19">
        <f t="shared" si="23"/>
        <v>818686.79</v>
      </c>
      <c r="O310" s="7">
        <f t="shared" si="24"/>
        <v>9955959.9699999988</v>
      </c>
    </row>
    <row r="311" spans="1:15" x14ac:dyDescent="0.25">
      <c r="A311" s="8" t="s">
        <v>520</v>
      </c>
      <c r="B311" s="8" t="s">
        <v>1099</v>
      </c>
      <c r="C311" s="17">
        <v>0</v>
      </c>
      <c r="D311" s="18">
        <v>262.22000000000003</v>
      </c>
      <c r="E311" s="19">
        <f t="shared" si="20"/>
        <v>0</v>
      </c>
      <c r="F311" s="17">
        <v>17090</v>
      </c>
      <c r="G311" s="18">
        <v>260.08999999999997</v>
      </c>
      <c r="H311" s="7">
        <f t="shared" si="21"/>
        <v>4444938.0999999996</v>
      </c>
      <c r="I311" s="17">
        <v>0</v>
      </c>
      <c r="J311" s="18">
        <v>262.22000000000003</v>
      </c>
      <c r="K311" s="19">
        <f t="shared" si="22"/>
        <v>0</v>
      </c>
      <c r="L311" s="17">
        <v>897</v>
      </c>
      <c r="M311" s="18">
        <v>260.08999999999997</v>
      </c>
      <c r="N311" s="19">
        <f t="shared" si="23"/>
        <v>233300.72999999998</v>
      </c>
      <c r="O311" s="7">
        <f t="shared" si="24"/>
        <v>4678238.83</v>
      </c>
    </row>
    <row r="312" spans="1:15" x14ac:dyDescent="0.25">
      <c r="A312" s="8" t="s">
        <v>522</v>
      </c>
      <c r="B312" s="8" t="s">
        <v>523</v>
      </c>
      <c r="C312" s="17">
        <v>0</v>
      </c>
      <c r="D312" s="18">
        <v>269.73</v>
      </c>
      <c r="E312" s="19">
        <f t="shared" si="20"/>
        <v>0</v>
      </c>
      <c r="F312" s="17">
        <v>109953</v>
      </c>
      <c r="G312" s="18">
        <v>267.83999999999997</v>
      </c>
      <c r="H312" s="7">
        <f t="shared" si="21"/>
        <v>29449811.519999996</v>
      </c>
      <c r="I312" s="17">
        <v>0</v>
      </c>
      <c r="J312" s="18">
        <v>269.73</v>
      </c>
      <c r="K312" s="19">
        <f t="shared" si="22"/>
        <v>0</v>
      </c>
      <c r="L312" s="17">
        <v>11055</v>
      </c>
      <c r="M312" s="18">
        <v>267.83999999999997</v>
      </c>
      <c r="N312" s="19">
        <f t="shared" si="23"/>
        <v>2960971.1999999997</v>
      </c>
      <c r="O312" s="7">
        <f t="shared" si="24"/>
        <v>32410782.719999995</v>
      </c>
    </row>
    <row r="313" spans="1:15" x14ac:dyDescent="0.25">
      <c r="A313" s="8" t="s">
        <v>524</v>
      </c>
      <c r="B313" s="8" t="s">
        <v>525</v>
      </c>
      <c r="C313" s="17">
        <v>640</v>
      </c>
      <c r="D313" s="18">
        <v>283.97000000000003</v>
      </c>
      <c r="E313" s="19">
        <f t="shared" si="20"/>
        <v>181740.80000000002</v>
      </c>
      <c r="F313" s="17">
        <v>18250</v>
      </c>
      <c r="G313" s="18">
        <v>281.58</v>
      </c>
      <c r="H313" s="7">
        <f t="shared" si="21"/>
        <v>5138835</v>
      </c>
      <c r="I313" s="17">
        <v>30</v>
      </c>
      <c r="J313" s="18">
        <v>283.97000000000003</v>
      </c>
      <c r="K313" s="19">
        <f t="shared" si="22"/>
        <v>8519.1</v>
      </c>
      <c r="L313" s="17">
        <v>856</v>
      </c>
      <c r="M313" s="18">
        <v>281.58</v>
      </c>
      <c r="N313" s="19">
        <f t="shared" si="23"/>
        <v>241032.47999999998</v>
      </c>
      <c r="O313" s="7">
        <f t="shared" si="24"/>
        <v>5570127.379999999</v>
      </c>
    </row>
    <row r="314" spans="1:15" x14ac:dyDescent="0.25">
      <c r="A314" s="8" t="s">
        <v>526</v>
      </c>
      <c r="B314" s="8" t="s">
        <v>527</v>
      </c>
      <c r="C314" s="17">
        <v>0</v>
      </c>
      <c r="D314" s="18">
        <v>340.19</v>
      </c>
      <c r="E314" s="19">
        <f t="shared" si="20"/>
        <v>0</v>
      </c>
      <c r="F314" s="17">
        <v>63208</v>
      </c>
      <c r="G314" s="18">
        <v>337.44</v>
      </c>
      <c r="H314" s="7">
        <f t="shared" si="21"/>
        <v>21328907.52</v>
      </c>
      <c r="I314" s="17">
        <v>0</v>
      </c>
      <c r="J314" s="18">
        <v>340.19</v>
      </c>
      <c r="K314" s="19">
        <f t="shared" si="22"/>
        <v>0</v>
      </c>
      <c r="L314" s="17">
        <v>16996</v>
      </c>
      <c r="M314" s="18">
        <v>337.44</v>
      </c>
      <c r="N314" s="19">
        <f t="shared" si="23"/>
        <v>5735130.2400000002</v>
      </c>
      <c r="O314" s="7">
        <f t="shared" si="24"/>
        <v>27064037.759999998</v>
      </c>
    </row>
    <row r="315" spans="1:15" x14ac:dyDescent="0.25">
      <c r="A315" s="8" t="s">
        <v>528</v>
      </c>
      <c r="B315" s="8" t="s">
        <v>529</v>
      </c>
      <c r="C315" s="17">
        <v>1021</v>
      </c>
      <c r="D315" s="18">
        <v>175.16</v>
      </c>
      <c r="E315" s="19">
        <f t="shared" si="20"/>
        <v>178838.36</v>
      </c>
      <c r="F315" s="17">
        <v>25989</v>
      </c>
      <c r="G315" s="18">
        <v>173.87</v>
      </c>
      <c r="H315" s="7">
        <f t="shared" si="21"/>
        <v>4518707.43</v>
      </c>
      <c r="I315" s="17">
        <v>10</v>
      </c>
      <c r="J315" s="18">
        <v>175.16</v>
      </c>
      <c r="K315" s="19">
        <f t="shared" si="22"/>
        <v>1751.6</v>
      </c>
      <c r="L315" s="17">
        <v>264</v>
      </c>
      <c r="M315" s="18">
        <v>173.87</v>
      </c>
      <c r="N315" s="19">
        <f t="shared" si="23"/>
        <v>45901.68</v>
      </c>
      <c r="O315" s="7">
        <f t="shared" si="24"/>
        <v>4745199.0699999994</v>
      </c>
    </row>
    <row r="316" spans="1:15" x14ac:dyDescent="0.25">
      <c r="A316" s="8" t="s">
        <v>1319</v>
      </c>
      <c r="B316" s="8" t="s">
        <v>530</v>
      </c>
      <c r="C316" s="17">
        <v>6204</v>
      </c>
      <c r="D316" s="18">
        <v>279.61</v>
      </c>
      <c r="E316" s="19">
        <f t="shared" si="20"/>
        <v>1734700.4400000002</v>
      </c>
      <c r="F316" s="17">
        <v>36865</v>
      </c>
      <c r="G316" s="18">
        <v>277.08999999999997</v>
      </c>
      <c r="H316" s="7">
        <f t="shared" si="21"/>
        <v>10214922.85</v>
      </c>
      <c r="I316" s="17">
        <v>2009</v>
      </c>
      <c r="J316" s="18">
        <v>279.61</v>
      </c>
      <c r="K316" s="19">
        <f t="shared" si="22"/>
        <v>561736.49</v>
      </c>
      <c r="L316" s="17">
        <v>11938</v>
      </c>
      <c r="M316" s="18">
        <v>277.08999999999997</v>
      </c>
      <c r="N316" s="19">
        <f t="shared" si="23"/>
        <v>3307900.42</v>
      </c>
      <c r="O316" s="7">
        <f t="shared" si="24"/>
        <v>15819260.199999999</v>
      </c>
    </row>
    <row r="317" spans="1:15" x14ac:dyDescent="0.25">
      <c r="A317" s="8" t="s">
        <v>531</v>
      </c>
      <c r="B317" s="8" t="s">
        <v>1100</v>
      </c>
      <c r="C317" s="17">
        <v>11008</v>
      </c>
      <c r="D317" s="18">
        <v>227</v>
      </c>
      <c r="E317" s="19">
        <f t="shared" si="20"/>
        <v>2498816</v>
      </c>
      <c r="F317" s="17">
        <v>19048</v>
      </c>
      <c r="G317" s="18">
        <v>225.11</v>
      </c>
      <c r="H317" s="7">
        <f t="shared" si="21"/>
        <v>4287895.28</v>
      </c>
      <c r="I317" s="17">
        <v>3049</v>
      </c>
      <c r="J317" s="18">
        <v>227</v>
      </c>
      <c r="K317" s="19">
        <f t="shared" si="22"/>
        <v>692123</v>
      </c>
      <c r="L317" s="17">
        <v>5276</v>
      </c>
      <c r="M317" s="18">
        <v>225.11</v>
      </c>
      <c r="N317" s="19">
        <f t="shared" si="23"/>
        <v>1187680.3600000001</v>
      </c>
      <c r="O317" s="7">
        <f t="shared" si="24"/>
        <v>8666514.6400000006</v>
      </c>
    </row>
    <row r="318" spans="1:15" x14ac:dyDescent="0.25">
      <c r="A318" s="8" t="s">
        <v>533</v>
      </c>
      <c r="B318" s="8" t="s">
        <v>534</v>
      </c>
      <c r="C318" s="17">
        <v>0</v>
      </c>
      <c r="D318" s="18">
        <v>183.08</v>
      </c>
      <c r="E318" s="19">
        <f t="shared" si="20"/>
        <v>0</v>
      </c>
      <c r="F318" s="17">
        <v>16901</v>
      </c>
      <c r="G318" s="18">
        <v>181.69</v>
      </c>
      <c r="H318" s="7">
        <f t="shared" si="21"/>
        <v>3070742.69</v>
      </c>
      <c r="I318" s="17">
        <v>0</v>
      </c>
      <c r="J318" s="18">
        <v>183.08</v>
      </c>
      <c r="K318" s="19">
        <f t="shared" si="22"/>
        <v>0</v>
      </c>
      <c r="L318" s="17">
        <v>0</v>
      </c>
      <c r="M318" s="18">
        <v>181.69</v>
      </c>
      <c r="N318" s="19">
        <f t="shared" si="23"/>
        <v>0</v>
      </c>
      <c r="O318" s="7">
        <f t="shared" si="24"/>
        <v>3070742.69</v>
      </c>
    </row>
    <row r="319" spans="1:15" x14ac:dyDescent="0.25">
      <c r="A319" s="8" t="s">
        <v>587</v>
      </c>
      <c r="B319" s="8" t="s">
        <v>588</v>
      </c>
      <c r="C319" s="17">
        <v>128</v>
      </c>
      <c r="D319" s="18">
        <v>224.27</v>
      </c>
      <c r="E319" s="19">
        <f t="shared" si="20"/>
        <v>28706.560000000001</v>
      </c>
      <c r="F319" s="17">
        <v>23652</v>
      </c>
      <c r="G319" s="18">
        <v>222.74</v>
      </c>
      <c r="H319" s="7">
        <f t="shared" si="21"/>
        <v>5268246.4800000004</v>
      </c>
      <c r="I319" s="17">
        <v>2</v>
      </c>
      <c r="J319" s="18">
        <v>224.27</v>
      </c>
      <c r="K319" s="19">
        <f t="shared" si="22"/>
        <v>448.54</v>
      </c>
      <c r="L319" s="17">
        <v>354</v>
      </c>
      <c r="M319" s="18">
        <v>222.74</v>
      </c>
      <c r="N319" s="19">
        <f t="shared" si="23"/>
        <v>78849.960000000006</v>
      </c>
      <c r="O319" s="7">
        <f t="shared" si="24"/>
        <v>5376251.54</v>
      </c>
    </row>
    <row r="320" spans="1:15" x14ac:dyDescent="0.25">
      <c r="A320" s="8" t="s">
        <v>552</v>
      </c>
      <c r="B320" s="8" t="s">
        <v>1113</v>
      </c>
      <c r="C320" s="17">
        <v>30132</v>
      </c>
      <c r="D320" s="18">
        <v>245.32</v>
      </c>
      <c r="E320" s="19">
        <f t="shared" si="20"/>
        <v>7391982.2400000002</v>
      </c>
      <c r="F320" s="17">
        <v>320</v>
      </c>
      <c r="G320" s="18">
        <v>243.32</v>
      </c>
      <c r="H320" s="7">
        <f t="shared" si="21"/>
        <v>77862.399999999994</v>
      </c>
      <c r="I320" s="17">
        <v>704</v>
      </c>
      <c r="J320" s="18">
        <v>245.32</v>
      </c>
      <c r="K320" s="19">
        <f t="shared" si="22"/>
        <v>172705.28</v>
      </c>
      <c r="L320" s="17">
        <v>7</v>
      </c>
      <c r="M320" s="18">
        <v>243.32</v>
      </c>
      <c r="N320" s="19">
        <f t="shared" si="23"/>
        <v>1703.24</v>
      </c>
      <c r="O320" s="7">
        <f t="shared" si="24"/>
        <v>7644253.1600000011</v>
      </c>
    </row>
    <row r="321" spans="1:15" x14ac:dyDescent="0.25">
      <c r="A321" s="8" t="s">
        <v>535</v>
      </c>
      <c r="B321" s="8" t="s">
        <v>536</v>
      </c>
      <c r="C321" s="17">
        <v>6040</v>
      </c>
      <c r="D321" s="18">
        <v>317.26</v>
      </c>
      <c r="E321" s="19">
        <f t="shared" si="20"/>
        <v>1916250.4</v>
      </c>
      <c r="F321" s="17">
        <v>61749</v>
      </c>
      <c r="G321" s="18">
        <v>314.32</v>
      </c>
      <c r="H321" s="7">
        <f t="shared" si="21"/>
        <v>19408945.68</v>
      </c>
      <c r="I321" s="17">
        <v>1054</v>
      </c>
      <c r="J321" s="18">
        <v>317.26</v>
      </c>
      <c r="K321" s="19">
        <f t="shared" si="22"/>
        <v>334392.03999999998</v>
      </c>
      <c r="L321" s="17">
        <v>10775</v>
      </c>
      <c r="M321" s="18">
        <v>314.32</v>
      </c>
      <c r="N321" s="19">
        <f t="shared" si="23"/>
        <v>3386798</v>
      </c>
      <c r="O321" s="7">
        <f t="shared" si="24"/>
        <v>25046386.119999997</v>
      </c>
    </row>
    <row r="322" spans="1:15" x14ac:dyDescent="0.25">
      <c r="A322" s="8" t="s">
        <v>537</v>
      </c>
      <c r="B322" s="8" t="s">
        <v>538</v>
      </c>
      <c r="C322" s="17">
        <v>0</v>
      </c>
      <c r="D322" s="18">
        <v>194.21</v>
      </c>
      <c r="E322" s="19">
        <f t="shared" si="20"/>
        <v>0</v>
      </c>
      <c r="F322" s="17">
        <v>11720</v>
      </c>
      <c r="G322" s="18">
        <v>192.78</v>
      </c>
      <c r="H322" s="7">
        <f t="shared" si="21"/>
        <v>2259381.6</v>
      </c>
      <c r="I322" s="17">
        <v>0</v>
      </c>
      <c r="J322" s="18">
        <v>194.21</v>
      </c>
      <c r="K322" s="19">
        <f t="shared" si="22"/>
        <v>0</v>
      </c>
      <c r="L322" s="17">
        <v>219</v>
      </c>
      <c r="M322" s="18">
        <v>192.78</v>
      </c>
      <c r="N322" s="19">
        <f t="shared" si="23"/>
        <v>42218.82</v>
      </c>
      <c r="O322" s="7">
        <f t="shared" si="24"/>
        <v>2301600.42</v>
      </c>
    </row>
    <row r="323" spans="1:15" x14ac:dyDescent="0.25">
      <c r="A323" s="8" t="s">
        <v>539</v>
      </c>
      <c r="B323" s="8" t="s">
        <v>1101</v>
      </c>
      <c r="C323" s="17">
        <v>6660</v>
      </c>
      <c r="D323" s="18">
        <v>307.52</v>
      </c>
      <c r="E323" s="19">
        <f t="shared" si="20"/>
        <v>2048083.2</v>
      </c>
      <c r="F323" s="17">
        <v>26738</v>
      </c>
      <c r="G323" s="18">
        <v>304.3</v>
      </c>
      <c r="H323" s="7">
        <f t="shared" si="21"/>
        <v>8136373.4000000004</v>
      </c>
      <c r="I323" s="17">
        <v>1095</v>
      </c>
      <c r="J323" s="18">
        <v>307.52</v>
      </c>
      <c r="K323" s="19">
        <f t="shared" si="22"/>
        <v>336734.39999999997</v>
      </c>
      <c r="L323" s="17">
        <v>4398</v>
      </c>
      <c r="M323" s="18">
        <v>304.3</v>
      </c>
      <c r="N323" s="19">
        <f t="shared" si="23"/>
        <v>1338311.4000000001</v>
      </c>
      <c r="O323" s="7">
        <f t="shared" si="24"/>
        <v>11859502.4</v>
      </c>
    </row>
    <row r="324" spans="1:15" x14ac:dyDescent="0.25">
      <c r="A324" s="8" t="s">
        <v>541</v>
      </c>
      <c r="B324" s="8" t="s">
        <v>542</v>
      </c>
      <c r="C324" s="17">
        <v>810</v>
      </c>
      <c r="D324" s="18">
        <v>264.72000000000003</v>
      </c>
      <c r="E324" s="19">
        <f t="shared" si="20"/>
        <v>214423.2</v>
      </c>
      <c r="F324" s="17">
        <v>13186</v>
      </c>
      <c r="G324" s="18">
        <v>262.32</v>
      </c>
      <c r="H324" s="7">
        <f t="shared" si="21"/>
        <v>3458951.52</v>
      </c>
      <c r="I324" s="17">
        <v>135</v>
      </c>
      <c r="J324" s="18">
        <v>264.72000000000003</v>
      </c>
      <c r="K324" s="19">
        <f t="shared" si="22"/>
        <v>35737.200000000004</v>
      </c>
      <c r="L324" s="17">
        <v>2204</v>
      </c>
      <c r="M324" s="18">
        <v>262.32</v>
      </c>
      <c r="N324" s="19">
        <f t="shared" si="23"/>
        <v>578153.28</v>
      </c>
      <c r="O324" s="7">
        <f t="shared" si="24"/>
        <v>4287265.2</v>
      </c>
    </row>
    <row r="325" spans="1:15" x14ac:dyDescent="0.25">
      <c r="A325" s="8" t="s">
        <v>543</v>
      </c>
      <c r="B325" s="8" t="s">
        <v>1102</v>
      </c>
      <c r="C325" s="17">
        <v>726</v>
      </c>
      <c r="D325" s="18">
        <v>272.37</v>
      </c>
      <c r="E325" s="19">
        <f t="shared" si="20"/>
        <v>197740.62</v>
      </c>
      <c r="F325" s="17">
        <v>10277</v>
      </c>
      <c r="G325" s="18">
        <v>269.83</v>
      </c>
      <c r="H325" s="7">
        <f t="shared" si="21"/>
        <v>2773042.9099999997</v>
      </c>
      <c r="I325" s="17">
        <v>235</v>
      </c>
      <c r="J325" s="18">
        <v>272.37</v>
      </c>
      <c r="K325" s="19">
        <f t="shared" si="22"/>
        <v>64006.950000000004</v>
      </c>
      <c r="L325" s="17">
        <v>3327</v>
      </c>
      <c r="M325" s="18">
        <v>269.83</v>
      </c>
      <c r="N325" s="19">
        <f t="shared" si="23"/>
        <v>897724.40999999992</v>
      </c>
      <c r="O325" s="7">
        <f t="shared" si="24"/>
        <v>3932514.8899999997</v>
      </c>
    </row>
    <row r="326" spans="1:15" x14ac:dyDescent="0.25">
      <c r="A326" s="8" t="s">
        <v>545</v>
      </c>
      <c r="B326" s="8" t="s">
        <v>1103</v>
      </c>
      <c r="C326" s="17">
        <v>6180</v>
      </c>
      <c r="D326" s="18">
        <v>367.47</v>
      </c>
      <c r="E326" s="19">
        <f t="shared" si="20"/>
        <v>2270964.6</v>
      </c>
      <c r="F326" s="17">
        <v>46078</v>
      </c>
      <c r="G326" s="18">
        <v>365.16</v>
      </c>
      <c r="H326" s="7">
        <f t="shared" si="21"/>
        <v>16825842.48</v>
      </c>
      <c r="I326" s="17">
        <v>2703</v>
      </c>
      <c r="J326" s="18">
        <v>367.47</v>
      </c>
      <c r="K326" s="19">
        <f t="shared" si="22"/>
        <v>993271.41</v>
      </c>
      <c r="L326" s="17">
        <v>20156</v>
      </c>
      <c r="M326" s="18">
        <v>365.16</v>
      </c>
      <c r="N326" s="19">
        <f t="shared" si="23"/>
        <v>7360164.9600000009</v>
      </c>
      <c r="O326" s="7">
        <f t="shared" si="24"/>
        <v>27450243.450000003</v>
      </c>
    </row>
    <row r="327" spans="1:15" x14ac:dyDescent="0.25">
      <c r="A327" s="8" t="s">
        <v>1206</v>
      </c>
      <c r="B327" s="8" t="s">
        <v>1255</v>
      </c>
      <c r="C327" s="17">
        <v>69</v>
      </c>
      <c r="D327" s="18">
        <v>254.96</v>
      </c>
      <c r="E327" s="19">
        <f t="shared" si="20"/>
        <v>17592.240000000002</v>
      </c>
      <c r="F327" s="17">
        <v>14566</v>
      </c>
      <c r="G327" s="18">
        <v>252.81</v>
      </c>
      <c r="H327" s="7">
        <f t="shared" si="21"/>
        <v>3682430.46</v>
      </c>
      <c r="I327" s="17">
        <v>10</v>
      </c>
      <c r="J327" s="18">
        <v>254.96</v>
      </c>
      <c r="K327" s="19">
        <f t="shared" si="22"/>
        <v>2549.6</v>
      </c>
      <c r="L327" s="17">
        <v>2184</v>
      </c>
      <c r="M327" s="18">
        <v>252.81</v>
      </c>
      <c r="N327" s="19">
        <f t="shared" si="23"/>
        <v>552137.04</v>
      </c>
      <c r="O327" s="7">
        <f t="shared" si="24"/>
        <v>4254709.34</v>
      </c>
    </row>
    <row r="328" spans="1:15" x14ac:dyDescent="0.25">
      <c r="A328" s="8" t="s">
        <v>1320</v>
      </c>
      <c r="B328" s="8" t="s">
        <v>1375</v>
      </c>
      <c r="C328" s="17">
        <v>6650</v>
      </c>
      <c r="D328" s="18">
        <v>291.51</v>
      </c>
      <c r="E328" s="19">
        <f t="shared" si="20"/>
        <v>1938541.5</v>
      </c>
      <c r="F328" s="17">
        <v>26894</v>
      </c>
      <c r="G328" s="18">
        <v>288.77</v>
      </c>
      <c r="H328" s="7">
        <f t="shared" si="21"/>
        <v>7766180.3799999999</v>
      </c>
      <c r="I328" s="17">
        <v>2236</v>
      </c>
      <c r="J328" s="18">
        <v>291.51</v>
      </c>
      <c r="K328" s="19">
        <f t="shared" si="22"/>
        <v>651816.36</v>
      </c>
      <c r="L328" s="17">
        <v>9045</v>
      </c>
      <c r="M328" s="18">
        <v>288.77</v>
      </c>
      <c r="N328" s="19">
        <f t="shared" si="23"/>
        <v>2611924.65</v>
      </c>
      <c r="O328" s="7">
        <f t="shared" si="24"/>
        <v>12968462.889999999</v>
      </c>
    </row>
    <row r="329" spans="1:15" x14ac:dyDescent="0.25">
      <c r="A329" s="8" t="s">
        <v>548</v>
      </c>
      <c r="B329" s="8" t="s">
        <v>1104</v>
      </c>
      <c r="C329" s="17">
        <v>9039</v>
      </c>
      <c r="D329" s="18">
        <v>315.77</v>
      </c>
      <c r="E329" s="19">
        <f t="shared" si="20"/>
        <v>2854245.03</v>
      </c>
      <c r="F329" s="17">
        <v>44501</v>
      </c>
      <c r="G329" s="18">
        <v>312.83</v>
      </c>
      <c r="H329" s="7">
        <f t="shared" si="21"/>
        <v>13921247.83</v>
      </c>
      <c r="I329" s="17">
        <v>2172</v>
      </c>
      <c r="J329" s="18">
        <v>315.77</v>
      </c>
      <c r="K329" s="19">
        <f t="shared" si="22"/>
        <v>685852.44</v>
      </c>
      <c r="L329" s="17">
        <v>10691</v>
      </c>
      <c r="M329" s="18">
        <v>312.83</v>
      </c>
      <c r="N329" s="19">
        <f t="shared" si="23"/>
        <v>3344465.53</v>
      </c>
      <c r="O329" s="7">
        <f t="shared" si="24"/>
        <v>20805810.830000002</v>
      </c>
    </row>
    <row r="330" spans="1:15" x14ac:dyDescent="0.25">
      <c r="A330" s="8" t="s">
        <v>550</v>
      </c>
      <c r="B330" s="8" t="s">
        <v>1105</v>
      </c>
      <c r="C330" s="17">
        <v>2524</v>
      </c>
      <c r="D330" s="18">
        <v>336.38</v>
      </c>
      <c r="E330" s="19">
        <f t="shared" si="20"/>
        <v>849023.12</v>
      </c>
      <c r="F330" s="17">
        <v>55386</v>
      </c>
      <c r="G330" s="18">
        <v>333.57</v>
      </c>
      <c r="H330" s="7">
        <f t="shared" si="21"/>
        <v>18475108.02</v>
      </c>
      <c r="I330" s="17">
        <v>427</v>
      </c>
      <c r="J330" s="18">
        <v>336.38</v>
      </c>
      <c r="K330" s="19">
        <f t="shared" si="22"/>
        <v>143634.26</v>
      </c>
      <c r="L330" s="17">
        <v>9369</v>
      </c>
      <c r="M330" s="18">
        <v>333.57</v>
      </c>
      <c r="N330" s="19">
        <f t="shared" si="23"/>
        <v>3125217.33</v>
      </c>
      <c r="O330" s="7">
        <f t="shared" si="24"/>
        <v>22592982.730000004</v>
      </c>
    </row>
    <row r="331" spans="1:15" x14ac:dyDescent="0.25">
      <c r="A331" s="8" t="s">
        <v>1381</v>
      </c>
      <c r="B331" s="8" t="s">
        <v>1376</v>
      </c>
      <c r="C331" s="17">
        <v>2109</v>
      </c>
      <c r="D331" s="18">
        <v>288.64999999999998</v>
      </c>
      <c r="E331" s="19">
        <f t="shared" ref="E331:E394" si="25">C331*D331</f>
        <v>608762.85</v>
      </c>
      <c r="F331" s="17">
        <v>38046</v>
      </c>
      <c r="G331" s="18">
        <v>285.97000000000003</v>
      </c>
      <c r="H331" s="7">
        <f t="shared" ref="H331:H394" si="26">F331*G331</f>
        <v>10880014.620000001</v>
      </c>
      <c r="I331" s="17">
        <v>768</v>
      </c>
      <c r="J331" s="18">
        <v>288.64999999999998</v>
      </c>
      <c r="K331" s="19">
        <f t="shared" ref="K331:K394" si="27">I331*J331</f>
        <v>221683.19999999998</v>
      </c>
      <c r="L331" s="17">
        <v>13857</v>
      </c>
      <c r="M331" s="18">
        <v>285.97000000000003</v>
      </c>
      <c r="N331" s="19">
        <f t="shared" ref="N331:N394" si="28">L331*M331</f>
        <v>3962686.2900000005</v>
      </c>
      <c r="O331" s="7">
        <f t="shared" ref="O331:O394" si="29">E331+H331+K331+N331</f>
        <v>15673146.960000001</v>
      </c>
    </row>
    <row r="332" spans="1:15" x14ac:dyDescent="0.25">
      <c r="A332" s="8" t="s">
        <v>589</v>
      </c>
      <c r="B332" s="8" t="s">
        <v>1106</v>
      </c>
      <c r="C332" s="17">
        <v>6592</v>
      </c>
      <c r="D332" s="18">
        <v>203.56</v>
      </c>
      <c r="E332" s="19">
        <f t="shared" si="25"/>
        <v>1341867.52</v>
      </c>
      <c r="F332" s="17">
        <v>20882</v>
      </c>
      <c r="G332" s="18">
        <v>202.11</v>
      </c>
      <c r="H332" s="7">
        <f t="shared" si="26"/>
        <v>4220461.0200000005</v>
      </c>
      <c r="I332" s="17">
        <v>110</v>
      </c>
      <c r="J332" s="18">
        <v>203.56</v>
      </c>
      <c r="K332" s="19">
        <f t="shared" si="27"/>
        <v>22391.599999999999</v>
      </c>
      <c r="L332" s="17">
        <v>349</v>
      </c>
      <c r="M332" s="18">
        <v>202.11</v>
      </c>
      <c r="N332" s="19">
        <f t="shared" si="28"/>
        <v>70536.39</v>
      </c>
      <c r="O332" s="7">
        <f t="shared" si="29"/>
        <v>5655256.5300000003</v>
      </c>
    </row>
    <row r="333" spans="1:15" x14ac:dyDescent="0.25">
      <c r="A333" s="8" t="s">
        <v>554</v>
      </c>
      <c r="B333" s="8" t="s">
        <v>1107</v>
      </c>
      <c r="C333" s="17">
        <v>47</v>
      </c>
      <c r="D333" s="18">
        <v>195.23</v>
      </c>
      <c r="E333" s="19">
        <f t="shared" si="25"/>
        <v>9175.81</v>
      </c>
      <c r="F333" s="17">
        <v>13773</v>
      </c>
      <c r="G333" s="18">
        <v>193.64</v>
      </c>
      <c r="H333" s="7">
        <f t="shared" si="26"/>
        <v>2667003.7199999997</v>
      </c>
      <c r="I333" s="17">
        <v>3</v>
      </c>
      <c r="J333" s="18">
        <v>195.23</v>
      </c>
      <c r="K333" s="19">
        <f t="shared" si="27"/>
        <v>585.68999999999994</v>
      </c>
      <c r="L333" s="17">
        <v>789</v>
      </c>
      <c r="M333" s="18">
        <v>193.64</v>
      </c>
      <c r="N333" s="19">
        <f t="shared" si="28"/>
        <v>152781.96</v>
      </c>
      <c r="O333" s="7">
        <f t="shared" si="29"/>
        <v>2829547.1799999997</v>
      </c>
    </row>
    <row r="334" spans="1:15" x14ac:dyDescent="0.25">
      <c r="A334" s="8" t="s">
        <v>556</v>
      </c>
      <c r="B334" s="8" t="s">
        <v>557</v>
      </c>
      <c r="C334" s="17">
        <v>9414</v>
      </c>
      <c r="D334" s="18">
        <v>214.48</v>
      </c>
      <c r="E334" s="19">
        <f t="shared" si="25"/>
        <v>2019114.72</v>
      </c>
      <c r="F334" s="17">
        <v>28678</v>
      </c>
      <c r="G334" s="18">
        <v>212.55</v>
      </c>
      <c r="H334" s="7">
        <f t="shared" si="26"/>
        <v>6095508.9000000004</v>
      </c>
      <c r="I334" s="17">
        <v>2245</v>
      </c>
      <c r="J334" s="18">
        <v>214.48</v>
      </c>
      <c r="K334" s="19">
        <f t="shared" si="27"/>
        <v>481507.6</v>
      </c>
      <c r="L334" s="17">
        <v>6837</v>
      </c>
      <c r="M334" s="18">
        <v>212.55</v>
      </c>
      <c r="N334" s="19">
        <f t="shared" si="28"/>
        <v>1453204.35</v>
      </c>
      <c r="O334" s="7">
        <f t="shared" si="29"/>
        <v>10049335.57</v>
      </c>
    </row>
    <row r="335" spans="1:15" x14ac:dyDescent="0.25">
      <c r="A335" s="8" t="s">
        <v>558</v>
      </c>
      <c r="B335" s="8" t="s">
        <v>559</v>
      </c>
      <c r="C335" s="17">
        <v>2371</v>
      </c>
      <c r="D335" s="18">
        <v>198.8</v>
      </c>
      <c r="E335" s="19">
        <f t="shared" si="25"/>
        <v>471354.80000000005</v>
      </c>
      <c r="F335" s="17">
        <v>26086</v>
      </c>
      <c r="G335" s="18">
        <v>197.16</v>
      </c>
      <c r="H335" s="7">
        <f t="shared" si="26"/>
        <v>5143115.76</v>
      </c>
      <c r="I335" s="17">
        <v>837</v>
      </c>
      <c r="J335" s="18">
        <v>198.8</v>
      </c>
      <c r="K335" s="19">
        <f t="shared" si="27"/>
        <v>166395.6</v>
      </c>
      <c r="L335" s="17">
        <v>9212</v>
      </c>
      <c r="M335" s="18">
        <v>197.16</v>
      </c>
      <c r="N335" s="19">
        <f t="shared" si="28"/>
        <v>1816237.92</v>
      </c>
      <c r="O335" s="7">
        <f t="shared" si="29"/>
        <v>7597104.0799999991</v>
      </c>
    </row>
    <row r="336" spans="1:15" x14ac:dyDescent="0.25">
      <c r="A336" s="8" t="s">
        <v>560</v>
      </c>
      <c r="B336" s="8" t="s">
        <v>561</v>
      </c>
      <c r="C336" s="17">
        <v>0</v>
      </c>
      <c r="D336" s="18">
        <v>221.85</v>
      </c>
      <c r="E336" s="19">
        <f t="shared" si="25"/>
        <v>0</v>
      </c>
      <c r="F336" s="17">
        <v>37734</v>
      </c>
      <c r="G336" s="18">
        <v>219.85</v>
      </c>
      <c r="H336" s="7">
        <f t="shared" si="26"/>
        <v>8295819.8999999994</v>
      </c>
      <c r="I336" s="17">
        <v>0</v>
      </c>
      <c r="J336" s="18">
        <v>221.85</v>
      </c>
      <c r="K336" s="19">
        <f t="shared" si="27"/>
        <v>0</v>
      </c>
      <c r="L336" s="17">
        <v>5057</v>
      </c>
      <c r="M336" s="18">
        <v>219.85</v>
      </c>
      <c r="N336" s="19">
        <f t="shared" si="28"/>
        <v>1111781.45</v>
      </c>
      <c r="O336" s="7">
        <f t="shared" si="29"/>
        <v>9407601.3499999996</v>
      </c>
    </row>
    <row r="337" spans="1:15" x14ac:dyDescent="0.25">
      <c r="A337" s="8" t="s">
        <v>562</v>
      </c>
      <c r="B337" s="8" t="s">
        <v>563</v>
      </c>
      <c r="C337" s="17">
        <v>750</v>
      </c>
      <c r="D337" s="18">
        <v>290.58999999999997</v>
      </c>
      <c r="E337" s="19">
        <f t="shared" si="25"/>
        <v>217942.49999999997</v>
      </c>
      <c r="F337" s="17">
        <v>2878</v>
      </c>
      <c r="G337" s="18">
        <v>287.95999999999998</v>
      </c>
      <c r="H337" s="7">
        <f t="shared" si="26"/>
        <v>828748.87999999989</v>
      </c>
      <c r="I337" s="17">
        <v>389</v>
      </c>
      <c r="J337" s="18">
        <v>290.58999999999997</v>
      </c>
      <c r="K337" s="19">
        <f t="shared" si="27"/>
        <v>113039.51</v>
      </c>
      <c r="L337" s="17">
        <v>1494</v>
      </c>
      <c r="M337" s="18">
        <v>287.95999999999998</v>
      </c>
      <c r="N337" s="19">
        <f t="shared" si="28"/>
        <v>430212.24</v>
      </c>
      <c r="O337" s="7">
        <f t="shared" si="29"/>
        <v>1589943.13</v>
      </c>
    </row>
    <row r="338" spans="1:15" x14ac:dyDescent="0.25">
      <c r="A338" s="8" t="s">
        <v>564</v>
      </c>
      <c r="B338" s="8" t="s">
        <v>1108</v>
      </c>
      <c r="C338" s="17">
        <v>0</v>
      </c>
      <c r="D338" s="18">
        <v>258.58999999999997</v>
      </c>
      <c r="E338" s="19">
        <f t="shared" si="25"/>
        <v>0</v>
      </c>
      <c r="F338" s="17">
        <v>13331</v>
      </c>
      <c r="G338" s="18">
        <v>256.52999999999997</v>
      </c>
      <c r="H338" s="7">
        <f t="shared" si="26"/>
        <v>3419801.4299999997</v>
      </c>
      <c r="I338" s="17">
        <v>0</v>
      </c>
      <c r="J338" s="18">
        <v>258.58999999999997</v>
      </c>
      <c r="K338" s="19">
        <f t="shared" si="27"/>
        <v>0</v>
      </c>
      <c r="L338" s="17">
        <v>307</v>
      </c>
      <c r="M338" s="18">
        <v>256.52999999999997</v>
      </c>
      <c r="N338" s="19">
        <f t="shared" si="28"/>
        <v>78754.709999999992</v>
      </c>
      <c r="O338" s="7">
        <f t="shared" si="29"/>
        <v>3498556.1399999997</v>
      </c>
    </row>
    <row r="339" spans="1:15" x14ac:dyDescent="0.25">
      <c r="A339" s="8" t="s">
        <v>566</v>
      </c>
      <c r="B339" s="8" t="s">
        <v>567</v>
      </c>
      <c r="C339" s="17">
        <v>5077</v>
      </c>
      <c r="D339" s="18">
        <v>273.17</v>
      </c>
      <c r="E339" s="19">
        <f t="shared" si="25"/>
        <v>1386884.09</v>
      </c>
      <c r="F339" s="17">
        <v>12285</v>
      </c>
      <c r="G339" s="18">
        <v>271.33999999999997</v>
      </c>
      <c r="H339" s="7">
        <f t="shared" si="26"/>
        <v>3333411.9</v>
      </c>
      <c r="I339" s="17">
        <v>909</v>
      </c>
      <c r="J339" s="18">
        <v>273.17</v>
      </c>
      <c r="K339" s="19">
        <f t="shared" si="27"/>
        <v>248311.53000000003</v>
      </c>
      <c r="L339" s="17">
        <v>2201</v>
      </c>
      <c r="M339" s="18">
        <v>271.33999999999997</v>
      </c>
      <c r="N339" s="19">
        <f t="shared" si="28"/>
        <v>597219.34</v>
      </c>
      <c r="O339" s="7">
        <f t="shared" si="29"/>
        <v>5565826.8600000003</v>
      </c>
    </row>
    <row r="340" spans="1:15" x14ac:dyDescent="0.25">
      <c r="A340" s="8" t="s">
        <v>568</v>
      </c>
      <c r="B340" s="8" t="s">
        <v>1109</v>
      </c>
      <c r="C340" s="17">
        <v>0</v>
      </c>
      <c r="D340" s="18">
        <v>175.96</v>
      </c>
      <c r="E340" s="19">
        <f t="shared" si="25"/>
        <v>0</v>
      </c>
      <c r="F340" s="17">
        <v>10740</v>
      </c>
      <c r="G340" s="18">
        <v>174.6</v>
      </c>
      <c r="H340" s="7">
        <f t="shared" si="26"/>
        <v>1875204</v>
      </c>
      <c r="I340" s="17">
        <v>0</v>
      </c>
      <c r="J340" s="18">
        <v>175.96</v>
      </c>
      <c r="K340" s="19">
        <f t="shared" si="27"/>
        <v>0</v>
      </c>
      <c r="L340" s="17">
        <v>433</v>
      </c>
      <c r="M340" s="18">
        <v>174.6</v>
      </c>
      <c r="N340" s="19">
        <f t="shared" si="28"/>
        <v>75601.8</v>
      </c>
      <c r="O340" s="7">
        <f t="shared" si="29"/>
        <v>1950805.8</v>
      </c>
    </row>
    <row r="341" spans="1:15" x14ac:dyDescent="0.25">
      <c r="A341" s="8" t="s">
        <v>570</v>
      </c>
      <c r="B341" s="8" t="s">
        <v>571</v>
      </c>
      <c r="C341" s="17">
        <v>66045</v>
      </c>
      <c r="D341" s="18">
        <v>310.58999999999997</v>
      </c>
      <c r="E341" s="19">
        <f t="shared" si="25"/>
        <v>20512916.549999997</v>
      </c>
      <c r="F341" s="17">
        <v>10347</v>
      </c>
      <c r="G341" s="18">
        <v>308.02</v>
      </c>
      <c r="H341" s="7">
        <f t="shared" si="26"/>
        <v>3187082.94</v>
      </c>
      <c r="I341" s="17">
        <v>18181</v>
      </c>
      <c r="J341" s="18">
        <v>310.58999999999997</v>
      </c>
      <c r="K341" s="19">
        <f t="shared" si="27"/>
        <v>5646836.7899999991</v>
      </c>
      <c r="L341" s="17">
        <v>2848</v>
      </c>
      <c r="M341" s="18">
        <v>308.02</v>
      </c>
      <c r="N341" s="19">
        <f t="shared" si="28"/>
        <v>877240.96</v>
      </c>
      <c r="O341" s="7">
        <f t="shared" si="29"/>
        <v>30224077.239999998</v>
      </c>
    </row>
    <row r="342" spans="1:15" x14ac:dyDescent="0.25">
      <c r="A342" s="8" t="s">
        <v>572</v>
      </c>
      <c r="B342" s="8" t="s">
        <v>573</v>
      </c>
      <c r="C342" s="17">
        <v>8004</v>
      </c>
      <c r="D342" s="18">
        <v>263.94</v>
      </c>
      <c r="E342" s="19">
        <f t="shared" si="25"/>
        <v>2112575.7599999998</v>
      </c>
      <c r="F342" s="17">
        <v>41456</v>
      </c>
      <c r="G342" s="18">
        <v>261.61</v>
      </c>
      <c r="H342" s="7">
        <f t="shared" si="26"/>
        <v>10845304.16</v>
      </c>
      <c r="I342" s="17">
        <v>1853</v>
      </c>
      <c r="J342" s="18">
        <v>263.94</v>
      </c>
      <c r="K342" s="19">
        <f t="shared" si="27"/>
        <v>489080.82</v>
      </c>
      <c r="L342" s="17">
        <v>9598</v>
      </c>
      <c r="M342" s="18">
        <v>261.61</v>
      </c>
      <c r="N342" s="19">
        <f t="shared" si="28"/>
        <v>2510932.7800000003</v>
      </c>
      <c r="O342" s="7">
        <f t="shared" si="29"/>
        <v>15957893.52</v>
      </c>
    </row>
    <row r="343" spans="1:15" x14ac:dyDescent="0.25">
      <c r="A343" s="8" t="s">
        <v>574</v>
      </c>
      <c r="B343" s="8" t="s">
        <v>575</v>
      </c>
      <c r="C343" s="17">
        <v>3650</v>
      </c>
      <c r="D343" s="18">
        <v>264.89999999999998</v>
      </c>
      <c r="E343" s="19">
        <f t="shared" si="25"/>
        <v>966884.99999999988</v>
      </c>
      <c r="F343" s="17">
        <v>21863</v>
      </c>
      <c r="G343" s="18">
        <v>262.7</v>
      </c>
      <c r="H343" s="7">
        <f t="shared" si="26"/>
        <v>5743410.0999999996</v>
      </c>
      <c r="I343" s="17">
        <v>851</v>
      </c>
      <c r="J343" s="18">
        <v>264.89999999999998</v>
      </c>
      <c r="K343" s="19">
        <f t="shared" si="27"/>
        <v>225429.9</v>
      </c>
      <c r="L343" s="17">
        <v>5095</v>
      </c>
      <c r="M343" s="18">
        <v>262.7</v>
      </c>
      <c r="N343" s="19">
        <f t="shared" si="28"/>
        <v>1338456.5</v>
      </c>
      <c r="O343" s="7">
        <f t="shared" si="29"/>
        <v>8274181.5</v>
      </c>
    </row>
    <row r="344" spans="1:15" x14ac:dyDescent="0.25">
      <c r="A344" s="8" t="s">
        <v>576</v>
      </c>
      <c r="B344" s="8" t="s">
        <v>1110</v>
      </c>
      <c r="C344" s="17">
        <v>4047</v>
      </c>
      <c r="D344" s="18">
        <v>247.48</v>
      </c>
      <c r="E344" s="19">
        <f t="shared" si="25"/>
        <v>1001551.5599999999</v>
      </c>
      <c r="F344" s="17">
        <v>37204</v>
      </c>
      <c r="G344" s="18">
        <v>245.35</v>
      </c>
      <c r="H344" s="7">
        <f t="shared" si="26"/>
        <v>9128001.4000000004</v>
      </c>
      <c r="I344" s="17">
        <v>935</v>
      </c>
      <c r="J344" s="18">
        <v>247.48</v>
      </c>
      <c r="K344" s="19">
        <f t="shared" si="27"/>
        <v>231393.8</v>
      </c>
      <c r="L344" s="17">
        <v>8595</v>
      </c>
      <c r="M344" s="18">
        <v>245.35</v>
      </c>
      <c r="N344" s="19">
        <f t="shared" si="28"/>
        <v>2108783.25</v>
      </c>
      <c r="O344" s="7">
        <f t="shared" si="29"/>
        <v>12469730.010000002</v>
      </c>
    </row>
    <row r="345" spans="1:15" x14ac:dyDescent="0.25">
      <c r="A345" s="8" t="s">
        <v>578</v>
      </c>
      <c r="B345" s="8" t="s">
        <v>579</v>
      </c>
      <c r="C345" s="17">
        <v>496</v>
      </c>
      <c r="D345" s="18">
        <v>313.14999999999998</v>
      </c>
      <c r="E345" s="19">
        <f t="shared" si="25"/>
        <v>155322.4</v>
      </c>
      <c r="F345" s="17">
        <v>12332</v>
      </c>
      <c r="G345" s="18">
        <v>310.58999999999997</v>
      </c>
      <c r="H345" s="7">
        <f t="shared" si="26"/>
        <v>3830195.88</v>
      </c>
      <c r="I345" s="17">
        <v>189</v>
      </c>
      <c r="J345" s="18">
        <v>313.14999999999998</v>
      </c>
      <c r="K345" s="19">
        <f t="shared" si="27"/>
        <v>59185.35</v>
      </c>
      <c r="L345" s="17">
        <v>4691</v>
      </c>
      <c r="M345" s="18">
        <v>310.58999999999997</v>
      </c>
      <c r="N345" s="19">
        <f t="shared" si="28"/>
        <v>1456977.69</v>
      </c>
      <c r="O345" s="7">
        <f t="shared" si="29"/>
        <v>5501681.3200000003</v>
      </c>
    </row>
    <row r="346" spans="1:15" x14ac:dyDescent="0.25">
      <c r="A346" s="8" t="s">
        <v>580</v>
      </c>
      <c r="B346" s="8" t="s">
        <v>581</v>
      </c>
      <c r="C346" s="17">
        <v>175</v>
      </c>
      <c r="D346" s="18">
        <v>179.45</v>
      </c>
      <c r="E346" s="19">
        <f t="shared" si="25"/>
        <v>31403.749999999996</v>
      </c>
      <c r="F346" s="17">
        <v>7859</v>
      </c>
      <c r="G346" s="18">
        <v>178.16</v>
      </c>
      <c r="H346" s="7">
        <f t="shared" si="26"/>
        <v>1400159.44</v>
      </c>
      <c r="I346" s="17">
        <v>22</v>
      </c>
      <c r="J346" s="18">
        <v>179.45</v>
      </c>
      <c r="K346" s="19">
        <f t="shared" si="27"/>
        <v>3947.8999999999996</v>
      </c>
      <c r="L346" s="17">
        <v>992</v>
      </c>
      <c r="M346" s="18">
        <v>178.16</v>
      </c>
      <c r="N346" s="19">
        <f t="shared" si="28"/>
        <v>176734.72</v>
      </c>
      <c r="O346" s="7">
        <f t="shared" si="29"/>
        <v>1612245.8099999998</v>
      </c>
    </row>
    <row r="347" spans="1:15" x14ac:dyDescent="0.25">
      <c r="A347" s="8" t="s">
        <v>582</v>
      </c>
      <c r="B347" s="8" t="s">
        <v>1111</v>
      </c>
      <c r="C347" s="17">
        <v>9</v>
      </c>
      <c r="D347" s="18">
        <v>292.55</v>
      </c>
      <c r="E347" s="19">
        <f t="shared" si="25"/>
        <v>2632.9500000000003</v>
      </c>
      <c r="F347" s="17">
        <v>26340</v>
      </c>
      <c r="G347" s="18">
        <v>290.12</v>
      </c>
      <c r="H347" s="7">
        <f t="shared" si="26"/>
        <v>7641760.7999999998</v>
      </c>
      <c r="I347" s="17">
        <v>1</v>
      </c>
      <c r="J347" s="18">
        <v>292.55</v>
      </c>
      <c r="K347" s="19">
        <f t="shared" si="27"/>
        <v>292.55</v>
      </c>
      <c r="L347" s="17">
        <v>3361</v>
      </c>
      <c r="M347" s="18">
        <v>290.12</v>
      </c>
      <c r="N347" s="19">
        <f t="shared" si="28"/>
        <v>975093.32000000007</v>
      </c>
      <c r="O347" s="7">
        <f t="shared" si="29"/>
        <v>8619779.6199999992</v>
      </c>
    </row>
    <row r="348" spans="1:15" x14ac:dyDescent="0.25">
      <c r="A348" s="8" t="s">
        <v>584</v>
      </c>
      <c r="B348" s="8" t="s">
        <v>585</v>
      </c>
      <c r="C348" s="17">
        <v>58</v>
      </c>
      <c r="D348" s="18">
        <v>226.62</v>
      </c>
      <c r="E348" s="19">
        <f t="shared" si="25"/>
        <v>13143.960000000001</v>
      </c>
      <c r="F348" s="17">
        <v>14840</v>
      </c>
      <c r="G348" s="18">
        <v>224.65</v>
      </c>
      <c r="H348" s="7">
        <f t="shared" si="26"/>
        <v>3333806</v>
      </c>
      <c r="I348" s="17">
        <v>5</v>
      </c>
      <c r="J348" s="18">
        <v>226.62</v>
      </c>
      <c r="K348" s="19">
        <f t="shared" si="27"/>
        <v>1133.0999999999999</v>
      </c>
      <c r="L348" s="17">
        <v>1303</v>
      </c>
      <c r="M348" s="18">
        <v>224.65</v>
      </c>
      <c r="N348" s="19">
        <f t="shared" si="28"/>
        <v>292718.95</v>
      </c>
      <c r="O348" s="7">
        <f t="shared" si="29"/>
        <v>3640802.0100000002</v>
      </c>
    </row>
    <row r="349" spans="1:15" x14ac:dyDescent="0.25">
      <c r="A349" s="8" t="s">
        <v>586</v>
      </c>
      <c r="B349" s="8" t="s">
        <v>1112</v>
      </c>
      <c r="C349" s="17">
        <v>0</v>
      </c>
      <c r="D349" s="18">
        <v>179.4</v>
      </c>
      <c r="E349" s="19">
        <f t="shared" si="25"/>
        <v>0</v>
      </c>
      <c r="F349" s="17">
        <v>1434</v>
      </c>
      <c r="G349" s="18">
        <v>178.12</v>
      </c>
      <c r="H349" s="7">
        <f t="shared" si="26"/>
        <v>255424.08000000002</v>
      </c>
      <c r="I349" s="17">
        <v>0</v>
      </c>
      <c r="J349" s="18">
        <v>179.4</v>
      </c>
      <c r="K349" s="19">
        <f t="shared" si="27"/>
        <v>0</v>
      </c>
      <c r="L349" s="17">
        <v>0</v>
      </c>
      <c r="M349" s="18">
        <v>178.12</v>
      </c>
      <c r="N349" s="19">
        <f t="shared" si="28"/>
        <v>0</v>
      </c>
      <c r="O349" s="7">
        <f t="shared" si="29"/>
        <v>255424.08000000002</v>
      </c>
    </row>
    <row r="350" spans="1:15" x14ac:dyDescent="0.25">
      <c r="A350" s="8" t="s">
        <v>1207</v>
      </c>
      <c r="B350" s="8" t="s">
        <v>1256</v>
      </c>
      <c r="C350" s="17">
        <v>1729</v>
      </c>
      <c r="D350" s="18">
        <v>262.98</v>
      </c>
      <c r="E350" s="19">
        <f t="shared" si="25"/>
        <v>454692.42000000004</v>
      </c>
      <c r="F350" s="17">
        <v>31432</v>
      </c>
      <c r="G350" s="18">
        <v>260.45</v>
      </c>
      <c r="H350" s="7">
        <f t="shared" si="26"/>
        <v>8186464.3999999994</v>
      </c>
      <c r="I350" s="17">
        <v>35</v>
      </c>
      <c r="J350" s="18">
        <v>262.98</v>
      </c>
      <c r="K350" s="19">
        <f t="shared" si="27"/>
        <v>9204.3000000000011</v>
      </c>
      <c r="L350" s="17">
        <v>640</v>
      </c>
      <c r="M350" s="18">
        <v>260.45</v>
      </c>
      <c r="N350" s="19">
        <f t="shared" si="28"/>
        <v>166688</v>
      </c>
      <c r="O350" s="7">
        <f t="shared" si="29"/>
        <v>8817049.120000001</v>
      </c>
    </row>
    <row r="351" spans="1:15" x14ac:dyDescent="0.25">
      <c r="A351" s="8" t="s">
        <v>1208</v>
      </c>
      <c r="B351" s="8" t="s">
        <v>1297</v>
      </c>
      <c r="C351" s="17">
        <v>399</v>
      </c>
      <c r="D351" s="18">
        <v>200.19</v>
      </c>
      <c r="E351" s="19">
        <f t="shared" si="25"/>
        <v>79875.81</v>
      </c>
      <c r="F351" s="17">
        <v>12624</v>
      </c>
      <c r="G351" s="18">
        <v>198.4</v>
      </c>
      <c r="H351" s="7">
        <f t="shared" si="26"/>
        <v>2504601.6000000001</v>
      </c>
      <c r="I351" s="17">
        <v>46</v>
      </c>
      <c r="J351" s="18">
        <v>200.19</v>
      </c>
      <c r="K351" s="19">
        <f t="shared" si="27"/>
        <v>9208.74</v>
      </c>
      <c r="L351" s="17">
        <v>1465</v>
      </c>
      <c r="M351" s="18">
        <v>198.4</v>
      </c>
      <c r="N351" s="19">
        <f t="shared" si="28"/>
        <v>290656</v>
      </c>
      <c r="O351" s="7">
        <f t="shared" si="29"/>
        <v>2884342.1500000004</v>
      </c>
    </row>
    <row r="352" spans="1:15" x14ac:dyDescent="0.25">
      <c r="A352" s="8" t="s">
        <v>591</v>
      </c>
      <c r="B352" s="8" t="s">
        <v>1114</v>
      </c>
      <c r="C352" s="17">
        <v>0</v>
      </c>
      <c r="D352" s="18">
        <v>282.31</v>
      </c>
      <c r="E352" s="19">
        <f t="shared" si="25"/>
        <v>0</v>
      </c>
      <c r="F352" s="17">
        <v>11015</v>
      </c>
      <c r="G352" s="18">
        <v>279.83999999999997</v>
      </c>
      <c r="H352" s="7">
        <f t="shared" si="26"/>
        <v>3082437.5999999996</v>
      </c>
      <c r="I352" s="17">
        <v>0</v>
      </c>
      <c r="J352" s="18">
        <v>282.31</v>
      </c>
      <c r="K352" s="19">
        <f t="shared" si="27"/>
        <v>0</v>
      </c>
      <c r="L352" s="17">
        <v>0</v>
      </c>
      <c r="M352" s="18">
        <v>279.83999999999997</v>
      </c>
      <c r="N352" s="19">
        <f t="shared" si="28"/>
        <v>0</v>
      </c>
      <c r="O352" s="7">
        <f t="shared" si="29"/>
        <v>3082437.5999999996</v>
      </c>
    </row>
    <row r="353" spans="1:15" x14ac:dyDescent="0.25">
      <c r="A353" s="8" t="s">
        <v>593</v>
      </c>
      <c r="B353" s="8" t="s">
        <v>594</v>
      </c>
      <c r="C353" s="17">
        <v>377</v>
      </c>
      <c r="D353" s="18">
        <v>280.49</v>
      </c>
      <c r="E353" s="19">
        <f t="shared" si="25"/>
        <v>105744.73000000001</v>
      </c>
      <c r="F353" s="17">
        <v>13361</v>
      </c>
      <c r="G353" s="18">
        <v>277.83</v>
      </c>
      <c r="H353" s="7">
        <f t="shared" si="26"/>
        <v>3712086.63</v>
      </c>
      <c r="I353" s="17">
        <v>89</v>
      </c>
      <c r="J353" s="18">
        <v>280.49</v>
      </c>
      <c r="K353" s="19">
        <f t="shared" si="27"/>
        <v>24963.61</v>
      </c>
      <c r="L353" s="17">
        <v>3155</v>
      </c>
      <c r="M353" s="18">
        <v>277.83</v>
      </c>
      <c r="N353" s="19">
        <f t="shared" si="28"/>
        <v>876553.64999999991</v>
      </c>
      <c r="O353" s="7">
        <f t="shared" si="29"/>
        <v>4719348.6199999992</v>
      </c>
    </row>
    <row r="354" spans="1:15" x14ac:dyDescent="0.25">
      <c r="A354" s="8" t="s">
        <v>595</v>
      </c>
      <c r="B354" s="8" t="s">
        <v>1115</v>
      </c>
      <c r="C354" s="17">
        <v>4262</v>
      </c>
      <c r="D354" s="18">
        <v>236.24</v>
      </c>
      <c r="E354" s="19">
        <f t="shared" si="25"/>
        <v>1006854.88</v>
      </c>
      <c r="F354" s="17">
        <v>21625</v>
      </c>
      <c r="G354" s="18">
        <v>234.09</v>
      </c>
      <c r="H354" s="7">
        <f t="shared" si="26"/>
        <v>5062196.25</v>
      </c>
      <c r="I354" s="17">
        <v>47</v>
      </c>
      <c r="J354" s="18">
        <v>236.24</v>
      </c>
      <c r="K354" s="19">
        <f t="shared" si="27"/>
        <v>11103.28</v>
      </c>
      <c r="L354" s="17">
        <v>239</v>
      </c>
      <c r="M354" s="18">
        <v>234.09</v>
      </c>
      <c r="N354" s="19">
        <f t="shared" si="28"/>
        <v>55947.51</v>
      </c>
      <c r="O354" s="7">
        <f t="shared" si="29"/>
        <v>6136101.9199999999</v>
      </c>
    </row>
    <row r="355" spans="1:15" x14ac:dyDescent="0.25">
      <c r="A355" s="8" t="s">
        <v>1209</v>
      </c>
      <c r="B355" s="8" t="s">
        <v>1257</v>
      </c>
      <c r="C355" s="17">
        <v>570</v>
      </c>
      <c r="D355" s="18">
        <v>237.43</v>
      </c>
      <c r="E355" s="19">
        <f t="shared" si="25"/>
        <v>135335.1</v>
      </c>
      <c r="F355" s="17">
        <v>29333</v>
      </c>
      <c r="G355" s="18">
        <v>235.48</v>
      </c>
      <c r="H355" s="7">
        <f t="shared" si="26"/>
        <v>6907334.8399999999</v>
      </c>
      <c r="I355" s="17">
        <v>94</v>
      </c>
      <c r="J355" s="18">
        <v>237.43</v>
      </c>
      <c r="K355" s="19">
        <f t="shared" si="27"/>
        <v>22318.420000000002</v>
      </c>
      <c r="L355" s="17">
        <v>4844</v>
      </c>
      <c r="M355" s="18">
        <v>235.48</v>
      </c>
      <c r="N355" s="19">
        <f t="shared" si="28"/>
        <v>1140665.1199999999</v>
      </c>
      <c r="O355" s="7">
        <f t="shared" si="29"/>
        <v>8205653.4799999995</v>
      </c>
    </row>
    <row r="356" spans="1:15" x14ac:dyDescent="0.25">
      <c r="A356" s="8" t="s">
        <v>597</v>
      </c>
      <c r="B356" s="8" t="s">
        <v>1341</v>
      </c>
      <c r="C356" s="17">
        <v>401</v>
      </c>
      <c r="D356" s="18">
        <v>221.15</v>
      </c>
      <c r="E356" s="19">
        <f t="shared" si="25"/>
        <v>88681.150000000009</v>
      </c>
      <c r="F356" s="17">
        <v>22725</v>
      </c>
      <c r="G356" s="18">
        <v>219.43</v>
      </c>
      <c r="H356" s="7">
        <f t="shared" si="26"/>
        <v>4986546.75</v>
      </c>
      <c r="I356" s="17">
        <v>17</v>
      </c>
      <c r="J356" s="18">
        <v>221.15</v>
      </c>
      <c r="K356" s="19">
        <f t="shared" si="27"/>
        <v>3759.55</v>
      </c>
      <c r="L356" s="17">
        <v>988</v>
      </c>
      <c r="M356" s="18">
        <v>219.43</v>
      </c>
      <c r="N356" s="19">
        <f t="shared" si="28"/>
        <v>216796.84</v>
      </c>
      <c r="O356" s="7">
        <f t="shared" si="29"/>
        <v>5295784.29</v>
      </c>
    </row>
    <row r="357" spans="1:15" x14ac:dyDescent="0.25">
      <c r="A357" s="8" t="s">
        <v>1210</v>
      </c>
      <c r="B357" s="8" t="s">
        <v>1258</v>
      </c>
      <c r="C357" s="17">
        <v>1052</v>
      </c>
      <c r="D357" s="18">
        <v>256.33</v>
      </c>
      <c r="E357" s="19">
        <f t="shared" si="25"/>
        <v>269659.15999999997</v>
      </c>
      <c r="F357" s="17">
        <v>15511</v>
      </c>
      <c r="G357" s="18">
        <v>254.38</v>
      </c>
      <c r="H357" s="7">
        <f t="shared" si="26"/>
        <v>3945688.1799999997</v>
      </c>
      <c r="I357" s="17">
        <v>126</v>
      </c>
      <c r="J357" s="18">
        <v>256.33</v>
      </c>
      <c r="K357" s="19">
        <f t="shared" si="27"/>
        <v>32297.579999999998</v>
      </c>
      <c r="L357" s="17">
        <v>1854</v>
      </c>
      <c r="M357" s="18">
        <v>254.38</v>
      </c>
      <c r="N357" s="19">
        <f t="shared" si="28"/>
        <v>471620.52</v>
      </c>
      <c r="O357" s="7">
        <f t="shared" si="29"/>
        <v>4719265.4399999995</v>
      </c>
    </row>
    <row r="358" spans="1:15" x14ac:dyDescent="0.25">
      <c r="A358" s="8" t="s">
        <v>598</v>
      </c>
      <c r="B358" s="8" t="s">
        <v>599</v>
      </c>
      <c r="C358" s="17">
        <v>1064</v>
      </c>
      <c r="D358" s="18">
        <v>263.54000000000002</v>
      </c>
      <c r="E358" s="19">
        <f t="shared" si="25"/>
        <v>280406.56</v>
      </c>
      <c r="F358" s="17">
        <v>21803</v>
      </c>
      <c r="G358" s="18">
        <v>261.57</v>
      </c>
      <c r="H358" s="7">
        <f t="shared" si="26"/>
        <v>5703010.71</v>
      </c>
      <c r="I358" s="17">
        <v>125</v>
      </c>
      <c r="J358" s="18">
        <v>263.54000000000002</v>
      </c>
      <c r="K358" s="19">
        <f t="shared" si="27"/>
        <v>32942.5</v>
      </c>
      <c r="L358" s="17">
        <v>2558</v>
      </c>
      <c r="M358" s="18">
        <v>261.57</v>
      </c>
      <c r="N358" s="19">
        <f t="shared" si="28"/>
        <v>669096.05999999994</v>
      </c>
      <c r="O358" s="7">
        <f t="shared" si="29"/>
        <v>6685455.8299999991</v>
      </c>
    </row>
    <row r="359" spans="1:15" x14ac:dyDescent="0.25">
      <c r="A359" s="8" t="s">
        <v>1211</v>
      </c>
      <c r="B359" s="8" t="s">
        <v>1377</v>
      </c>
      <c r="C359" s="17">
        <v>3575</v>
      </c>
      <c r="D359" s="18">
        <v>229.97</v>
      </c>
      <c r="E359" s="19">
        <f t="shared" si="25"/>
        <v>822142.75</v>
      </c>
      <c r="F359" s="17">
        <v>30486</v>
      </c>
      <c r="G359" s="18">
        <v>228.21</v>
      </c>
      <c r="H359" s="7">
        <f t="shared" si="26"/>
        <v>6957210.0600000005</v>
      </c>
      <c r="I359" s="17">
        <v>488</v>
      </c>
      <c r="J359" s="18">
        <v>229.97</v>
      </c>
      <c r="K359" s="19">
        <f t="shared" si="27"/>
        <v>112225.36</v>
      </c>
      <c r="L359" s="17">
        <v>4161</v>
      </c>
      <c r="M359" s="18">
        <v>228.21</v>
      </c>
      <c r="N359" s="19">
        <f t="shared" si="28"/>
        <v>949581.81</v>
      </c>
      <c r="O359" s="7">
        <f t="shared" si="29"/>
        <v>8841159.9800000004</v>
      </c>
    </row>
    <row r="360" spans="1:15" x14ac:dyDescent="0.25">
      <c r="A360" s="8" t="s">
        <v>602</v>
      </c>
      <c r="B360" s="8" t="s">
        <v>1117</v>
      </c>
      <c r="C360" s="17">
        <v>1291</v>
      </c>
      <c r="D360" s="18">
        <v>214.35</v>
      </c>
      <c r="E360" s="19">
        <f t="shared" si="25"/>
        <v>276725.84999999998</v>
      </c>
      <c r="F360" s="17">
        <v>23738</v>
      </c>
      <c r="G360" s="18">
        <v>212.55</v>
      </c>
      <c r="H360" s="7">
        <f t="shared" si="26"/>
        <v>5045511.9000000004</v>
      </c>
      <c r="I360" s="17">
        <v>140</v>
      </c>
      <c r="J360" s="18">
        <v>214.35</v>
      </c>
      <c r="K360" s="19">
        <f t="shared" si="27"/>
        <v>30009</v>
      </c>
      <c r="L360" s="17">
        <v>2568</v>
      </c>
      <c r="M360" s="18">
        <v>212.55</v>
      </c>
      <c r="N360" s="19">
        <f t="shared" si="28"/>
        <v>545828.4</v>
      </c>
      <c r="O360" s="7">
        <f t="shared" si="29"/>
        <v>5898075.1500000004</v>
      </c>
    </row>
    <row r="361" spans="1:15" x14ac:dyDescent="0.25">
      <c r="A361" s="8" t="s">
        <v>600</v>
      </c>
      <c r="B361" s="8" t="s">
        <v>1116</v>
      </c>
      <c r="C361" s="17">
        <v>365</v>
      </c>
      <c r="D361" s="18">
        <v>264.2</v>
      </c>
      <c r="E361" s="19">
        <f t="shared" si="25"/>
        <v>96433</v>
      </c>
      <c r="F361" s="17">
        <v>58754</v>
      </c>
      <c r="G361" s="18">
        <v>261.98</v>
      </c>
      <c r="H361" s="7">
        <f t="shared" si="26"/>
        <v>15392372.920000002</v>
      </c>
      <c r="I361" s="17">
        <v>0</v>
      </c>
      <c r="J361" s="18">
        <v>264.2</v>
      </c>
      <c r="K361" s="19">
        <f t="shared" si="27"/>
        <v>0</v>
      </c>
      <c r="L361" s="17">
        <v>0</v>
      </c>
      <c r="M361" s="18">
        <v>261.98</v>
      </c>
      <c r="N361" s="19">
        <f t="shared" si="28"/>
        <v>0</v>
      </c>
      <c r="O361" s="7">
        <f t="shared" si="29"/>
        <v>15488805.920000002</v>
      </c>
    </row>
    <row r="362" spans="1:15" x14ac:dyDescent="0.25">
      <c r="A362" s="8" t="s">
        <v>604</v>
      </c>
      <c r="B362" s="8" t="s">
        <v>605</v>
      </c>
      <c r="C362" s="17">
        <v>365</v>
      </c>
      <c r="D362" s="18">
        <v>214.91</v>
      </c>
      <c r="E362" s="19">
        <f t="shared" si="25"/>
        <v>78442.149999999994</v>
      </c>
      <c r="F362" s="17">
        <v>34067</v>
      </c>
      <c r="G362" s="18">
        <v>213.1</v>
      </c>
      <c r="H362" s="7">
        <f t="shared" si="26"/>
        <v>7259677.7000000002</v>
      </c>
      <c r="I362" s="17">
        <v>25</v>
      </c>
      <c r="J362" s="18">
        <v>214.91</v>
      </c>
      <c r="K362" s="19">
        <f t="shared" si="27"/>
        <v>5372.75</v>
      </c>
      <c r="L362" s="17">
        <v>2362</v>
      </c>
      <c r="M362" s="18">
        <v>213.1</v>
      </c>
      <c r="N362" s="19">
        <f t="shared" si="28"/>
        <v>503342.2</v>
      </c>
      <c r="O362" s="7">
        <f t="shared" si="29"/>
        <v>7846834.8000000007</v>
      </c>
    </row>
    <row r="363" spans="1:15" x14ac:dyDescent="0.25">
      <c r="A363" s="8" t="s">
        <v>606</v>
      </c>
      <c r="B363" s="8" t="s">
        <v>607</v>
      </c>
      <c r="C363" s="17">
        <v>5165</v>
      </c>
      <c r="D363" s="18">
        <v>314</v>
      </c>
      <c r="E363" s="19">
        <f t="shared" si="25"/>
        <v>1621810</v>
      </c>
      <c r="F363" s="17">
        <v>42236</v>
      </c>
      <c r="G363" s="18">
        <v>310.72000000000003</v>
      </c>
      <c r="H363" s="7">
        <f t="shared" si="26"/>
        <v>13123569.920000002</v>
      </c>
      <c r="I363" s="17">
        <v>558</v>
      </c>
      <c r="J363" s="18">
        <v>314</v>
      </c>
      <c r="K363" s="19">
        <f t="shared" si="27"/>
        <v>175212</v>
      </c>
      <c r="L363" s="17">
        <v>4559</v>
      </c>
      <c r="M363" s="18">
        <v>310.72000000000003</v>
      </c>
      <c r="N363" s="19">
        <f t="shared" si="28"/>
        <v>1416572.4800000002</v>
      </c>
      <c r="O363" s="7">
        <f t="shared" si="29"/>
        <v>16337164.400000002</v>
      </c>
    </row>
    <row r="364" spans="1:15" x14ac:dyDescent="0.25">
      <c r="A364" s="8" t="s">
        <v>608</v>
      </c>
      <c r="B364" s="8" t="s">
        <v>1118</v>
      </c>
      <c r="C364" s="17">
        <v>0</v>
      </c>
      <c r="D364" s="18">
        <v>301.29000000000002</v>
      </c>
      <c r="E364" s="19">
        <f t="shared" si="25"/>
        <v>0</v>
      </c>
      <c r="F364" s="17">
        <v>78471</v>
      </c>
      <c r="G364" s="18">
        <v>298.81</v>
      </c>
      <c r="H364" s="7">
        <f t="shared" si="26"/>
        <v>23447919.510000002</v>
      </c>
      <c r="I364" s="17">
        <v>0</v>
      </c>
      <c r="J364" s="18">
        <v>301.29000000000002</v>
      </c>
      <c r="K364" s="19">
        <f t="shared" si="27"/>
        <v>0</v>
      </c>
      <c r="L364" s="17">
        <v>282</v>
      </c>
      <c r="M364" s="18">
        <v>298.81</v>
      </c>
      <c r="N364" s="19">
        <f t="shared" si="28"/>
        <v>84264.42</v>
      </c>
      <c r="O364" s="7">
        <f t="shared" si="29"/>
        <v>23532183.930000003</v>
      </c>
    </row>
    <row r="365" spans="1:15" x14ac:dyDescent="0.25">
      <c r="A365" s="8" t="s">
        <v>610</v>
      </c>
      <c r="B365" s="8" t="s">
        <v>611</v>
      </c>
      <c r="C365" s="17">
        <v>0</v>
      </c>
      <c r="D365" s="18">
        <v>186.47</v>
      </c>
      <c r="E365" s="19">
        <f t="shared" si="25"/>
        <v>0</v>
      </c>
      <c r="F365" s="17">
        <v>13418</v>
      </c>
      <c r="G365" s="18">
        <v>184.95</v>
      </c>
      <c r="H365" s="7">
        <f t="shared" si="26"/>
        <v>2481659.0999999996</v>
      </c>
      <c r="I365" s="17">
        <v>0</v>
      </c>
      <c r="J365" s="18">
        <v>186.47</v>
      </c>
      <c r="K365" s="19">
        <f t="shared" si="27"/>
        <v>0</v>
      </c>
      <c r="L365" s="17">
        <v>1191</v>
      </c>
      <c r="M365" s="18">
        <v>184.95</v>
      </c>
      <c r="N365" s="19">
        <f t="shared" si="28"/>
        <v>220275.44999999998</v>
      </c>
      <c r="O365" s="7">
        <f t="shared" si="29"/>
        <v>2701934.55</v>
      </c>
    </row>
    <row r="366" spans="1:15" x14ac:dyDescent="0.25">
      <c r="A366" s="8" t="s">
        <v>612</v>
      </c>
      <c r="B366" s="8" t="s">
        <v>1298</v>
      </c>
      <c r="C366" s="17">
        <v>4529</v>
      </c>
      <c r="D366" s="18">
        <v>290.61</v>
      </c>
      <c r="E366" s="19">
        <f t="shared" si="25"/>
        <v>1316172.6900000002</v>
      </c>
      <c r="F366" s="17">
        <v>30243</v>
      </c>
      <c r="G366" s="18">
        <v>288.01</v>
      </c>
      <c r="H366" s="7">
        <f t="shared" si="26"/>
        <v>8710286.4299999997</v>
      </c>
      <c r="I366" s="17">
        <v>60</v>
      </c>
      <c r="J366" s="18">
        <v>290.61</v>
      </c>
      <c r="K366" s="19">
        <f t="shared" si="27"/>
        <v>17436.600000000002</v>
      </c>
      <c r="L366" s="17">
        <v>403</v>
      </c>
      <c r="M366" s="18">
        <v>288.01</v>
      </c>
      <c r="N366" s="19">
        <f t="shared" si="28"/>
        <v>116068.03</v>
      </c>
      <c r="O366" s="7">
        <f t="shared" si="29"/>
        <v>10159963.749999998</v>
      </c>
    </row>
    <row r="367" spans="1:15" x14ac:dyDescent="0.25">
      <c r="A367" s="8" t="s">
        <v>614</v>
      </c>
      <c r="B367" s="8" t="s">
        <v>615</v>
      </c>
      <c r="C367" s="17">
        <v>5432</v>
      </c>
      <c r="D367" s="18">
        <v>286.83</v>
      </c>
      <c r="E367" s="19">
        <f t="shared" si="25"/>
        <v>1558060.5599999998</v>
      </c>
      <c r="F367" s="17">
        <v>39917</v>
      </c>
      <c r="G367" s="18">
        <v>284.38</v>
      </c>
      <c r="H367" s="7">
        <f t="shared" si="26"/>
        <v>11351596.459999999</v>
      </c>
      <c r="I367" s="17">
        <v>946</v>
      </c>
      <c r="J367" s="18">
        <v>286.83</v>
      </c>
      <c r="K367" s="19">
        <f t="shared" si="27"/>
        <v>271341.18</v>
      </c>
      <c r="L367" s="17">
        <v>6954</v>
      </c>
      <c r="M367" s="18">
        <v>284.38</v>
      </c>
      <c r="N367" s="19">
        <f t="shared" si="28"/>
        <v>1977578.52</v>
      </c>
      <c r="O367" s="7">
        <f t="shared" si="29"/>
        <v>15158576.719999999</v>
      </c>
    </row>
    <row r="368" spans="1:15" x14ac:dyDescent="0.25">
      <c r="A368" s="8" t="s">
        <v>616</v>
      </c>
      <c r="B368" s="8" t="s">
        <v>617</v>
      </c>
      <c r="C368" s="17">
        <v>8139</v>
      </c>
      <c r="D368" s="18">
        <v>262.92</v>
      </c>
      <c r="E368" s="19">
        <f t="shared" si="25"/>
        <v>2139905.8800000004</v>
      </c>
      <c r="F368" s="17">
        <v>49882</v>
      </c>
      <c r="G368" s="18">
        <v>260.57</v>
      </c>
      <c r="H368" s="7">
        <f t="shared" si="26"/>
        <v>12997752.74</v>
      </c>
      <c r="I368" s="17">
        <v>553</v>
      </c>
      <c r="J368" s="18">
        <v>262.92</v>
      </c>
      <c r="K368" s="19">
        <f t="shared" si="27"/>
        <v>145394.76</v>
      </c>
      <c r="L368" s="17">
        <v>3390</v>
      </c>
      <c r="M368" s="18">
        <v>260.57</v>
      </c>
      <c r="N368" s="19">
        <f t="shared" si="28"/>
        <v>883332.29999999993</v>
      </c>
      <c r="O368" s="7">
        <f t="shared" si="29"/>
        <v>16166385.680000002</v>
      </c>
    </row>
    <row r="369" spans="1:15" x14ac:dyDescent="0.25">
      <c r="A369" s="8" t="s">
        <v>618</v>
      </c>
      <c r="B369" s="8" t="s">
        <v>619</v>
      </c>
      <c r="C369" s="17">
        <v>18830</v>
      </c>
      <c r="D369" s="18">
        <v>243.57</v>
      </c>
      <c r="E369" s="19">
        <f t="shared" si="25"/>
        <v>4586423.0999999996</v>
      </c>
      <c r="F369" s="17">
        <v>32339</v>
      </c>
      <c r="G369" s="18">
        <v>241.36</v>
      </c>
      <c r="H369" s="7">
        <f t="shared" si="26"/>
        <v>7805341.04</v>
      </c>
      <c r="I369" s="17">
        <v>3377</v>
      </c>
      <c r="J369" s="18">
        <v>243.57</v>
      </c>
      <c r="K369" s="19">
        <f t="shared" si="27"/>
        <v>822535.89</v>
      </c>
      <c r="L369" s="17">
        <v>5800</v>
      </c>
      <c r="M369" s="18">
        <v>241.36</v>
      </c>
      <c r="N369" s="19">
        <f t="shared" si="28"/>
        <v>1399888</v>
      </c>
      <c r="O369" s="7">
        <f t="shared" si="29"/>
        <v>14614188.030000001</v>
      </c>
    </row>
    <row r="370" spans="1:15" x14ac:dyDescent="0.25">
      <c r="A370" s="8" t="s">
        <v>620</v>
      </c>
      <c r="B370" s="8" t="s">
        <v>621</v>
      </c>
      <c r="C370" s="17">
        <v>115</v>
      </c>
      <c r="D370" s="18">
        <v>271.29000000000002</v>
      </c>
      <c r="E370" s="19">
        <f t="shared" si="25"/>
        <v>31198.350000000002</v>
      </c>
      <c r="F370" s="17">
        <v>9294</v>
      </c>
      <c r="G370" s="18">
        <v>269.55</v>
      </c>
      <c r="H370" s="7">
        <f t="shared" si="26"/>
        <v>2505197.7000000002</v>
      </c>
      <c r="I370" s="17">
        <v>1</v>
      </c>
      <c r="J370" s="18">
        <v>271.29000000000002</v>
      </c>
      <c r="K370" s="19">
        <f t="shared" si="27"/>
        <v>271.29000000000002</v>
      </c>
      <c r="L370" s="17">
        <v>117</v>
      </c>
      <c r="M370" s="18">
        <v>269.55</v>
      </c>
      <c r="N370" s="19">
        <f t="shared" si="28"/>
        <v>31537.350000000002</v>
      </c>
      <c r="O370" s="7">
        <f t="shared" si="29"/>
        <v>2568204.6900000004</v>
      </c>
    </row>
    <row r="371" spans="1:15" x14ac:dyDescent="0.25">
      <c r="A371" s="8" t="s">
        <v>622</v>
      </c>
      <c r="B371" s="8" t="s">
        <v>623</v>
      </c>
      <c r="C371" s="17">
        <v>11627</v>
      </c>
      <c r="D371" s="18">
        <v>334.98</v>
      </c>
      <c r="E371" s="19">
        <f t="shared" si="25"/>
        <v>3894812.4600000004</v>
      </c>
      <c r="F371" s="17">
        <v>25688</v>
      </c>
      <c r="G371" s="18">
        <v>332.31</v>
      </c>
      <c r="H371" s="7">
        <f t="shared" si="26"/>
        <v>8536379.2799999993</v>
      </c>
      <c r="I371" s="17">
        <v>0</v>
      </c>
      <c r="J371" s="18">
        <v>334.98</v>
      </c>
      <c r="K371" s="19">
        <f t="shared" si="27"/>
        <v>0</v>
      </c>
      <c r="L371" s="17">
        <v>0</v>
      </c>
      <c r="M371" s="18">
        <v>332.31</v>
      </c>
      <c r="N371" s="19">
        <f t="shared" si="28"/>
        <v>0</v>
      </c>
      <c r="O371" s="7">
        <f t="shared" si="29"/>
        <v>12431191.74</v>
      </c>
    </row>
    <row r="372" spans="1:15" x14ac:dyDescent="0.25">
      <c r="A372" s="8" t="s">
        <v>624</v>
      </c>
      <c r="B372" s="8" t="s">
        <v>1119</v>
      </c>
      <c r="C372" s="17">
        <v>5828</v>
      </c>
      <c r="D372" s="18">
        <v>336.28</v>
      </c>
      <c r="E372" s="19">
        <f t="shared" si="25"/>
        <v>1959839.8399999999</v>
      </c>
      <c r="F372" s="17">
        <v>79260</v>
      </c>
      <c r="G372" s="18">
        <v>333.69</v>
      </c>
      <c r="H372" s="7">
        <f t="shared" si="26"/>
        <v>26448269.399999999</v>
      </c>
      <c r="I372" s="17">
        <v>805</v>
      </c>
      <c r="J372" s="18">
        <v>336.28</v>
      </c>
      <c r="K372" s="19">
        <f t="shared" si="27"/>
        <v>270705.39999999997</v>
      </c>
      <c r="L372" s="17">
        <v>10946</v>
      </c>
      <c r="M372" s="18">
        <v>333.69</v>
      </c>
      <c r="N372" s="19">
        <f t="shared" si="28"/>
        <v>3652570.7399999998</v>
      </c>
      <c r="O372" s="7">
        <f t="shared" si="29"/>
        <v>32331385.379999995</v>
      </c>
    </row>
    <row r="373" spans="1:15" x14ac:dyDescent="0.25">
      <c r="A373" s="8" t="s">
        <v>626</v>
      </c>
      <c r="B373" s="8" t="s">
        <v>1120</v>
      </c>
      <c r="C373" s="17">
        <v>3266</v>
      </c>
      <c r="D373" s="18">
        <v>263.61</v>
      </c>
      <c r="E373" s="19">
        <f t="shared" si="25"/>
        <v>860950.26</v>
      </c>
      <c r="F373" s="17">
        <v>32963</v>
      </c>
      <c r="G373" s="18">
        <v>261.04000000000002</v>
      </c>
      <c r="H373" s="7">
        <f t="shared" si="26"/>
        <v>8604661.5200000014</v>
      </c>
      <c r="I373" s="17">
        <v>438</v>
      </c>
      <c r="J373" s="18">
        <v>263.61</v>
      </c>
      <c r="K373" s="19">
        <f t="shared" si="27"/>
        <v>115461.18000000001</v>
      </c>
      <c r="L373" s="17">
        <v>4422</v>
      </c>
      <c r="M373" s="18">
        <v>261.04000000000002</v>
      </c>
      <c r="N373" s="19">
        <f t="shared" si="28"/>
        <v>1154318.8800000001</v>
      </c>
      <c r="O373" s="7">
        <f t="shared" si="29"/>
        <v>10735391.840000002</v>
      </c>
    </row>
    <row r="374" spans="1:15" x14ac:dyDescent="0.25">
      <c r="A374" s="8" t="s">
        <v>628</v>
      </c>
      <c r="B374" s="8" t="s">
        <v>629</v>
      </c>
      <c r="C374" s="17">
        <v>1170</v>
      </c>
      <c r="D374" s="18">
        <v>304.67</v>
      </c>
      <c r="E374" s="19">
        <f t="shared" si="25"/>
        <v>356463.9</v>
      </c>
      <c r="F374" s="17">
        <v>0</v>
      </c>
      <c r="G374" s="18">
        <v>302.7</v>
      </c>
      <c r="H374" s="7">
        <f t="shared" si="26"/>
        <v>0</v>
      </c>
      <c r="I374" s="17">
        <v>0</v>
      </c>
      <c r="J374" s="18">
        <v>304.67</v>
      </c>
      <c r="K374" s="19">
        <f t="shared" si="27"/>
        <v>0</v>
      </c>
      <c r="L374" s="17">
        <v>0</v>
      </c>
      <c r="M374" s="18">
        <v>302.7</v>
      </c>
      <c r="N374" s="19">
        <f t="shared" si="28"/>
        <v>0</v>
      </c>
      <c r="O374" s="7">
        <f t="shared" si="29"/>
        <v>356463.9</v>
      </c>
    </row>
    <row r="375" spans="1:15" x14ac:dyDescent="0.25">
      <c r="A375" s="8" t="s">
        <v>630</v>
      </c>
      <c r="B375" s="8" t="s">
        <v>631</v>
      </c>
      <c r="C375" s="17">
        <v>3173</v>
      </c>
      <c r="D375" s="18">
        <v>359.1</v>
      </c>
      <c r="E375" s="19">
        <f t="shared" si="25"/>
        <v>1139424.3</v>
      </c>
      <c r="F375" s="17">
        <v>0</v>
      </c>
      <c r="G375" s="18">
        <v>356.85</v>
      </c>
      <c r="H375" s="7">
        <f t="shared" si="26"/>
        <v>0</v>
      </c>
      <c r="I375" s="17">
        <v>0</v>
      </c>
      <c r="J375" s="18">
        <v>359.1</v>
      </c>
      <c r="K375" s="19">
        <f t="shared" si="27"/>
        <v>0</v>
      </c>
      <c r="L375" s="17">
        <v>0</v>
      </c>
      <c r="M375" s="18">
        <v>356.85</v>
      </c>
      <c r="N375" s="19">
        <f t="shared" si="28"/>
        <v>0</v>
      </c>
      <c r="O375" s="7">
        <f t="shared" si="29"/>
        <v>1139424.3</v>
      </c>
    </row>
    <row r="376" spans="1:15" x14ac:dyDescent="0.25">
      <c r="A376" s="8" t="s">
        <v>1121</v>
      </c>
      <c r="B376" s="8" t="s">
        <v>1122</v>
      </c>
      <c r="C376" s="17">
        <v>463</v>
      </c>
      <c r="D376" s="18">
        <v>282.38</v>
      </c>
      <c r="E376" s="19">
        <f t="shared" si="25"/>
        <v>130741.94</v>
      </c>
      <c r="F376" s="17">
        <v>0</v>
      </c>
      <c r="G376" s="18">
        <v>280.88</v>
      </c>
      <c r="H376" s="7">
        <f t="shared" si="26"/>
        <v>0</v>
      </c>
      <c r="I376" s="17">
        <v>0</v>
      </c>
      <c r="J376" s="18">
        <v>282.38</v>
      </c>
      <c r="K376" s="19">
        <f t="shared" si="27"/>
        <v>0</v>
      </c>
      <c r="L376" s="17">
        <v>0</v>
      </c>
      <c r="M376" s="18">
        <v>280.88</v>
      </c>
      <c r="N376" s="19">
        <f t="shared" si="28"/>
        <v>0</v>
      </c>
      <c r="O376" s="7">
        <f t="shared" si="29"/>
        <v>130741.94</v>
      </c>
    </row>
    <row r="377" spans="1:15" x14ac:dyDescent="0.25">
      <c r="A377" s="8" t="s">
        <v>632</v>
      </c>
      <c r="B377" s="8" t="s">
        <v>1123</v>
      </c>
      <c r="C377" s="17">
        <v>12441</v>
      </c>
      <c r="D377" s="18">
        <v>259.77999999999997</v>
      </c>
      <c r="E377" s="19">
        <f t="shared" si="25"/>
        <v>3231922.9799999995</v>
      </c>
      <c r="F377" s="17">
        <v>30762</v>
      </c>
      <c r="G377" s="18">
        <v>257.33999999999997</v>
      </c>
      <c r="H377" s="7">
        <f t="shared" si="26"/>
        <v>7916293.0799999991</v>
      </c>
      <c r="I377" s="17">
        <v>1662</v>
      </c>
      <c r="J377" s="18">
        <v>259.77999999999997</v>
      </c>
      <c r="K377" s="19">
        <f t="shared" si="27"/>
        <v>431754.35999999993</v>
      </c>
      <c r="L377" s="17">
        <v>4109</v>
      </c>
      <c r="M377" s="18">
        <v>257.33999999999997</v>
      </c>
      <c r="N377" s="19">
        <f t="shared" si="28"/>
        <v>1057410.0599999998</v>
      </c>
      <c r="O377" s="7">
        <f t="shared" si="29"/>
        <v>12637380.479999999</v>
      </c>
    </row>
    <row r="378" spans="1:15" x14ac:dyDescent="0.25">
      <c r="A378" s="8" t="s">
        <v>634</v>
      </c>
      <c r="B378" s="8" t="s">
        <v>1124</v>
      </c>
      <c r="C378" s="17">
        <v>0</v>
      </c>
      <c r="D378" s="18">
        <v>275.04000000000002</v>
      </c>
      <c r="E378" s="19">
        <f t="shared" si="25"/>
        <v>0</v>
      </c>
      <c r="F378" s="17">
        <v>8487</v>
      </c>
      <c r="G378" s="18">
        <v>273.14</v>
      </c>
      <c r="H378" s="7">
        <f t="shared" si="26"/>
        <v>2318139.1799999997</v>
      </c>
      <c r="I378" s="17">
        <v>0</v>
      </c>
      <c r="J378" s="18">
        <v>275.04000000000002</v>
      </c>
      <c r="K378" s="19">
        <f t="shared" si="27"/>
        <v>0</v>
      </c>
      <c r="L378" s="17">
        <v>256</v>
      </c>
      <c r="M378" s="18">
        <v>273.14</v>
      </c>
      <c r="N378" s="19">
        <f t="shared" si="28"/>
        <v>69923.839999999997</v>
      </c>
      <c r="O378" s="7">
        <f t="shared" si="29"/>
        <v>2388063.0199999996</v>
      </c>
    </row>
    <row r="379" spans="1:15" x14ac:dyDescent="0.25">
      <c r="A379" s="8" t="s">
        <v>636</v>
      </c>
      <c r="B379" s="8" t="s">
        <v>637</v>
      </c>
      <c r="C379" s="17">
        <v>0</v>
      </c>
      <c r="D379" s="18">
        <v>340.6</v>
      </c>
      <c r="E379" s="19">
        <f t="shared" si="25"/>
        <v>0</v>
      </c>
      <c r="F379" s="17">
        <v>39738</v>
      </c>
      <c r="G379" s="18">
        <v>337.76</v>
      </c>
      <c r="H379" s="7">
        <f t="shared" si="26"/>
        <v>13421906.879999999</v>
      </c>
      <c r="I379" s="17">
        <v>0</v>
      </c>
      <c r="J379" s="18">
        <v>340.6</v>
      </c>
      <c r="K379" s="19">
        <f t="shared" si="27"/>
        <v>0</v>
      </c>
      <c r="L379" s="17">
        <v>13277</v>
      </c>
      <c r="M379" s="18">
        <v>337.76</v>
      </c>
      <c r="N379" s="19">
        <f t="shared" si="28"/>
        <v>4484439.5199999996</v>
      </c>
      <c r="O379" s="7">
        <f t="shared" si="29"/>
        <v>17906346.399999999</v>
      </c>
    </row>
    <row r="380" spans="1:15" x14ac:dyDescent="0.25">
      <c r="A380" s="8" t="s">
        <v>638</v>
      </c>
      <c r="B380" s="8" t="s">
        <v>639</v>
      </c>
      <c r="C380" s="17">
        <v>0</v>
      </c>
      <c r="D380" s="18">
        <v>144.51</v>
      </c>
      <c r="E380" s="19">
        <f t="shared" si="25"/>
        <v>0</v>
      </c>
      <c r="F380" s="17">
        <v>10309</v>
      </c>
      <c r="G380" s="18">
        <v>143.4</v>
      </c>
      <c r="H380" s="7">
        <f t="shared" si="26"/>
        <v>1478310.6</v>
      </c>
      <c r="I380" s="17">
        <v>0</v>
      </c>
      <c r="J380" s="18">
        <v>144.51</v>
      </c>
      <c r="K380" s="19">
        <f t="shared" si="27"/>
        <v>0</v>
      </c>
      <c r="L380" s="17">
        <v>516</v>
      </c>
      <c r="M380" s="18">
        <v>143.4</v>
      </c>
      <c r="N380" s="19">
        <f t="shared" si="28"/>
        <v>73994.400000000009</v>
      </c>
      <c r="O380" s="7">
        <f t="shared" si="29"/>
        <v>1552305</v>
      </c>
    </row>
    <row r="381" spans="1:15" x14ac:dyDescent="0.25">
      <c r="A381" s="8" t="s">
        <v>640</v>
      </c>
      <c r="B381" s="8" t="s">
        <v>641</v>
      </c>
      <c r="C381" s="17">
        <v>889</v>
      </c>
      <c r="D381" s="18">
        <v>264.77</v>
      </c>
      <c r="E381" s="19">
        <f t="shared" si="25"/>
        <v>235380.52999999997</v>
      </c>
      <c r="F381" s="17">
        <v>27280</v>
      </c>
      <c r="G381" s="18">
        <v>262.35000000000002</v>
      </c>
      <c r="H381" s="7">
        <f t="shared" si="26"/>
        <v>7156908.0000000009</v>
      </c>
      <c r="I381" s="17">
        <v>91</v>
      </c>
      <c r="J381" s="18">
        <v>264.77</v>
      </c>
      <c r="K381" s="19">
        <f t="shared" si="27"/>
        <v>24094.07</v>
      </c>
      <c r="L381" s="17">
        <v>2797</v>
      </c>
      <c r="M381" s="18">
        <v>262.35000000000002</v>
      </c>
      <c r="N381" s="19">
        <f t="shared" si="28"/>
        <v>733792.95000000007</v>
      </c>
      <c r="O381" s="7">
        <f t="shared" si="29"/>
        <v>8150175.5500000017</v>
      </c>
    </row>
    <row r="382" spans="1:15" x14ac:dyDescent="0.25">
      <c r="A382" s="8" t="s">
        <v>642</v>
      </c>
      <c r="B382" s="8" t="s">
        <v>643</v>
      </c>
      <c r="C382" s="17">
        <v>2764</v>
      </c>
      <c r="D382" s="18">
        <v>264.17</v>
      </c>
      <c r="E382" s="19">
        <f t="shared" si="25"/>
        <v>730165.88</v>
      </c>
      <c r="F382" s="17">
        <v>35773</v>
      </c>
      <c r="G382" s="18">
        <v>261.70999999999998</v>
      </c>
      <c r="H382" s="7">
        <f t="shared" si="26"/>
        <v>9362151.8300000001</v>
      </c>
      <c r="I382" s="17">
        <v>222</v>
      </c>
      <c r="J382" s="18">
        <v>264.17</v>
      </c>
      <c r="K382" s="19">
        <f t="shared" si="27"/>
        <v>58645.740000000005</v>
      </c>
      <c r="L382" s="17">
        <v>2878</v>
      </c>
      <c r="M382" s="18">
        <v>261.70999999999998</v>
      </c>
      <c r="N382" s="19">
        <f t="shared" si="28"/>
        <v>753201.37999999989</v>
      </c>
      <c r="O382" s="7">
        <f t="shared" si="29"/>
        <v>10904164.830000002</v>
      </c>
    </row>
    <row r="383" spans="1:15" x14ac:dyDescent="0.25">
      <c r="A383" s="8" t="s">
        <v>64</v>
      </c>
      <c r="B383" s="8" t="s">
        <v>1342</v>
      </c>
      <c r="C383" s="17">
        <v>22084</v>
      </c>
      <c r="D383" s="18">
        <v>367.08</v>
      </c>
      <c r="E383" s="19">
        <f t="shared" si="25"/>
        <v>8106594.7199999997</v>
      </c>
      <c r="F383" s="17">
        <v>83181</v>
      </c>
      <c r="G383" s="18">
        <v>364.22</v>
      </c>
      <c r="H383" s="7">
        <f t="shared" si="26"/>
        <v>30296183.820000004</v>
      </c>
      <c r="I383" s="17">
        <v>4011</v>
      </c>
      <c r="J383" s="18">
        <v>367.08</v>
      </c>
      <c r="K383" s="19">
        <f t="shared" si="27"/>
        <v>1472357.88</v>
      </c>
      <c r="L383" s="17">
        <v>15107</v>
      </c>
      <c r="M383" s="18">
        <v>364.22</v>
      </c>
      <c r="N383" s="19">
        <f t="shared" si="28"/>
        <v>5502271.54</v>
      </c>
      <c r="O383" s="7">
        <f t="shared" si="29"/>
        <v>45377407.960000008</v>
      </c>
    </row>
    <row r="384" spans="1:15" x14ac:dyDescent="0.25">
      <c r="A384" s="8" t="s">
        <v>644</v>
      </c>
      <c r="B384" s="8" t="s">
        <v>645</v>
      </c>
      <c r="C384" s="17">
        <v>257</v>
      </c>
      <c r="D384" s="18">
        <v>196.96</v>
      </c>
      <c r="E384" s="19">
        <f t="shared" si="25"/>
        <v>50618.720000000001</v>
      </c>
      <c r="F384" s="17">
        <v>18587</v>
      </c>
      <c r="G384" s="18">
        <v>195.32</v>
      </c>
      <c r="H384" s="7">
        <f t="shared" si="26"/>
        <v>3630412.84</v>
      </c>
      <c r="I384" s="17">
        <v>20</v>
      </c>
      <c r="J384" s="18">
        <v>196.96</v>
      </c>
      <c r="K384" s="19">
        <f t="shared" si="27"/>
        <v>3939.2000000000003</v>
      </c>
      <c r="L384" s="17">
        <v>1434</v>
      </c>
      <c r="M384" s="18">
        <v>195.32</v>
      </c>
      <c r="N384" s="19">
        <f t="shared" si="28"/>
        <v>280088.88</v>
      </c>
      <c r="O384" s="7">
        <f t="shared" si="29"/>
        <v>3965059.64</v>
      </c>
    </row>
    <row r="385" spans="1:15" x14ac:dyDescent="0.25">
      <c r="A385" s="8" t="s">
        <v>646</v>
      </c>
      <c r="B385" s="8" t="s">
        <v>647</v>
      </c>
      <c r="C385" s="17">
        <v>1267</v>
      </c>
      <c r="D385" s="18">
        <v>166.38</v>
      </c>
      <c r="E385" s="19">
        <f t="shared" si="25"/>
        <v>210803.46</v>
      </c>
      <c r="F385" s="17">
        <v>8066</v>
      </c>
      <c r="G385" s="18">
        <v>165.06</v>
      </c>
      <c r="H385" s="7">
        <f t="shared" si="26"/>
        <v>1331373.96</v>
      </c>
      <c r="I385" s="17">
        <v>200</v>
      </c>
      <c r="J385" s="18">
        <v>166.38</v>
      </c>
      <c r="K385" s="19">
        <f t="shared" si="27"/>
        <v>33276</v>
      </c>
      <c r="L385" s="17">
        <v>1275</v>
      </c>
      <c r="M385" s="18">
        <v>165.06</v>
      </c>
      <c r="N385" s="19">
        <f t="shared" si="28"/>
        <v>210451.5</v>
      </c>
      <c r="O385" s="7">
        <f t="shared" si="29"/>
        <v>1785904.92</v>
      </c>
    </row>
    <row r="386" spans="1:15" x14ac:dyDescent="0.25">
      <c r="A386" s="8" t="s">
        <v>648</v>
      </c>
      <c r="B386" s="8" t="s">
        <v>649</v>
      </c>
      <c r="C386" s="17">
        <v>1301</v>
      </c>
      <c r="D386" s="18">
        <v>234.04</v>
      </c>
      <c r="E386" s="19">
        <f t="shared" si="25"/>
        <v>304486.03999999998</v>
      </c>
      <c r="F386" s="17">
        <v>38897</v>
      </c>
      <c r="G386" s="18">
        <v>232.14</v>
      </c>
      <c r="H386" s="7">
        <f t="shared" si="26"/>
        <v>9029549.5800000001</v>
      </c>
      <c r="I386" s="17">
        <v>82</v>
      </c>
      <c r="J386" s="18">
        <v>234.04</v>
      </c>
      <c r="K386" s="19">
        <f t="shared" si="27"/>
        <v>19191.28</v>
      </c>
      <c r="L386" s="17">
        <v>2449</v>
      </c>
      <c r="M386" s="18">
        <v>232.14</v>
      </c>
      <c r="N386" s="19">
        <f t="shared" si="28"/>
        <v>568510.86</v>
      </c>
      <c r="O386" s="7">
        <f t="shared" si="29"/>
        <v>9921737.7599999979</v>
      </c>
    </row>
    <row r="387" spans="1:15" x14ac:dyDescent="0.25">
      <c r="A387" s="8" t="s">
        <v>650</v>
      </c>
      <c r="B387" s="8" t="s">
        <v>1125</v>
      </c>
      <c r="C387" s="17">
        <v>482</v>
      </c>
      <c r="D387" s="18">
        <v>183.46</v>
      </c>
      <c r="E387" s="19">
        <f t="shared" si="25"/>
        <v>88427.72</v>
      </c>
      <c r="F387" s="17">
        <v>26218</v>
      </c>
      <c r="G387" s="18">
        <v>181.89</v>
      </c>
      <c r="H387" s="7">
        <f t="shared" si="26"/>
        <v>4768792.0199999996</v>
      </c>
      <c r="I387" s="17">
        <v>11</v>
      </c>
      <c r="J387" s="18">
        <v>183.46</v>
      </c>
      <c r="K387" s="19">
        <f t="shared" si="27"/>
        <v>2018.0600000000002</v>
      </c>
      <c r="L387" s="17">
        <v>573</v>
      </c>
      <c r="M387" s="18">
        <v>181.89</v>
      </c>
      <c r="N387" s="19">
        <f t="shared" si="28"/>
        <v>104222.96999999999</v>
      </c>
      <c r="O387" s="7">
        <f t="shared" si="29"/>
        <v>4963460.7699999986</v>
      </c>
    </row>
    <row r="388" spans="1:15" x14ac:dyDescent="0.25">
      <c r="A388" s="8" t="s">
        <v>652</v>
      </c>
      <c r="B388" s="8" t="s">
        <v>653</v>
      </c>
      <c r="C388" s="17">
        <v>11263</v>
      </c>
      <c r="D388" s="18">
        <v>247.8</v>
      </c>
      <c r="E388" s="19">
        <f t="shared" si="25"/>
        <v>2790971.4</v>
      </c>
      <c r="F388" s="17">
        <v>34475</v>
      </c>
      <c r="G388" s="18">
        <v>245.57</v>
      </c>
      <c r="H388" s="7">
        <f t="shared" si="26"/>
        <v>8466025.75</v>
      </c>
      <c r="I388" s="17">
        <v>2545</v>
      </c>
      <c r="J388" s="18">
        <v>247.8</v>
      </c>
      <c r="K388" s="19">
        <f t="shared" si="27"/>
        <v>630651</v>
      </c>
      <c r="L388" s="17">
        <v>7789</v>
      </c>
      <c r="M388" s="18">
        <v>245.57</v>
      </c>
      <c r="N388" s="19">
        <f t="shared" si="28"/>
        <v>1912744.73</v>
      </c>
      <c r="O388" s="7">
        <f t="shared" si="29"/>
        <v>13800392.880000001</v>
      </c>
    </row>
    <row r="389" spans="1:15" x14ac:dyDescent="0.25">
      <c r="A389" s="8" t="s">
        <v>654</v>
      </c>
      <c r="B389" s="8" t="s">
        <v>1126</v>
      </c>
      <c r="C389" s="17">
        <v>25</v>
      </c>
      <c r="D389" s="18">
        <v>280.13</v>
      </c>
      <c r="E389" s="19">
        <f t="shared" si="25"/>
        <v>7003.25</v>
      </c>
      <c r="F389" s="17">
        <v>44096</v>
      </c>
      <c r="G389" s="18">
        <v>277.86</v>
      </c>
      <c r="H389" s="7">
        <f t="shared" si="26"/>
        <v>12252514.560000001</v>
      </c>
      <c r="I389" s="17">
        <v>2</v>
      </c>
      <c r="J389" s="18">
        <v>280.13</v>
      </c>
      <c r="K389" s="19">
        <f t="shared" si="27"/>
        <v>560.26</v>
      </c>
      <c r="L389" s="17">
        <v>3681</v>
      </c>
      <c r="M389" s="18">
        <v>277.86</v>
      </c>
      <c r="N389" s="19">
        <f t="shared" si="28"/>
        <v>1022802.66</v>
      </c>
      <c r="O389" s="7">
        <f t="shared" si="29"/>
        <v>13282880.73</v>
      </c>
    </row>
    <row r="390" spans="1:15" x14ac:dyDescent="0.25">
      <c r="A390" s="8" t="s">
        <v>656</v>
      </c>
      <c r="B390" s="8" t="s">
        <v>657</v>
      </c>
      <c r="C390" s="17">
        <v>773</v>
      </c>
      <c r="D390" s="18">
        <v>220.81</v>
      </c>
      <c r="E390" s="19">
        <f t="shared" si="25"/>
        <v>170686.13</v>
      </c>
      <c r="F390" s="17">
        <v>21914</v>
      </c>
      <c r="G390" s="18">
        <v>218.68</v>
      </c>
      <c r="H390" s="7">
        <f t="shared" si="26"/>
        <v>4792153.5200000005</v>
      </c>
      <c r="I390" s="17">
        <v>20</v>
      </c>
      <c r="J390" s="18">
        <v>220.81</v>
      </c>
      <c r="K390" s="19">
        <f t="shared" si="27"/>
        <v>4416.2</v>
      </c>
      <c r="L390" s="17">
        <v>572</v>
      </c>
      <c r="M390" s="18">
        <v>218.68</v>
      </c>
      <c r="N390" s="19">
        <f t="shared" si="28"/>
        <v>125084.96</v>
      </c>
      <c r="O390" s="7">
        <f t="shared" si="29"/>
        <v>5092340.8100000005</v>
      </c>
    </row>
    <row r="391" spans="1:15" x14ac:dyDescent="0.25">
      <c r="A391" s="8" t="s">
        <v>658</v>
      </c>
      <c r="B391" s="8" t="s">
        <v>659</v>
      </c>
      <c r="C391" s="17">
        <v>69</v>
      </c>
      <c r="D391" s="18">
        <v>239.85</v>
      </c>
      <c r="E391" s="19">
        <f t="shared" si="25"/>
        <v>16549.649999999998</v>
      </c>
      <c r="F391" s="17">
        <v>34302</v>
      </c>
      <c r="G391" s="18">
        <v>237.98</v>
      </c>
      <c r="H391" s="7">
        <f t="shared" si="26"/>
        <v>8163189.96</v>
      </c>
      <c r="I391" s="17">
        <v>4</v>
      </c>
      <c r="J391" s="18">
        <v>239.85</v>
      </c>
      <c r="K391" s="19">
        <f t="shared" si="27"/>
        <v>959.4</v>
      </c>
      <c r="L391" s="17">
        <v>2114</v>
      </c>
      <c r="M391" s="18">
        <v>237.98</v>
      </c>
      <c r="N391" s="19">
        <f t="shared" si="28"/>
        <v>503089.72</v>
      </c>
      <c r="O391" s="7">
        <f t="shared" si="29"/>
        <v>8683788.7300000004</v>
      </c>
    </row>
    <row r="392" spans="1:15" x14ac:dyDescent="0.25">
      <c r="A392" s="8" t="s">
        <v>1212</v>
      </c>
      <c r="B392" s="8" t="s">
        <v>660</v>
      </c>
      <c r="C392" s="17">
        <v>731</v>
      </c>
      <c r="D392" s="18">
        <v>259.18</v>
      </c>
      <c r="E392" s="19">
        <f t="shared" si="25"/>
        <v>189460.58000000002</v>
      </c>
      <c r="F392" s="17">
        <v>22492</v>
      </c>
      <c r="G392" s="18">
        <v>256.89999999999998</v>
      </c>
      <c r="H392" s="7">
        <f t="shared" si="26"/>
        <v>5778194.7999999998</v>
      </c>
      <c r="I392" s="17">
        <v>0</v>
      </c>
      <c r="J392" s="18">
        <v>259.18</v>
      </c>
      <c r="K392" s="19">
        <f t="shared" si="27"/>
        <v>0</v>
      </c>
      <c r="L392" s="17">
        <v>0</v>
      </c>
      <c r="M392" s="18">
        <v>256.89999999999998</v>
      </c>
      <c r="N392" s="19">
        <f t="shared" si="28"/>
        <v>0</v>
      </c>
      <c r="O392" s="7">
        <f t="shared" si="29"/>
        <v>5967655.3799999999</v>
      </c>
    </row>
    <row r="393" spans="1:15" x14ac:dyDescent="0.25">
      <c r="A393" s="8" t="s">
        <v>661</v>
      </c>
      <c r="B393" s="8" t="s">
        <v>1128</v>
      </c>
      <c r="C393" s="17">
        <v>0</v>
      </c>
      <c r="D393" s="18">
        <v>216.06</v>
      </c>
      <c r="E393" s="19">
        <f t="shared" si="25"/>
        <v>0</v>
      </c>
      <c r="F393" s="17">
        <v>15591</v>
      </c>
      <c r="G393" s="18">
        <v>214.39</v>
      </c>
      <c r="H393" s="7">
        <f t="shared" si="26"/>
        <v>3342554.4899999998</v>
      </c>
      <c r="I393" s="17">
        <v>0</v>
      </c>
      <c r="J393" s="18">
        <v>216.06</v>
      </c>
      <c r="K393" s="19">
        <f t="shared" si="27"/>
        <v>0</v>
      </c>
      <c r="L393" s="17">
        <v>0</v>
      </c>
      <c r="M393" s="18">
        <v>214.39</v>
      </c>
      <c r="N393" s="19">
        <f t="shared" si="28"/>
        <v>0</v>
      </c>
      <c r="O393" s="7">
        <f t="shared" si="29"/>
        <v>3342554.4899999998</v>
      </c>
    </row>
    <row r="394" spans="1:15" x14ac:dyDescent="0.25">
      <c r="A394" s="8" t="s">
        <v>663</v>
      </c>
      <c r="B394" s="8" t="s">
        <v>664</v>
      </c>
      <c r="C394" s="17">
        <v>5472</v>
      </c>
      <c r="D394" s="18">
        <v>301.74</v>
      </c>
      <c r="E394" s="19">
        <f t="shared" si="25"/>
        <v>1651121.28</v>
      </c>
      <c r="F394" s="17">
        <v>40429</v>
      </c>
      <c r="G394" s="18">
        <v>299.31</v>
      </c>
      <c r="H394" s="7">
        <f t="shared" si="26"/>
        <v>12100803.99</v>
      </c>
      <c r="I394" s="17">
        <v>1499</v>
      </c>
      <c r="J394" s="18">
        <v>301.74</v>
      </c>
      <c r="K394" s="19">
        <f t="shared" si="27"/>
        <v>452308.26</v>
      </c>
      <c r="L394" s="17">
        <v>11071</v>
      </c>
      <c r="M394" s="18">
        <v>299.31</v>
      </c>
      <c r="N394" s="19">
        <f t="shared" si="28"/>
        <v>3313661.0100000002</v>
      </c>
      <c r="O394" s="7">
        <f t="shared" si="29"/>
        <v>17517894.539999999</v>
      </c>
    </row>
    <row r="395" spans="1:15" x14ac:dyDescent="0.25">
      <c r="A395" s="8" t="s">
        <v>665</v>
      </c>
      <c r="B395" s="8" t="s">
        <v>666</v>
      </c>
      <c r="C395" s="17">
        <v>16474</v>
      </c>
      <c r="D395" s="18">
        <v>363.01</v>
      </c>
      <c r="E395" s="19">
        <f t="shared" ref="E395:E458" si="30">C395*D395</f>
        <v>5980226.7400000002</v>
      </c>
      <c r="F395" s="17">
        <v>25087</v>
      </c>
      <c r="G395" s="18">
        <v>360.28</v>
      </c>
      <c r="H395" s="7">
        <f t="shared" ref="H395:H458" si="31">F395*G395</f>
        <v>9038344.3599999994</v>
      </c>
      <c r="I395" s="17">
        <v>5781</v>
      </c>
      <c r="J395" s="18">
        <v>363.01</v>
      </c>
      <c r="K395" s="19">
        <f t="shared" ref="K395:K458" si="32">I395*J395</f>
        <v>2098560.81</v>
      </c>
      <c r="L395" s="17">
        <v>8804</v>
      </c>
      <c r="M395" s="18">
        <v>360.28</v>
      </c>
      <c r="N395" s="19">
        <f t="shared" ref="N395:N458" si="33">L395*M395</f>
        <v>3171905.1199999996</v>
      </c>
      <c r="O395" s="7">
        <f t="shared" ref="O395:O458" si="34">E395+H395+K395+N395</f>
        <v>20289037.030000001</v>
      </c>
    </row>
    <row r="396" spans="1:15" x14ac:dyDescent="0.25">
      <c r="A396" s="8" t="s">
        <v>667</v>
      </c>
      <c r="B396" s="8" t="s">
        <v>668</v>
      </c>
      <c r="C396" s="17">
        <v>2859</v>
      </c>
      <c r="D396" s="18">
        <v>301.13</v>
      </c>
      <c r="E396" s="19">
        <f t="shared" si="30"/>
        <v>860930.67</v>
      </c>
      <c r="F396" s="17">
        <v>44719</v>
      </c>
      <c r="G396" s="18">
        <v>298.77</v>
      </c>
      <c r="H396" s="7">
        <f t="shared" si="31"/>
        <v>13360695.629999999</v>
      </c>
      <c r="I396" s="17">
        <v>875</v>
      </c>
      <c r="J396" s="18">
        <v>301.13</v>
      </c>
      <c r="K396" s="19">
        <f t="shared" si="32"/>
        <v>263488.75</v>
      </c>
      <c r="L396" s="17">
        <v>13690</v>
      </c>
      <c r="M396" s="18">
        <v>298.77</v>
      </c>
      <c r="N396" s="19">
        <f t="shared" si="33"/>
        <v>4090161.3</v>
      </c>
      <c r="O396" s="7">
        <f t="shared" si="34"/>
        <v>18575276.349999998</v>
      </c>
    </row>
    <row r="397" spans="1:15" x14ac:dyDescent="0.25">
      <c r="A397" s="8" t="s">
        <v>669</v>
      </c>
      <c r="B397" s="8" t="s">
        <v>670</v>
      </c>
      <c r="C397" s="17">
        <v>2506</v>
      </c>
      <c r="D397" s="18">
        <v>312.64999999999998</v>
      </c>
      <c r="E397" s="19">
        <f t="shared" si="30"/>
        <v>783500.89999999991</v>
      </c>
      <c r="F397" s="17">
        <v>55401</v>
      </c>
      <c r="G397" s="18">
        <v>309.83</v>
      </c>
      <c r="H397" s="7">
        <f t="shared" si="31"/>
        <v>17164891.829999998</v>
      </c>
      <c r="I397" s="17">
        <v>601</v>
      </c>
      <c r="J397" s="18">
        <v>312.64999999999998</v>
      </c>
      <c r="K397" s="19">
        <f t="shared" si="32"/>
        <v>187902.65</v>
      </c>
      <c r="L397" s="17">
        <v>13290</v>
      </c>
      <c r="M397" s="18">
        <v>309.83</v>
      </c>
      <c r="N397" s="19">
        <f t="shared" si="33"/>
        <v>4117640.6999999997</v>
      </c>
      <c r="O397" s="7">
        <f t="shared" si="34"/>
        <v>22253936.079999994</v>
      </c>
    </row>
    <row r="398" spans="1:15" x14ac:dyDescent="0.25">
      <c r="A398" s="8" t="s">
        <v>671</v>
      </c>
      <c r="B398" s="8" t="s">
        <v>672</v>
      </c>
      <c r="C398" s="17">
        <v>8176</v>
      </c>
      <c r="D398" s="18">
        <v>400.49</v>
      </c>
      <c r="E398" s="19">
        <f t="shared" si="30"/>
        <v>3274406.24</v>
      </c>
      <c r="F398" s="17">
        <v>36173</v>
      </c>
      <c r="G398" s="18">
        <v>396.69</v>
      </c>
      <c r="H398" s="7">
        <f t="shared" si="31"/>
        <v>14349467.369999999</v>
      </c>
      <c r="I398" s="17">
        <v>1134</v>
      </c>
      <c r="J398" s="18">
        <v>400.49</v>
      </c>
      <c r="K398" s="19">
        <f t="shared" si="32"/>
        <v>454155.66000000003</v>
      </c>
      <c r="L398" s="17">
        <v>5017</v>
      </c>
      <c r="M398" s="18">
        <v>396.69</v>
      </c>
      <c r="N398" s="19">
        <f t="shared" si="33"/>
        <v>1990193.73</v>
      </c>
      <c r="O398" s="7">
        <f t="shared" si="34"/>
        <v>20068223</v>
      </c>
    </row>
    <row r="399" spans="1:15" x14ac:dyDescent="0.25">
      <c r="A399" s="8" t="s">
        <v>673</v>
      </c>
      <c r="B399" s="8" t="s">
        <v>674</v>
      </c>
      <c r="C399" s="17">
        <v>8677</v>
      </c>
      <c r="D399" s="18">
        <v>279.24</v>
      </c>
      <c r="E399" s="19">
        <f t="shared" si="30"/>
        <v>2422965.48</v>
      </c>
      <c r="F399" s="17">
        <v>47156</v>
      </c>
      <c r="G399" s="18">
        <v>276.77999999999997</v>
      </c>
      <c r="H399" s="7">
        <f t="shared" si="31"/>
        <v>13051837.679999998</v>
      </c>
      <c r="I399" s="17">
        <v>555</v>
      </c>
      <c r="J399" s="18">
        <v>279.24</v>
      </c>
      <c r="K399" s="19">
        <f t="shared" si="32"/>
        <v>154978.20000000001</v>
      </c>
      <c r="L399" s="17">
        <v>3013</v>
      </c>
      <c r="M399" s="18">
        <v>276.77999999999997</v>
      </c>
      <c r="N399" s="19">
        <f t="shared" si="33"/>
        <v>833938.1399999999</v>
      </c>
      <c r="O399" s="7">
        <f t="shared" si="34"/>
        <v>16463719.499999998</v>
      </c>
    </row>
    <row r="400" spans="1:15" x14ac:dyDescent="0.25">
      <c r="A400" s="8" t="s">
        <v>675</v>
      </c>
      <c r="B400" s="8" t="s">
        <v>676</v>
      </c>
      <c r="C400" s="17">
        <v>5327</v>
      </c>
      <c r="D400" s="18">
        <v>259.77999999999997</v>
      </c>
      <c r="E400" s="19">
        <f t="shared" si="30"/>
        <v>1383848.0599999998</v>
      </c>
      <c r="F400" s="17">
        <v>32602</v>
      </c>
      <c r="G400" s="18">
        <v>257.43</v>
      </c>
      <c r="H400" s="7">
        <f t="shared" si="31"/>
        <v>8392732.8599999994</v>
      </c>
      <c r="I400" s="17">
        <v>1093</v>
      </c>
      <c r="J400" s="18">
        <v>259.77999999999997</v>
      </c>
      <c r="K400" s="19">
        <f t="shared" si="32"/>
        <v>283939.53999999998</v>
      </c>
      <c r="L400" s="17">
        <v>6689</v>
      </c>
      <c r="M400" s="18">
        <v>257.43</v>
      </c>
      <c r="N400" s="19">
        <f t="shared" si="33"/>
        <v>1721949.27</v>
      </c>
      <c r="O400" s="7">
        <f t="shared" si="34"/>
        <v>11782469.729999999</v>
      </c>
    </row>
    <row r="401" spans="1:15" x14ac:dyDescent="0.25">
      <c r="A401" s="8" t="s">
        <v>1321</v>
      </c>
      <c r="B401" s="8" t="s">
        <v>677</v>
      </c>
      <c r="C401" s="17">
        <v>25391</v>
      </c>
      <c r="D401" s="18">
        <v>206.27</v>
      </c>
      <c r="E401" s="19">
        <f t="shared" si="30"/>
        <v>5237401.57</v>
      </c>
      <c r="F401" s="17">
        <v>0</v>
      </c>
      <c r="G401" s="18">
        <v>204.48</v>
      </c>
      <c r="H401" s="7">
        <f t="shared" si="31"/>
        <v>0</v>
      </c>
      <c r="I401" s="17">
        <v>4042</v>
      </c>
      <c r="J401" s="18">
        <v>206.27</v>
      </c>
      <c r="K401" s="19">
        <f t="shared" si="32"/>
        <v>833743.34000000008</v>
      </c>
      <c r="L401" s="17">
        <v>0</v>
      </c>
      <c r="M401" s="18">
        <v>204.48</v>
      </c>
      <c r="N401" s="19">
        <f t="shared" si="33"/>
        <v>0</v>
      </c>
      <c r="O401" s="7">
        <f t="shared" si="34"/>
        <v>6071144.9100000001</v>
      </c>
    </row>
    <row r="402" spans="1:15" x14ac:dyDescent="0.25">
      <c r="A402" s="8" t="s">
        <v>678</v>
      </c>
      <c r="B402" s="8" t="s">
        <v>679</v>
      </c>
      <c r="C402" s="17">
        <v>13421</v>
      </c>
      <c r="D402" s="18">
        <v>241.74</v>
      </c>
      <c r="E402" s="19">
        <f t="shared" si="30"/>
        <v>3244392.54</v>
      </c>
      <c r="F402" s="17">
        <v>25941</v>
      </c>
      <c r="G402" s="18">
        <v>239.55</v>
      </c>
      <c r="H402" s="7">
        <f t="shared" si="31"/>
        <v>6214166.5500000007</v>
      </c>
      <c r="I402" s="17">
        <v>4073</v>
      </c>
      <c r="J402" s="18">
        <v>241.74</v>
      </c>
      <c r="K402" s="19">
        <f t="shared" si="32"/>
        <v>984607.02</v>
      </c>
      <c r="L402" s="17">
        <v>7874</v>
      </c>
      <c r="M402" s="18">
        <v>239.55</v>
      </c>
      <c r="N402" s="19">
        <f t="shared" si="33"/>
        <v>1886216.7000000002</v>
      </c>
      <c r="O402" s="7">
        <f t="shared" si="34"/>
        <v>12329382.809999999</v>
      </c>
    </row>
    <row r="403" spans="1:15" x14ac:dyDescent="0.25">
      <c r="A403" s="8" t="s">
        <v>680</v>
      </c>
      <c r="B403" s="8" t="s">
        <v>681</v>
      </c>
      <c r="C403" s="17">
        <v>6932</v>
      </c>
      <c r="D403" s="18">
        <v>320.27</v>
      </c>
      <c r="E403" s="19">
        <f t="shared" si="30"/>
        <v>2220111.6399999997</v>
      </c>
      <c r="F403" s="17">
        <v>22889</v>
      </c>
      <c r="G403" s="18">
        <v>317.70999999999998</v>
      </c>
      <c r="H403" s="7">
        <f t="shared" si="31"/>
        <v>7272064.1899999995</v>
      </c>
      <c r="I403" s="17">
        <v>2315</v>
      </c>
      <c r="J403" s="18">
        <v>320.27</v>
      </c>
      <c r="K403" s="19">
        <f t="shared" si="32"/>
        <v>741425.04999999993</v>
      </c>
      <c r="L403" s="17">
        <v>7644</v>
      </c>
      <c r="M403" s="18">
        <v>317.70999999999998</v>
      </c>
      <c r="N403" s="19">
        <f t="shared" si="33"/>
        <v>2428575.2399999998</v>
      </c>
      <c r="O403" s="7">
        <f t="shared" si="34"/>
        <v>12662176.119999999</v>
      </c>
    </row>
    <row r="404" spans="1:15" x14ac:dyDescent="0.25">
      <c r="A404" s="8" t="s">
        <v>682</v>
      </c>
      <c r="B404" s="8" t="s">
        <v>683</v>
      </c>
      <c r="C404" s="17">
        <v>254</v>
      </c>
      <c r="D404" s="18">
        <v>238.11</v>
      </c>
      <c r="E404" s="19">
        <f t="shared" si="30"/>
        <v>60479.94</v>
      </c>
      <c r="F404" s="17">
        <v>21329</v>
      </c>
      <c r="G404" s="18">
        <v>236.23</v>
      </c>
      <c r="H404" s="7">
        <f t="shared" si="31"/>
        <v>5038549.67</v>
      </c>
      <c r="I404" s="17">
        <v>2</v>
      </c>
      <c r="J404" s="18">
        <v>238.11</v>
      </c>
      <c r="K404" s="19">
        <f t="shared" si="32"/>
        <v>476.22</v>
      </c>
      <c r="L404" s="17">
        <v>178</v>
      </c>
      <c r="M404" s="18">
        <v>236.23</v>
      </c>
      <c r="N404" s="19">
        <f t="shared" si="33"/>
        <v>42048.939999999995</v>
      </c>
      <c r="O404" s="7">
        <f t="shared" si="34"/>
        <v>5141554.7700000005</v>
      </c>
    </row>
    <row r="405" spans="1:15" x14ac:dyDescent="0.25">
      <c r="A405" s="8" t="s">
        <v>1213</v>
      </c>
      <c r="B405" s="8" t="s">
        <v>1299</v>
      </c>
      <c r="C405" s="17">
        <v>34</v>
      </c>
      <c r="D405" s="18">
        <v>207.49</v>
      </c>
      <c r="E405" s="19">
        <f t="shared" si="30"/>
        <v>7054.66</v>
      </c>
      <c r="F405" s="17">
        <v>17974</v>
      </c>
      <c r="G405" s="18">
        <v>205.55</v>
      </c>
      <c r="H405" s="7">
        <f t="shared" si="31"/>
        <v>3694555.7</v>
      </c>
      <c r="I405" s="17">
        <v>4</v>
      </c>
      <c r="J405" s="18">
        <v>207.49</v>
      </c>
      <c r="K405" s="19">
        <f t="shared" si="32"/>
        <v>829.96</v>
      </c>
      <c r="L405" s="17">
        <v>2261</v>
      </c>
      <c r="M405" s="18">
        <v>205.55</v>
      </c>
      <c r="N405" s="19">
        <f t="shared" si="33"/>
        <v>464748.55000000005</v>
      </c>
      <c r="O405" s="7">
        <f t="shared" si="34"/>
        <v>4167188.87</v>
      </c>
    </row>
    <row r="406" spans="1:15" x14ac:dyDescent="0.25">
      <c r="A406" s="8" t="s">
        <v>684</v>
      </c>
      <c r="B406" s="8" t="s">
        <v>685</v>
      </c>
      <c r="C406" s="17">
        <v>1159</v>
      </c>
      <c r="D406" s="18">
        <v>222.32</v>
      </c>
      <c r="E406" s="19">
        <f t="shared" si="30"/>
        <v>257668.88</v>
      </c>
      <c r="F406" s="17">
        <v>20581</v>
      </c>
      <c r="G406" s="18">
        <v>220.5</v>
      </c>
      <c r="H406" s="7">
        <f t="shared" si="31"/>
        <v>4538110.5</v>
      </c>
      <c r="I406" s="17">
        <v>113</v>
      </c>
      <c r="J406" s="18">
        <v>222.32</v>
      </c>
      <c r="K406" s="19">
        <f t="shared" si="32"/>
        <v>25122.16</v>
      </c>
      <c r="L406" s="17">
        <v>2003</v>
      </c>
      <c r="M406" s="18">
        <v>220.5</v>
      </c>
      <c r="N406" s="19">
        <f t="shared" si="33"/>
        <v>441661.5</v>
      </c>
      <c r="O406" s="7">
        <f t="shared" si="34"/>
        <v>5262563.04</v>
      </c>
    </row>
    <row r="407" spans="1:15" x14ac:dyDescent="0.25">
      <c r="A407" s="8" t="s">
        <v>1322</v>
      </c>
      <c r="B407" s="8" t="s">
        <v>1260</v>
      </c>
      <c r="C407" s="17">
        <v>19</v>
      </c>
      <c r="D407" s="18">
        <v>203.13</v>
      </c>
      <c r="E407" s="19">
        <f t="shared" si="30"/>
        <v>3859.47</v>
      </c>
      <c r="F407" s="17">
        <v>25801</v>
      </c>
      <c r="G407" s="18">
        <v>201.5</v>
      </c>
      <c r="H407" s="7">
        <f t="shared" si="31"/>
        <v>5198901.5</v>
      </c>
      <c r="I407" s="17">
        <v>1</v>
      </c>
      <c r="J407" s="18">
        <v>203.13</v>
      </c>
      <c r="K407" s="19">
        <f t="shared" si="32"/>
        <v>203.13</v>
      </c>
      <c r="L407" s="17">
        <v>1740</v>
      </c>
      <c r="M407" s="18">
        <v>201.5</v>
      </c>
      <c r="N407" s="19">
        <f t="shared" si="33"/>
        <v>350610</v>
      </c>
      <c r="O407" s="7">
        <f t="shared" si="34"/>
        <v>5553574.0999999996</v>
      </c>
    </row>
    <row r="408" spans="1:15" x14ac:dyDescent="0.25">
      <c r="A408" s="8" t="s">
        <v>1382</v>
      </c>
      <c r="B408" s="8" t="s">
        <v>1378</v>
      </c>
      <c r="C408" s="17">
        <v>1200</v>
      </c>
      <c r="D408" s="18">
        <v>226.56</v>
      </c>
      <c r="E408" s="19">
        <f t="shared" si="30"/>
        <v>271872</v>
      </c>
      <c r="F408" s="17">
        <v>24532</v>
      </c>
      <c r="G408" s="18">
        <v>224.75</v>
      </c>
      <c r="H408" s="7">
        <f t="shared" si="31"/>
        <v>5513567</v>
      </c>
      <c r="I408" s="17">
        <v>250</v>
      </c>
      <c r="J408" s="18">
        <v>226.56</v>
      </c>
      <c r="K408" s="19">
        <f t="shared" si="32"/>
        <v>56640</v>
      </c>
      <c r="L408" s="17">
        <v>5105</v>
      </c>
      <c r="M408" s="18">
        <v>224.75</v>
      </c>
      <c r="N408" s="19">
        <f t="shared" si="33"/>
        <v>1147348.75</v>
      </c>
      <c r="O408" s="7">
        <f t="shared" si="34"/>
        <v>6989427.75</v>
      </c>
    </row>
    <row r="409" spans="1:15" x14ac:dyDescent="0.25">
      <c r="A409" s="8" t="s">
        <v>686</v>
      </c>
      <c r="B409" s="8" t="s">
        <v>687</v>
      </c>
      <c r="C409" s="17">
        <v>16677</v>
      </c>
      <c r="D409" s="18">
        <v>276.14999999999998</v>
      </c>
      <c r="E409" s="19">
        <f t="shared" si="30"/>
        <v>4605353.55</v>
      </c>
      <c r="F409" s="17">
        <v>27950</v>
      </c>
      <c r="G409" s="18">
        <v>273.87</v>
      </c>
      <c r="H409" s="7">
        <f t="shared" si="31"/>
        <v>7654666.5</v>
      </c>
      <c r="I409" s="17">
        <v>6766</v>
      </c>
      <c r="J409" s="18">
        <v>276.14999999999998</v>
      </c>
      <c r="K409" s="19">
        <f t="shared" si="32"/>
        <v>1868430.9</v>
      </c>
      <c r="L409" s="17">
        <v>11340</v>
      </c>
      <c r="M409" s="18">
        <v>273.87</v>
      </c>
      <c r="N409" s="19">
        <f t="shared" si="33"/>
        <v>3105685.8000000003</v>
      </c>
      <c r="O409" s="7">
        <f t="shared" si="34"/>
        <v>17234136.75</v>
      </c>
    </row>
    <row r="410" spans="1:15" x14ac:dyDescent="0.25">
      <c r="A410" s="8" t="s">
        <v>688</v>
      </c>
      <c r="B410" s="8" t="s">
        <v>1129</v>
      </c>
      <c r="C410" s="17">
        <v>365</v>
      </c>
      <c r="D410" s="18">
        <v>308.23</v>
      </c>
      <c r="E410" s="19">
        <f t="shared" si="30"/>
        <v>112503.95000000001</v>
      </c>
      <c r="F410" s="17">
        <v>11081</v>
      </c>
      <c r="G410" s="18">
        <v>305.38</v>
      </c>
      <c r="H410" s="7">
        <f t="shared" si="31"/>
        <v>3383915.78</v>
      </c>
      <c r="I410" s="17">
        <v>62</v>
      </c>
      <c r="J410" s="18">
        <v>308.23</v>
      </c>
      <c r="K410" s="19">
        <f t="shared" si="32"/>
        <v>19110.260000000002</v>
      </c>
      <c r="L410" s="17">
        <v>1892</v>
      </c>
      <c r="M410" s="18">
        <v>305.38</v>
      </c>
      <c r="N410" s="19">
        <f t="shared" si="33"/>
        <v>577778.96</v>
      </c>
      <c r="O410" s="7">
        <f t="shared" si="34"/>
        <v>4093308.9499999997</v>
      </c>
    </row>
    <row r="411" spans="1:15" x14ac:dyDescent="0.25">
      <c r="A411" s="8" t="s">
        <v>690</v>
      </c>
      <c r="B411" s="8" t="s">
        <v>1130</v>
      </c>
      <c r="C411" s="17">
        <v>7103</v>
      </c>
      <c r="D411" s="18">
        <v>200.75</v>
      </c>
      <c r="E411" s="19">
        <f t="shared" si="30"/>
        <v>1425927.25</v>
      </c>
      <c r="F411" s="17">
        <v>6162</v>
      </c>
      <c r="G411" s="18">
        <v>199.33</v>
      </c>
      <c r="H411" s="7">
        <f t="shared" si="31"/>
        <v>1228271.46</v>
      </c>
      <c r="I411" s="17">
        <v>326</v>
      </c>
      <c r="J411" s="18">
        <v>200.75</v>
      </c>
      <c r="K411" s="19">
        <f t="shared" si="32"/>
        <v>65444.5</v>
      </c>
      <c r="L411" s="17">
        <v>282</v>
      </c>
      <c r="M411" s="18">
        <v>199.33</v>
      </c>
      <c r="N411" s="19">
        <f t="shared" si="33"/>
        <v>56211.060000000005</v>
      </c>
      <c r="O411" s="7">
        <f t="shared" si="34"/>
        <v>2775854.27</v>
      </c>
    </row>
    <row r="412" spans="1:15" x14ac:dyDescent="0.25">
      <c r="A412" s="8" t="s">
        <v>692</v>
      </c>
      <c r="B412" s="8" t="s">
        <v>1131</v>
      </c>
      <c r="C412" s="17">
        <v>1496</v>
      </c>
      <c r="D412" s="18">
        <v>205.19</v>
      </c>
      <c r="E412" s="19">
        <f t="shared" si="30"/>
        <v>306964.24</v>
      </c>
      <c r="F412" s="17">
        <v>28453</v>
      </c>
      <c r="G412" s="18">
        <v>203.41</v>
      </c>
      <c r="H412" s="7">
        <f t="shared" si="31"/>
        <v>5787624.7299999995</v>
      </c>
      <c r="I412" s="17">
        <v>139</v>
      </c>
      <c r="J412" s="18">
        <v>205.19</v>
      </c>
      <c r="K412" s="19">
        <f t="shared" si="32"/>
        <v>28521.41</v>
      </c>
      <c r="L412" s="17">
        <v>2643</v>
      </c>
      <c r="M412" s="18">
        <v>203.41</v>
      </c>
      <c r="N412" s="19">
        <f t="shared" si="33"/>
        <v>537612.63</v>
      </c>
      <c r="O412" s="7">
        <f t="shared" si="34"/>
        <v>6660723.0099999998</v>
      </c>
    </row>
    <row r="413" spans="1:15" x14ac:dyDescent="0.25">
      <c r="A413" s="8" t="s">
        <v>1214</v>
      </c>
      <c r="B413" s="8" t="s">
        <v>1300</v>
      </c>
      <c r="C413" s="17">
        <v>0</v>
      </c>
      <c r="D413" s="18">
        <v>238.03</v>
      </c>
      <c r="E413" s="19">
        <f t="shared" si="30"/>
        <v>0</v>
      </c>
      <c r="F413" s="17">
        <v>18362</v>
      </c>
      <c r="G413" s="18">
        <v>236.03</v>
      </c>
      <c r="H413" s="7">
        <f t="shared" si="31"/>
        <v>4333982.8600000003</v>
      </c>
      <c r="I413" s="17">
        <v>0</v>
      </c>
      <c r="J413" s="18">
        <v>238.03</v>
      </c>
      <c r="K413" s="19">
        <f t="shared" si="32"/>
        <v>0</v>
      </c>
      <c r="L413" s="17">
        <v>2399</v>
      </c>
      <c r="M413" s="18">
        <v>236.03</v>
      </c>
      <c r="N413" s="19">
        <f t="shared" si="33"/>
        <v>566235.97</v>
      </c>
      <c r="O413" s="7">
        <f t="shared" si="34"/>
        <v>4900218.83</v>
      </c>
    </row>
    <row r="414" spans="1:15" x14ac:dyDescent="0.25">
      <c r="A414" s="8" t="s">
        <v>694</v>
      </c>
      <c r="B414" s="8" t="s">
        <v>695</v>
      </c>
      <c r="C414" s="17">
        <v>1261</v>
      </c>
      <c r="D414" s="18">
        <v>231.9</v>
      </c>
      <c r="E414" s="19">
        <f t="shared" si="30"/>
        <v>292425.90000000002</v>
      </c>
      <c r="F414" s="17">
        <v>12050</v>
      </c>
      <c r="G414" s="18">
        <v>230</v>
      </c>
      <c r="H414" s="7">
        <f t="shared" si="31"/>
        <v>2771500</v>
      </c>
      <c r="I414" s="17">
        <v>128</v>
      </c>
      <c r="J414" s="18">
        <v>231.9</v>
      </c>
      <c r="K414" s="19">
        <f t="shared" si="32"/>
        <v>29683.200000000001</v>
      </c>
      <c r="L414" s="17">
        <v>1224</v>
      </c>
      <c r="M414" s="18">
        <v>230</v>
      </c>
      <c r="N414" s="19">
        <f t="shared" si="33"/>
        <v>281520</v>
      </c>
      <c r="O414" s="7">
        <f t="shared" si="34"/>
        <v>3375129.1</v>
      </c>
    </row>
    <row r="415" spans="1:15" x14ac:dyDescent="0.25">
      <c r="A415" s="8" t="s">
        <v>696</v>
      </c>
      <c r="B415" s="8" t="s">
        <v>697</v>
      </c>
      <c r="C415" s="17">
        <v>1134</v>
      </c>
      <c r="D415" s="18">
        <v>280.73</v>
      </c>
      <c r="E415" s="19">
        <f t="shared" si="30"/>
        <v>318347.82</v>
      </c>
      <c r="F415" s="17">
        <v>23153</v>
      </c>
      <c r="G415" s="18">
        <v>278.02</v>
      </c>
      <c r="H415" s="7">
        <f t="shared" si="31"/>
        <v>6436997.0599999996</v>
      </c>
      <c r="I415" s="17">
        <v>176</v>
      </c>
      <c r="J415" s="18">
        <v>280.73</v>
      </c>
      <c r="K415" s="19">
        <f t="shared" si="32"/>
        <v>49408.480000000003</v>
      </c>
      <c r="L415" s="17">
        <v>3583</v>
      </c>
      <c r="M415" s="18">
        <v>278.02</v>
      </c>
      <c r="N415" s="19">
        <f t="shared" si="33"/>
        <v>996145.65999999992</v>
      </c>
      <c r="O415" s="7">
        <f t="shared" si="34"/>
        <v>7800899.0200000005</v>
      </c>
    </row>
    <row r="416" spans="1:15" x14ac:dyDescent="0.25">
      <c r="A416" s="8" t="s">
        <v>698</v>
      </c>
      <c r="B416" s="8" t="s">
        <v>699</v>
      </c>
      <c r="C416" s="17">
        <v>24965</v>
      </c>
      <c r="D416" s="18">
        <v>344.43</v>
      </c>
      <c r="E416" s="19">
        <f t="shared" si="30"/>
        <v>8598694.9499999993</v>
      </c>
      <c r="F416" s="17">
        <v>55862</v>
      </c>
      <c r="G416" s="18">
        <v>341.59</v>
      </c>
      <c r="H416" s="7">
        <f t="shared" si="31"/>
        <v>19081900.579999998</v>
      </c>
      <c r="I416" s="17">
        <v>12969</v>
      </c>
      <c r="J416" s="18">
        <v>344.43</v>
      </c>
      <c r="K416" s="19">
        <f t="shared" si="32"/>
        <v>4466912.67</v>
      </c>
      <c r="L416" s="17">
        <v>29019</v>
      </c>
      <c r="M416" s="18">
        <v>341.59</v>
      </c>
      <c r="N416" s="19">
        <f t="shared" si="33"/>
        <v>9912600.209999999</v>
      </c>
      <c r="O416" s="7">
        <f t="shared" si="34"/>
        <v>42060108.409999996</v>
      </c>
    </row>
    <row r="417" spans="1:15" x14ac:dyDescent="0.25">
      <c r="A417" s="8" t="s">
        <v>700</v>
      </c>
      <c r="B417" s="8" t="s">
        <v>1132</v>
      </c>
      <c r="C417" s="17">
        <v>2391</v>
      </c>
      <c r="D417" s="18">
        <v>221.22</v>
      </c>
      <c r="E417" s="19">
        <f t="shared" si="30"/>
        <v>528937.02</v>
      </c>
      <c r="F417" s="17">
        <v>15804</v>
      </c>
      <c r="G417" s="18">
        <v>219.21</v>
      </c>
      <c r="H417" s="7">
        <f t="shared" si="31"/>
        <v>3464394.8400000003</v>
      </c>
      <c r="I417" s="17">
        <v>560</v>
      </c>
      <c r="J417" s="18">
        <v>221.22</v>
      </c>
      <c r="K417" s="19">
        <f t="shared" si="32"/>
        <v>123883.2</v>
      </c>
      <c r="L417" s="17">
        <v>3704</v>
      </c>
      <c r="M417" s="18">
        <v>219.21</v>
      </c>
      <c r="N417" s="19">
        <f t="shared" si="33"/>
        <v>811953.84000000008</v>
      </c>
      <c r="O417" s="7">
        <f t="shared" si="34"/>
        <v>4929168.9000000004</v>
      </c>
    </row>
    <row r="418" spans="1:15" x14ac:dyDescent="0.25">
      <c r="A418" s="8" t="s">
        <v>702</v>
      </c>
      <c r="B418" s="8" t="s">
        <v>1133</v>
      </c>
      <c r="C418" s="17">
        <v>1545</v>
      </c>
      <c r="D418" s="18">
        <v>218.78</v>
      </c>
      <c r="E418" s="19">
        <f t="shared" si="30"/>
        <v>338015.1</v>
      </c>
      <c r="F418" s="17">
        <v>19027</v>
      </c>
      <c r="G418" s="18">
        <v>216.84</v>
      </c>
      <c r="H418" s="7">
        <f t="shared" si="31"/>
        <v>4125814.68</v>
      </c>
      <c r="I418" s="17">
        <v>551</v>
      </c>
      <c r="J418" s="18">
        <v>218.78</v>
      </c>
      <c r="K418" s="19">
        <f t="shared" si="32"/>
        <v>120547.78</v>
      </c>
      <c r="L418" s="17">
        <v>6781</v>
      </c>
      <c r="M418" s="18">
        <v>216.84</v>
      </c>
      <c r="N418" s="19">
        <f t="shared" si="33"/>
        <v>1470392.04</v>
      </c>
      <c r="O418" s="7">
        <f t="shared" si="34"/>
        <v>6054769.6000000006</v>
      </c>
    </row>
    <row r="419" spans="1:15" x14ac:dyDescent="0.25">
      <c r="A419" s="8" t="s">
        <v>704</v>
      </c>
      <c r="B419" s="8" t="s">
        <v>1134</v>
      </c>
      <c r="C419" s="17">
        <v>4080</v>
      </c>
      <c r="D419" s="18">
        <v>293.42</v>
      </c>
      <c r="E419" s="19">
        <f t="shared" si="30"/>
        <v>1197153.6000000001</v>
      </c>
      <c r="F419" s="17">
        <v>35960</v>
      </c>
      <c r="G419" s="18">
        <v>290.73</v>
      </c>
      <c r="H419" s="7">
        <f t="shared" si="31"/>
        <v>10454650.800000001</v>
      </c>
      <c r="I419" s="17">
        <v>1193</v>
      </c>
      <c r="J419" s="18">
        <v>293.42</v>
      </c>
      <c r="K419" s="19">
        <f t="shared" si="32"/>
        <v>350050.06</v>
      </c>
      <c r="L419" s="17">
        <v>10514</v>
      </c>
      <c r="M419" s="18">
        <v>290.73</v>
      </c>
      <c r="N419" s="19">
        <f t="shared" si="33"/>
        <v>3056735.22</v>
      </c>
      <c r="O419" s="7">
        <f t="shared" si="34"/>
        <v>15058589.680000002</v>
      </c>
    </row>
    <row r="420" spans="1:15" x14ac:dyDescent="0.25">
      <c r="A420" s="8" t="s">
        <v>27</v>
      </c>
      <c r="B420" s="8" t="s">
        <v>1262</v>
      </c>
      <c r="C420" s="17">
        <v>2372</v>
      </c>
      <c r="D420" s="18">
        <v>240.71</v>
      </c>
      <c r="E420" s="19">
        <f t="shared" si="30"/>
        <v>570964.12</v>
      </c>
      <c r="F420" s="17">
        <v>21761</v>
      </c>
      <c r="G420" s="18">
        <v>238.9</v>
      </c>
      <c r="H420" s="7">
        <f t="shared" si="31"/>
        <v>5198702.9000000004</v>
      </c>
      <c r="I420" s="17">
        <v>698</v>
      </c>
      <c r="J420" s="18">
        <v>240.71</v>
      </c>
      <c r="K420" s="19">
        <f t="shared" si="32"/>
        <v>168015.58000000002</v>
      </c>
      <c r="L420" s="17">
        <v>6403</v>
      </c>
      <c r="M420" s="18">
        <v>238.9</v>
      </c>
      <c r="N420" s="19">
        <f t="shared" si="33"/>
        <v>1529676.7</v>
      </c>
      <c r="O420" s="7">
        <f t="shared" si="34"/>
        <v>7467359.3000000007</v>
      </c>
    </row>
    <row r="421" spans="1:15" x14ac:dyDescent="0.25">
      <c r="A421" s="8" t="s">
        <v>706</v>
      </c>
      <c r="B421" s="8" t="s">
        <v>707</v>
      </c>
      <c r="C421" s="17">
        <v>368</v>
      </c>
      <c r="D421" s="18">
        <v>333.08</v>
      </c>
      <c r="E421" s="19">
        <f t="shared" si="30"/>
        <v>122573.43999999999</v>
      </c>
      <c r="F421" s="17">
        <v>23600</v>
      </c>
      <c r="G421" s="18">
        <v>330.47</v>
      </c>
      <c r="H421" s="7">
        <f t="shared" si="31"/>
        <v>7799092.0000000009</v>
      </c>
      <c r="I421" s="17">
        <v>0</v>
      </c>
      <c r="J421" s="18">
        <v>333.08</v>
      </c>
      <c r="K421" s="19">
        <f t="shared" si="32"/>
        <v>0</v>
      </c>
      <c r="L421" s="17">
        <v>0</v>
      </c>
      <c r="M421" s="18">
        <v>330.47</v>
      </c>
      <c r="N421" s="19">
        <f t="shared" si="33"/>
        <v>0</v>
      </c>
      <c r="O421" s="7">
        <f t="shared" si="34"/>
        <v>7921665.4400000013</v>
      </c>
    </row>
    <row r="422" spans="1:15" x14ac:dyDescent="0.25">
      <c r="A422" s="8" t="s">
        <v>708</v>
      </c>
      <c r="B422" s="8" t="s">
        <v>709</v>
      </c>
      <c r="C422" s="17">
        <v>0</v>
      </c>
      <c r="D422" s="18">
        <v>187.72</v>
      </c>
      <c r="E422" s="19">
        <f t="shared" si="30"/>
        <v>0</v>
      </c>
      <c r="F422" s="17">
        <v>69438</v>
      </c>
      <c r="G422" s="18">
        <v>186.34</v>
      </c>
      <c r="H422" s="7">
        <f t="shared" si="31"/>
        <v>12939076.92</v>
      </c>
      <c r="I422" s="17">
        <v>0</v>
      </c>
      <c r="J422" s="18">
        <v>187.72</v>
      </c>
      <c r="K422" s="19">
        <f t="shared" si="32"/>
        <v>0</v>
      </c>
      <c r="L422" s="17">
        <v>0</v>
      </c>
      <c r="M422" s="18">
        <v>186.34</v>
      </c>
      <c r="N422" s="19">
        <f t="shared" si="33"/>
        <v>0</v>
      </c>
      <c r="O422" s="7">
        <f t="shared" si="34"/>
        <v>12939076.92</v>
      </c>
    </row>
    <row r="423" spans="1:15" x14ac:dyDescent="0.25">
      <c r="A423" s="8" t="s">
        <v>710</v>
      </c>
      <c r="B423" s="8" t="s">
        <v>1135</v>
      </c>
      <c r="C423" s="17">
        <v>0</v>
      </c>
      <c r="D423" s="18">
        <v>217.45</v>
      </c>
      <c r="E423" s="19">
        <f t="shared" si="30"/>
        <v>0</v>
      </c>
      <c r="F423" s="17">
        <v>42673</v>
      </c>
      <c r="G423" s="18">
        <v>215.99</v>
      </c>
      <c r="H423" s="7">
        <f t="shared" si="31"/>
        <v>9216941.2699999996</v>
      </c>
      <c r="I423" s="17">
        <v>0</v>
      </c>
      <c r="J423" s="18">
        <v>217.45</v>
      </c>
      <c r="K423" s="19">
        <f t="shared" si="32"/>
        <v>0</v>
      </c>
      <c r="L423" s="17">
        <v>0</v>
      </c>
      <c r="M423" s="18">
        <v>215.99</v>
      </c>
      <c r="N423" s="19">
        <f t="shared" si="33"/>
        <v>0</v>
      </c>
      <c r="O423" s="7">
        <f t="shared" si="34"/>
        <v>9216941.2699999996</v>
      </c>
    </row>
    <row r="424" spans="1:15" x14ac:dyDescent="0.25">
      <c r="A424" s="8" t="s">
        <v>712</v>
      </c>
      <c r="B424" s="8" t="s">
        <v>1136</v>
      </c>
      <c r="C424" s="17">
        <v>0</v>
      </c>
      <c r="D424" s="18">
        <v>259.57</v>
      </c>
      <c r="E424" s="19">
        <f t="shared" si="30"/>
        <v>0</v>
      </c>
      <c r="F424" s="17">
        <v>21450</v>
      </c>
      <c r="G424" s="18">
        <v>257.27999999999997</v>
      </c>
      <c r="H424" s="7">
        <f t="shared" si="31"/>
        <v>5518655.9999999991</v>
      </c>
      <c r="I424" s="17">
        <v>0</v>
      </c>
      <c r="J424" s="18">
        <v>259.57</v>
      </c>
      <c r="K424" s="19">
        <f t="shared" si="32"/>
        <v>0</v>
      </c>
      <c r="L424" s="17">
        <v>952</v>
      </c>
      <c r="M424" s="18">
        <v>257.27999999999997</v>
      </c>
      <c r="N424" s="19">
        <f t="shared" si="33"/>
        <v>244930.55999999997</v>
      </c>
      <c r="O424" s="7">
        <f t="shared" si="34"/>
        <v>5763586.5599999987</v>
      </c>
    </row>
    <row r="425" spans="1:15" x14ac:dyDescent="0.25">
      <c r="A425" s="8" t="s">
        <v>714</v>
      </c>
      <c r="B425" s="8" t="s">
        <v>1137</v>
      </c>
      <c r="C425" s="17">
        <v>803</v>
      </c>
      <c r="D425" s="18">
        <v>262.35000000000002</v>
      </c>
      <c r="E425" s="19">
        <f t="shared" si="30"/>
        <v>210667.05000000002</v>
      </c>
      <c r="F425" s="17">
        <v>32538</v>
      </c>
      <c r="G425" s="18">
        <v>260.07</v>
      </c>
      <c r="H425" s="7">
        <f t="shared" si="31"/>
        <v>8462157.6600000001</v>
      </c>
      <c r="I425" s="17">
        <v>160</v>
      </c>
      <c r="J425" s="18">
        <v>262.35000000000002</v>
      </c>
      <c r="K425" s="19">
        <f t="shared" si="32"/>
        <v>41976</v>
      </c>
      <c r="L425" s="17">
        <v>6481</v>
      </c>
      <c r="M425" s="18">
        <v>260.07</v>
      </c>
      <c r="N425" s="19">
        <f t="shared" si="33"/>
        <v>1685513.67</v>
      </c>
      <c r="O425" s="7">
        <f t="shared" si="34"/>
        <v>10400314.380000001</v>
      </c>
    </row>
    <row r="426" spans="1:15" x14ac:dyDescent="0.25">
      <c r="A426" s="8" t="s">
        <v>716</v>
      </c>
      <c r="B426" s="8" t="s">
        <v>717</v>
      </c>
      <c r="C426" s="17">
        <v>1651</v>
      </c>
      <c r="D426" s="18">
        <v>283.18</v>
      </c>
      <c r="E426" s="19">
        <f t="shared" si="30"/>
        <v>467530.18</v>
      </c>
      <c r="F426" s="17">
        <v>18282</v>
      </c>
      <c r="G426" s="18">
        <v>280.60000000000002</v>
      </c>
      <c r="H426" s="7">
        <f t="shared" si="31"/>
        <v>5129929.2</v>
      </c>
      <c r="I426" s="17">
        <v>667</v>
      </c>
      <c r="J426" s="18">
        <v>283.18</v>
      </c>
      <c r="K426" s="19">
        <f t="shared" si="32"/>
        <v>188881.06</v>
      </c>
      <c r="L426" s="17">
        <v>7390</v>
      </c>
      <c r="M426" s="18">
        <v>280.60000000000002</v>
      </c>
      <c r="N426" s="19">
        <f t="shared" si="33"/>
        <v>2073634.0000000002</v>
      </c>
      <c r="O426" s="7">
        <f t="shared" si="34"/>
        <v>7859974.4399999995</v>
      </c>
    </row>
    <row r="427" spans="1:15" x14ac:dyDescent="0.25">
      <c r="A427" s="8" t="s">
        <v>718</v>
      </c>
      <c r="B427" s="8" t="s">
        <v>1138</v>
      </c>
      <c r="C427" s="17">
        <v>4086</v>
      </c>
      <c r="D427" s="18">
        <v>287.02</v>
      </c>
      <c r="E427" s="19">
        <f t="shared" si="30"/>
        <v>1172763.72</v>
      </c>
      <c r="F427" s="17">
        <v>40381</v>
      </c>
      <c r="G427" s="18">
        <v>284.33</v>
      </c>
      <c r="H427" s="7">
        <f t="shared" si="31"/>
        <v>11481529.729999999</v>
      </c>
      <c r="I427" s="17">
        <v>1544</v>
      </c>
      <c r="J427" s="18">
        <v>287.02</v>
      </c>
      <c r="K427" s="19">
        <f t="shared" si="32"/>
        <v>443158.87999999995</v>
      </c>
      <c r="L427" s="17">
        <v>15257</v>
      </c>
      <c r="M427" s="18">
        <v>284.33</v>
      </c>
      <c r="N427" s="19">
        <f t="shared" si="33"/>
        <v>4338022.8099999996</v>
      </c>
      <c r="O427" s="7">
        <f t="shared" si="34"/>
        <v>17435475.140000001</v>
      </c>
    </row>
    <row r="428" spans="1:15" x14ac:dyDescent="0.25">
      <c r="A428" s="8" t="s">
        <v>1215</v>
      </c>
      <c r="B428" s="8" t="s">
        <v>1263</v>
      </c>
      <c r="C428" s="17">
        <v>1569</v>
      </c>
      <c r="D428" s="18">
        <v>270.33999999999997</v>
      </c>
      <c r="E428" s="19">
        <f t="shared" si="30"/>
        <v>424163.45999999996</v>
      </c>
      <c r="F428" s="17">
        <v>22822</v>
      </c>
      <c r="G428" s="18">
        <v>268.11</v>
      </c>
      <c r="H428" s="7">
        <f t="shared" si="31"/>
        <v>6118806.4199999999</v>
      </c>
      <c r="I428" s="17">
        <v>118</v>
      </c>
      <c r="J428" s="18">
        <v>270.33999999999997</v>
      </c>
      <c r="K428" s="19">
        <f t="shared" si="32"/>
        <v>31900.119999999995</v>
      </c>
      <c r="L428" s="17">
        <v>1714</v>
      </c>
      <c r="M428" s="18">
        <v>268.11</v>
      </c>
      <c r="N428" s="19">
        <f t="shared" si="33"/>
        <v>459540.54000000004</v>
      </c>
      <c r="O428" s="7">
        <f t="shared" si="34"/>
        <v>7034410.54</v>
      </c>
    </row>
    <row r="429" spans="1:15" x14ac:dyDescent="0.25">
      <c r="A429" s="8" t="s">
        <v>1216</v>
      </c>
      <c r="B429" s="8" t="s">
        <v>1264</v>
      </c>
      <c r="C429" s="17">
        <v>2357</v>
      </c>
      <c r="D429" s="18">
        <v>244.79</v>
      </c>
      <c r="E429" s="19">
        <f t="shared" si="30"/>
        <v>576970.03</v>
      </c>
      <c r="F429" s="17">
        <v>40600</v>
      </c>
      <c r="G429" s="18">
        <v>242.59</v>
      </c>
      <c r="H429" s="7">
        <f t="shared" si="31"/>
        <v>9849154</v>
      </c>
      <c r="I429" s="17">
        <v>152</v>
      </c>
      <c r="J429" s="18">
        <v>244.79</v>
      </c>
      <c r="K429" s="19">
        <f t="shared" si="32"/>
        <v>37208.080000000002</v>
      </c>
      <c r="L429" s="17">
        <v>2616</v>
      </c>
      <c r="M429" s="18">
        <v>242.59</v>
      </c>
      <c r="N429" s="19">
        <f t="shared" si="33"/>
        <v>634615.44000000006</v>
      </c>
      <c r="O429" s="7">
        <f t="shared" si="34"/>
        <v>11097947.549999999</v>
      </c>
    </row>
    <row r="430" spans="1:15" x14ac:dyDescent="0.25">
      <c r="A430" s="8" t="s">
        <v>1217</v>
      </c>
      <c r="B430" s="8" t="s">
        <v>1265</v>
      </c>
      <c r="C430" s="17">
        <v>1427</v>
      </c>
      <c r="D430" s="18">
        <v>232.12</v>
      </c>
      <c r="E430" s="19">
        <f t="shared" si="30"/>
        <v>331235.24</v>
      </c>
      <c r="F430" s="17">
        <v>10765</v>
      </c>
      <c r="G430" s="18">
        <v>230.21</v>
      </c>
      <c r="H430" s="7">
        <f t="shared" si="31"/>
        <v>2478210.65</v>
      </c>
      <c r="I430" s="17">
        <v>109</v>
      </c>
      <c r="J430" s="18">
        <v>232.12</v>
      </c>
      <c r="K430" s="19">
        <f t="shared" si="32"/>
        <v>25301.08</v>
      </c>
      <c r="L430" s="17">
        <v>826</v>
      </c>
      <c r="M430" s="18">
        <v>230.21</v>
      </c>
      <c r="N430" s="19">
        <f t="shared" si="33"/>
        <v>190153.46000000002</v>
      </c>
      <c r="O430" s="7">
        <f t="shared" si="34"/>
        <v>3024900.4299999997</v>
      </c>
    </row>
    <row r="431" spans="1:15" x14ac:dyDescent="0.25">
      <c r="A431" s="8" t="s">
        <v>720</v>
      </c>
      <c r="B431" s="8" t="s">
        <v>721</v>
      </c>
      <c r="C431" s="17">
        <v>5153</v>
      </c>
      <c r="D431" s="18">
        <v>278.70999999999998</v>
      </c>
      <c r="E431" s="19">
        <f t="shared" si="30"/>
        <v>1436192.63</v>
      </c>
      <c r="F431" s="17">
        <v>27643</v>
      </c>
      <c r="G431" s="18">
        <v>276.70999999999998</v>
      </c>
      <c r="H431" s="7">
        <f t="shared" si="31"/>
        <v>7649094.5299999993</v>
      </c>
      <c r="I431" s="17">
        <v>947</v>
      </c>
      <c r="J431" s="18">
        <v>278.70999999999998</v>
      </c>
      <c r="K431" s="19">
        <f t="shared" si="32"/>
        <v>263938.37</v>
      </c>
      <c r="L431" s="17">
        <v>5081</v>
      </c>
      <c r="M431" s="18">
        <v>276.70999999999998</v>
      </c>
      <c r="N431" s="19">
        <f t="shared" si="33"/>
        <v>1405963.51</v>
      </c>
      <c r="O431" s="7">
        <f t="shared" si="34"/>
        <v>10755189.039999999</v>
      </c>
    </row>
    <row r="432" spans="1:15" x14ac:dyDescent="0.25">
      <c r="A432" s="8" t="s">
        <v>1218</v>
      </c>
      <c r="B432" s="8" t="s">
        <v>1266</v>
      </c>
      <c r="C432" s="17">
        <v>1517</v>
      </c>
      <c r="D432" s="18">
        <v>246.17</v>
      </c>
      <c r="E432" s="19">
        <f t="shared" si="30"/>
        <v>373439.88999999996</v>
      </c>
      <c r="F432" s="17">
        <v>46523</v>
      </c>
      <c r="G432" s="18">
        <v>244.28</v>
      </c>
      <c r="H432" s="7">
        <f t="shared" si="31"/>
        <v>11364638.439999999</v>
      </c>
      <c r="I432" s="17">
        <v>156</v>
      </c>
      <c r="J432" s="18">
        <v>246.17</v>
      </c>
      <c r="K432" s="19">
        <f t="shared" si="32"/>
        <v>38402.519999999997</v>
      </c>
      <c r="L432" s="17">
        <v>4778</v>
      </c>
      <c r="M432" s="18">
        <v>244.28</v>
      </c>
      <c r="N432" s="19">
        <f t="shared" si="33"/>
        <v>1167169.8400000001</v>
      </c>
      <c r="O432" s="7">
        <f t="shared" si="34"/>
        <v>12943650.689999999</v>
      </c>
    </row>
    <row r="433" spans="1:15" x14ac:dyDescent="0.25">
      <c r="A433" s="8" t="s">
        <v>1219</v>
      </c>
      <c r="B433" s="8" t="s">
        <v>722</v>
      </c>
      <c r="C433" s="17">
        <v>11</v>
      </c>
      <c r="D433" s="18">
        <v>380.61</v>
      </c>
      <c r="E433" s="19">
        <f t="shared" si="30"/>
        <v>4186.71</v>
      </c>
      <c r="F433" s="17">
        <v>85074</v>
      </c>
      <c r="G433" s="18">
        <v>377.48</v>
      </c>
      <c r="H433" s="7">
        <f t="shared" si="31"/>
        <v>32113733.520000003</v>
      </c>
      <c r="I433" s="17">
        <v>2</v>
      </c>
      <c r="J433" s="18">
        <v>380.61</v>
      </c>
      <c r="K433" s="19">
        <f t="shared" si="32"/>
        <v>761.22</v>
      </c>
      <c r="L433" s="17">
        <v>14368</v>
      </c>
      <c r="M433" s="18">
        <v>377.48</v>
      </c>
      <c r="N433" s="19">
        <f t="shared" si="33"/>
        <v>5423632.6400000006</v>
      </c>
      <c r="O433" s="7">
        <f t="shared" si="34"/>
        <v>37542314.090000004</v>
      </c>
    </row>
    <row r="434" spans="1:15" x14ac:dyDescent="0.25">
      <c r="A434" s="8" t="s">
        <v>723</v>
      </c>
      <c r="B434" s="8" t="s">
        <v>724</v>
      </c>
      <c r="C434" s="17">
        <v>730</v>
      </c>
      <c r="D434" s="18">
        <v>210.38</v>
      </c>
      <c r="E434" s="19">
        <f t="shared" si="30"/>
        <v>153577.4</v>
      </c>
      <c r="F434" s="17">
        <v>12694</v>
      </c>
      <c r="G434" s="18">
        <v>208.69</v>
      </c>
      <c r="H434" s="7">
        <f t="shared" si="31"/>
        <v>2649110.86</v>
      </c>
      <c r="I434" s="17">
        <v>15</v>
      </c>
      <c r="J434" s="18">
        <v>210.38</v>
      </c>
      <c r="K434" s="19">
        <f t="shared" si="32"/>
        <v>3155.7</v>
      </c>
      <c r="L434" s="17">
        <v>263</v>
      </c>
      <c r="M434" s="18">
        <v>208.69</v>
      </c>
      <c r="N434" s="19">
        <f t="shared" si="33"/>
        <v>54885.47</v>
      </c>
      <c r="O434" s="7">
        <f t="shared" si="34"/>
        <v>2860729.43</v>
      </c>
    </row>
    <row r="435" spans="1:15" x14ac:dyDescent="0.25">
      <c r="A435" s="8" t="s">
        <v>725</v>
      </c>
      <c r="B435" s="8" t="s">
        <v>726</v>
      </c>
      <c r="C435" s="17">
        <v>1133</v>
      </c>
      <c r="D435" s="18">
        <v>211.18</v>
      </c>
      <c r="E435" s="19">
        <f t="shared" si="30"/>
        <v>239266.94</v>
      </c>
      <c r="F435" s="17">
        <v>23241</v>
      </c>
      <c r="G435" s="18">
        <v>209.46</v>
      </c>
      <c r="H435" s="7">
        <f t="shared" si="31"/>
        <v>4868059.8600000003</v>
      </c>
      <c r="I435" s="17">
        <v>0</v>
      </c>
      <c r="J435" s="18">
        <v>211.18</v>
      </c>
      <c r="K435" s="19">
        <f t="shared" si="32"/>
        <v>0</v>
      </c>
      <c r="L435" s="17">
        <v>0</v>
      </c>
      <c r="M435" s="18">
        <v>209.46</v>
      </c>
      <c r="N435" s="19">
        <f t="shared" si="33"/>
        <v>0</v>
      </c>
      <c r="O435" s="7">
        <f t="shared" si="34"/>
        <v>5107326.8000000007</v>
      </c>
    </row>
    <row r="436" spans="1:15" x14ac:dyDescent="0.25">
      <c r="A436" s="8" t="s">
        <v>727</v>
      </c>
      <c r="B436" s="8" t="s">
        <v>728</v>
      </c>
      <c r="C436" s="17">
        <v>0</v>
      </c>
      <c r="D436" s="18">
        <v>168.74</v>
      </c>
      <c r="E436" s="19">
        <f t="shared" si="30"/>
        <v>0</v>
      </c>
      <c r="F436" s="17">
        <v>16971</v>
      </c>
      <c r="G436" s="18">
        <v>167.36</v>
      </c>
      <c r="H436" s="7">
        <f t="shared" si="31"/>
        <v>2840266.56</v>
      </c>
      <c r="I436" s="17">
        <v>0</v>
      </c>
      <c r="J436" s="18">
        <v>168.74</v>
      </c>
      <c r="K436" s="19">
        <f t="shared" si="32"/>
        <v>0</v>
      </c>
      <c r="L436" s="17">
        <v>2914</v>
      </c>
      <c r="M436" s="18">
        <v>167.36</v>
      </c>
      <c r="N436" s="19">
        <f t="shared" si="33"/>
        <v>487687.04000000004</v>
      </c>
      <c r="O436" s="7">
        <f t="shared" si="34"/>
        <v>3327953.6</v>
      </c>
    </row>
    <row r="437" spans="1:15" x14ac:dyDescent="0.25">
      <c r="A437" s="8" t="s">
        <v>729</v>
      </c>
      <c r="B437" s="8" t="s">
        <v>1139</v>
      </c>
      <c r="C437" s="17">
        <v>17311</v>
      </c>
      <c r="D437" s="18">
        <v>296.68</v>
      </c>
      <c r="E437" s="19">
        <f t="shared" si="30"/>
        <v>5135827.4800000004</v>
      </c>
      <c r="F437" s="17">
        <v>44882</v>
      </c>
      <c r="G437" s="18">
        <v>294.39999999999998</v>
      </c>
      <c r="H437" s="7">
        <f t="shared" si="31"/>
        <v>13213260.799999999</v>
      </c>
      <c r="I437" s="17">
        <v>8061</v>
      </c>
      <c r="J437" s="18">
        <v>296.68</v>
      </c>
      <c r="K437" s="19">
        <f t="shared" si="32"/>
        <v>2391537.48</v>
      </c>
      <c r="L437" s="17">
        <v>20899</v>
      </c>
      <c r="M437" s="18">
        <v>294.39999999999998</v>
      </c>
      <c r="N437" s="19">
        <f t="shared" si="33"/>
        <v>6152665.5999999996</v>
      </c>
      <c r="O437" s="7">
        <f t="shared" si="34"/>
        <v>26893291.359999999</v>
      </c>
    </row>
    <row r="438" spans="1:15" x14ac:dyDescent="0.25">
      <c r="A438" s="8" t="s">
        <v>731</v>
      </c>
      <c r="B438" s="8" t="s">
        <v>1140</v>
      </c>
      <c r="C438" s="17">
        <v>3</v>
      </c>
      <c r="D438" s="18">
        <v>158.30000000000001</v>
      </c>
      <c r="E438" s="19">
        <f t="shared" si="30"/>
        <v>474.90000000000003</v>
      </c>
      <c r="F438" s="17">
        <v>23787</v>
      </c>
      <c r="G438" s="18">
        <v>157.1</v>
      </c>
      <c r="H438" s="7">
        <f t="shared" si="31"/>
        <v>3736937.6999999997</v>
      </c>
      <c r="I438" s="17">
        <v>0</v>
      </c>
      <c r="J438" s="18">
        <v>158.30000000000001</v>
      </c>
      <c r="K438" s="19">
        <f t="shared" si="32"/>
        <v>0</v>
      </c>
      <c r="L438" s="17">
        <v>539</v>
      </c>
      <c r="M438" s="18">
        <v>157.1</v>
      </c>
      <c r="N438" s="19">
        <f t="shared" si="33"/>
        <v>84676.9</v>
      </c>
      <c r="O438" s="7">
        <f t="shared" si="34"/>
        <v>3822089.4999999995</v>
      </c>
    </row>
    <row r="439" spans="1:15" x14ac:dyDescent="0.25">
      <c r="A439" s="8" t="s">
        <v>733</v>
      </c>
      <c r="B439" s="8" t="s">
        <v>734</v>
      </c>
      <c r="C439" s="17">
        <v>47357</v>
      </c>
      <c r="D439" s="18">
        <v>312.63</v>
      </c>
      <c r="E439" s="19">
        <f t="shared" si="30"/>
        <v>14805218.91</v>
      </c>
      <c r="F439" s="17">
        <v>44</v>
      </c>
      <c r="G439" s="18">
        <v>309.83</v>
      </c>
      <c r="H439" s="7">
        <f t="shared" si="31"/>
        <v>13632.519999999999</v>
      </c>
      <c r="I439" s="17">
        <v>22295</v>
      </c>
      <c r="J439" s="18">
        <v>312.63</v>
      </c>
      <c r="K439" s="19">
        <f t="shared" si="32"/>
        <v>6970085.8499999996</v>
      </c>
      <c r="L439" s="17">
        <v>21</v>
      </c>
      <c r="M439" s="18">
        <v>309.83</v>
      </c>
      <c r="N439" s="19">
        <f t="shared" si="33"/>
        <v>6506.4299999999994</v>
      </c>
      <c r="O439" s="7">
        <f t="shared" si="34"/>
        <v>21795443.710000001</v>
      </c>
    </row>
    <row r="440" spans="1:15" x14ac:dyDescent="0.25">
      <c r="A440" s="8" t="s">
        <v>735</v>
      </c>
      <c r="B440" s="8" t="s">
        <v>1141</v>
      </c>
      <c r="C440" s="17">
        <v>12444</v>
      </c>
      <c r="D440" s="18">
        <v>318.92</v>
      </c>
      <c r="E440" s="19">
        <f t="shared" si="30"/>
        <v>3968640.48</v>
      </c>
      <c r="F440" s="17">
        <v>50176</v>
      </c>
      <c r="G440" s="18">
        <v>316.3</v>
      </c>
      <c r="H440" s="7">
        <f t="shared" si="31"/>
        <v>15870668.800000001</v>
      </c>
      <c r="I440" s="17">
        <v>2637</v>
      </c>
      <c r="J440" s="18">
        <v>318.92</v>
      </c>
      <c r="K440" s="19">
        <f t="shared" si="32"/>
        <v>840992.04</v>
      </c>
      <c r="L440" s="17">
        <v>10634</v>
      </c>
      <c r="M440" s="18">
        <v>316.3</v>
      </c>
      <c r="N440" s="19">
        <f t="shared" si="33"/>
        <v>3363534.2</v>
      </c>
      <c r="O440" s="7">
        <f t="shared" si="34"/>
        <v>24043835.52</v>
      </c>
    </row>
    <row r="441" spans="1:15" x14ac:dyDescent="0.25">
      <c r="A441" s="8" t="s">
        <v>737</v>
      </c>
      <c r="B441" s="8" t="s">
        <v>738</v>
      </c>
      <c r="C441" s="17">
        <v>5477</v>
      </c>
      <c r="D441" s="18">
        <v>401.64</v>
      </c>
      <c r="E441" s="19">
        <f t="shared" si="30"/>
        <v>2199782.2799999998</v>
      </c>
      <c r="F441" s="17">
        <v>75032</v>
      </c>
      <c r="G441" s="18">
        <v>398.4</v>
      </c>
      <c r="H441" s="7">
        <f t="shared" si="31"/>
        <v>29892748.799999997</v>
      </c>
      <c r="I441" s="17">
        <v>1332</v>
      </c>
      <c r="J441" s="18">
        <v>401.64</v>
      </c>
      <c r="K441" s="19">
        <f t="shared" si="32"/>
        <v>534984.48</v>
      </c>
      <c r="L441" s="17">
        <v>18254</v>
      </c>
      <c r="M441" s="18">
        <v>398.4</v>
      </c>
      <c r="N441" s="19">
        <f t="shared" si="33"/>
        <v>7272393.5999999996</v>
      </c>
      <c r="O441" s="7">
        <f t="shared" si="34"/>
        <v>39899909.159999996</v>
      </c>
    </row>
    <row r="442" spans="1:15" x14ac:dyDescent="0.25">
      <c r="A442" s="8" t="s">
        <v>739</v>
      </c>
      <c r="B442" s="8" t="s">
        <v>740</v>
      </c>
      <c r="C442" s="17">
        <v>0</v>
      </c>
      <c r="D442" s="18">
        <v>230.77</v>
      </c>
      <c r="E442" s="19">
        <f t="shared" si="30"/>
        <v>0</v>
      </c>
      <c r="F442" s="17">
        <v>29781</v>
      </c>
      <c r="G442" s="18">
        <v>228.71</v>
      </c>
      <c r="H442" s="7">
        <f t="shared" si="31"/>
        <v>6811212.5099999998</v>
      </c>
      <c r="I442" s="17">
        <v>0</v>
      </c>
      <c r="J442" s="18">
        <v>230.77</v>
      </c>
      <c r="K442" s="19">
        <f t="shared" si="32"/>
        <v>0</v>
      </c>
      <c r="L442" s="17">
        <v>1371</v>
      </c>
      <c r="M442" s="18">
        <v>228.71</v>
      </c>
      <c r="N442" s="19">
        <f t="shared" si="33"/>
        <v>313561.41000000003</v>
      </c>
      <c r="O442" s="7">
        <f t="shared" si="34"/>
        <v>7124773.9199999999</v>
      </c>
    </row>
    <row r="443" spans="1:15" x14ac:dyDescent="0.25">
      <c r="A443" s="8" t="s">
        <v>741</v>
      </c>
      <c r="B443" s="8" t="s">
        <v>742</v>
      </c>
      <c r="C443" s="17">
        <v>215</v>
      </c>
      <c r="D443" s="18">
        <v>191.59</v>
      </c>
      <c r="E443" s="19">
        <f t="shared" si="30"/>
        <v>41191.85</v>
      </c>
      <c r="F443" s="17">
        <v>22266</v>
      </c>
      <c r="G443" s="18">
        <v>190.12</v>
      </c>
      <c r="H443" s="7">
        <f t="shared" si="31"/>
        <v>4233211.92</v>
      </c>
      <c r="I443" s="17">
        <v>6</v>
      </c>
      <c r="J443" s="18">
        <v>191.59</v>
      </c>
      <c r="K443" s="19">
        <f t="shared" si="32"/>
        <v>1149.54</v>
      </c>
      <c r="L443" s="17">
        <v>602</v>
      </c>
      <c r="M443" s="18">
        <v>190.12</v>
      </c>
      <c r="N443" s="19">
        <f t="shared" si="33"/>
        <v>114452.24</v>
      </c>
      <c r="O443" s="7">
        <f t="shared" si="34"/>
        <v>4390005.55</v>
      </c>
    </row>
    <row r="444" spans="1:15" x14ac:dyDescent="0.25">
      <c r="A444" s="8" t="s">
        <v>743</v>
      </c>
      <c r="B444" s="8" t="s">
        <v>1142</v>
      </c>
      <c r="C444" s="17">
        <v>396</v>
      </c>
      <c r="D444" s="18">
        <v>200.5</v>
      </c>
      <c r="E444" s="19">
        <f t="shared" si="30"/>
        <v>79398</v>
      </c>
      <c r="F444" s="17">
        <v>15551</v>
      </c>
      <c r="G444" s="18">
        <v>198.99</v>
      </c>
      <c r="H444" s="7">
        <f t="shared" si="31"/>
        <v>3094493.49</v>
      </c>
      <c r="I444" s="17">
        <v>5</v>
      </c>
      <c r="J444" s="18">
        <v>200.5</v>
      </c>
      <c r="K444" s="19">
        <f t="shared" si="32"/>
        <v>1002.5</v>
      </c>
      <c r="L444" s="17">
        <v>184</v>
      </c>
      <c r="M444" s="18">
        <v>198.99</v>
      </c>
      <c r="N444" s="19">
        <f t="shared" si="33"/>
        <v>36614.160000000003</v>
      </c>
      <c r="O444" s="7">
        <f t="shared" si="34"/>
        <v>3211508.1500000004</v>
      </c>
    </row>
    <row r="445" spans="1:15" x14ac:dyDescent="0.25">
      <c r="A445" s="8" t="s">
        <v>745</v>
      </c>
      <c r="B445" s="8" t="s">
        <v>746</v>
      </c>
      <c r="C445" s="17">
        <v>1797</v>
      </c>
      <c r="D445" s="18">
        <v>227.23</v>
      </c>
      <c r="E445" s="19">
        <f t="shared" si="30"/>
        <v>408332.31</v>
      </c>
      <c r="F445" s="17">
        <v>20857</v>
      </c>
      <c r="G445" s="18">
        <v>225.33</v>
      </c>
      <c r="H445" s="7">
        <f t="shared" si="31"/>
        <v>4699707.8100000005</v>
      </c>
      <c r="I445" s="17">
        <v>64</v>
      </c>
      <c r="J445" s="18">
        <v>227.23</v>
      </c>
      <c r="K445" s="19">
        <f t="shared" si="32"/>
        <v>14542.72</v>
      </c>
      <c r="L445" s="17">
        <v>738</v>
      </c>
      <c r="M445" s="18">
        <v>225.33</v>
      </c>
      <c r="N445" s="19">
        <f t="shared" si="33"/>
        <v>166293.54</v>
      </c>
      <c r="O445" s="7">
        <f t="shared" si="34"/>
        <v>5288876.38</v>
      </c>
    </row>
    <row r="446" spans="1:15" x14ac:dyDescent="0.25">
      <c r="A446" s="8" t="s">
        <v>40</v>
      </c>
      <c r="B446" s="8" t="s">
        <v>1343</v>
      </c>
      <c r="C446" s="17">
        <v>2557</v>
      </c>
      <c r="D446" s="18">
        <v>296.75</v>
      </c>
      <c r="E446" s="19">
        <f t="shared" si="30"/>
        <v>758789.75</v>
      </c>
      <c r="F446" s="17">
        <v>57171</v>
      </c>
      <c r="G446" s="18">
        <v>294.82</v>
      </c>
      <c r="H446" s="7">
        <f t="shared" si="31"/>
        <v>16855154.219999999</v>
      </c>
      <c r="I446" s="17">
        <v>123</v>
      </c>
      <c r="J446" s="18">
        <v>296.75</v>
      </c>
      <c r="K446" s="19">
        <f t="shared" si="32"/>
        <v>36500.25</v>
      </c>
      <c r="L446" s="17">
        <v>2741</v>
      </c>
      <c r="M446" s="18">
        <v>294.82</v>
      </c>
      <c r="N446" s="19">
        <f t="shared" si="33"/>
        <v>808101.62</v>
      </c>
      <c r="O446" s="7">
        <f t="shared" si="34"/>
        <v>18458545.84</v>
      </c>
    </row>
    <row r="447" spans="1:15" x14ac:dyDescent="0.25">
      <c r="A447" s="8" t="s">
        <v>747</v>
      </c>
      <c r="B447" s="8" t="s">
        <v>1143</v>
      </c>
      <c r="C447" s="17">
        <v>1533</v>
      </c>
      <c r="D447" s="18">
        <v>320.98</v>
      </c>
      <c r="E447" s="19">
        <f t="shared" si="30"/>
        <v>492062.34</v>
      </c>
      <c r="F447" s="17">
        <v>30788</v>
      </c>
      <c r="G447" s="18">
        <v>318.01</v>
      </c>
      <c r="H447" s="7">
        <f t="shared" si="31"/>
        <v>9790891.879999999</v>
      </c>
      <c r="I447" s="17">
        <v>324</v>
      </c>
      <c r="J447" s="18">
        <v>320.98</v>
      </c>
      <c r="K447" s="19">
        <f t="shared" si="32"/>
        <v>103997.52</v>
      </c>
      <c r="L447" s="17">
        <v>6511</v>
      </c>
      <c r="M447" s="18">
        <v>318.01</v>
      </c>
      <c r="N447" s="19">
        <f t="shared" si="33"/>
        <v>2070563.1099999999</v>
      </c>
      <c r="O447" s="7">
        <f t="shared" si="34"/>
        <v>12457514.849999998</v>
      </c>
    </row>
    <row r="448" spans="1:15" x14ac:dyDescent="0.25">
      <c r="A448" s="8" t="s">
        <v>749</v>
      </c>
      <c r="B448" s="8" t="s">
        <v>750</v>
      </c>
      <c r="C448" s="17">
        <v>0</v>
      </c>
      <c r="D448" s="18">
        <v>293.91000000000003</v>
      </c>
      <c r="E448" s="19">
        <f t="shared" si="30"/>
        <v>0</v>
      </c>
      <c r="F448" s="17">
        <v>47770</v>
      </c>
      <c r="G448" s="18">
        <v>291.16000000000003</v>
      </c>
      <c r="H448" s="7">
        <f t="shared" si="31"/>
        <v>13908713.200000001</v>
      </c>
      <c r="I448" s="17">
        <v>0</v>
      </c>
      <c r="J448" s="18">
        <v>293.91000000000003</v>
      </c>
      <c r="K448" s="19">
        <f t="shared" si="32"/>
        <v>0</v>
      </c>
      <c r="L448" s="17">
        <v>14287</v>
      </c>
      <c r="M448" s="18">
        <v>291.16000000000003</v>
      </c>
      <c r="N448" s="19">
        <f t="shared" si="33"/>
        <v>4159802.9200000004</v>
      </c>
      <c r="O448" s="7">
        <f t="shared" si="34"/>
        <v>18068516.120000001</v>
      </c>
    </row>
    <row r="449" spans="1:15" x14ac:dyDescent="0.25">
      <c r="A449" s="8" t="s">
        <v>751</v>
      </c>
      <c r="B449" s="8" t="s">
        <v>1144</v>
      </c>
      <c r="C449" s="17">
        <v>5079</v>
      </c>
      <c r="D449" s="18">
        <v>268.77999999999997</v>
      </c>
      <c r="E449" s="19">
        <f t="shared" si="30"/>
        <v>1365133.6199999999</v>
      </c>
      <c r="F449" s="17">
        <v>34219</v>
      </c>
      <c r="G449" s="18">
        <v>266.19</v>
      </c>
      <c r="H449" s="7">
        <f t="shared" si="31"/>
        <v>9108755.6099999994</v>
      </c>
      <c r="I449" s="17">
        <v>788</v>
      </c>
      <c r="J449" s="18">
        <v>268.77999999999997</v>
      </c>
      <c r="K449" s="19">
        <f t="shared" si="32"/>
        <v>211798.63999999998</v>
      </c>
      <c r="L449" s="17">
        <v>5310</v>
      </c>
      <c r="M449" s="18">
        <v>266.19</v>
      </c>
      <c r="N449" s="19">
        <f t="shared" si="33"/>
        <v>1413468.9</v>
      </c>
      <c r="O449" s="7">
        <f t="shared" si="34"/>
        <v>12099156.77</v>
      </c>
    </row>
    <row r="450" spans="1:15" x14ac:dyDescent="0.25">
      <c r="A450" s="8" t="s">
        <v>753</v>
      </c>
      <c r="B450" s="8" t="s">
        <v>754</v>
      </c>
      <c r="C450" s="17">
        <v>17299</v>
      </c>
      <c r="D450" s="18">
        <v>311.83</v>
      </c>
      <c r="E450" s="19">
        <f t="shared" si="30"/>
        <v>5394347.1699999999</v>
      </c>
      <c r="F450" s="17">
        <v>28980</v>
      </c>
      <c r="G450" s="18">
        <v>309.10000000000002</v>
      </c>
      <c r="H450" s="7">
        <f t="shared" si="31"/>
        <v>8957718</v>
      </c>
      <c r="I450" s="17">
        <v>5133</v>
      </c>
      <c r="J450" s="18">
        <v>311.83</v>
      </c>
      <c r="K450" s="19">
        <f t="shared" si="32"/>
        <v>1600623.39</v>
      </c>
      <c r="L450" s="17">
        <v>8599</v>
      </c>
      <c r="M450" s="18">
        <v>309.10000000000002</v>
      </c>
      <c r="N450" s="19">
        <f t="shared" si="33"/>
        <v>2657950.9000000004</v>
      </c>
      <c r="O450" s="7">
        <f t="shared" si="34"/>
        <v>18610639.460000001</v>
      </c>
    </row>
    <row r="451" spans="1:15" x14ac:dyDescent="0.25">
      <c r="A451" s="8" t="s">
        <v>755</v>
      </c>
      <c r="B451" s="8" t="s">
        <v>1145</v>
      </c>
      <c r="C451" s="17">
        <v>0</v>
      </c>
      <c r="D451" s="18">
        <v>284.43</v>
      </c>
      <c r="E451" s="19">
        <f t="shared" si="30"/>
        <v>0</v>
      </c>
      <c r="F451" s="17">
        <v>28752</v>
      </c>
      <c r="G451" s="18">
        <v>281.97000000000003</v>
      </c>
      <c r="H451" s="7">
        <f t="shared" si="31"/>
        <v>8107201.4400000004</v>
      </c>
      <c r="I451" s="17">
        <v>0</v>
      </c>
      <c r="J451" s="18">
        <v>284.43</v>
      </c>
      <c r="K451" s="19">
        <f t="shared" si="32"/>
        <v>0</v>
      </c>
      <c r="L451" s="17">
        <v>3094</v>
      </c>
      <c r="M451" s="18">
        <v>281.97000000000003</v>
      </c>
      <c r="N451" s="19">
        <f t="shared" si="33"/>
        <v>872415.18</v>
      </c>
      <c r="O451" s="7">
        <f t="shared" si="34"/>
        <v>8979616.620000001</v>
      </c>
    </row>
    <row r="452" spans="1:15" x14ac:dyDescent="0.25">
      <c r="A452" s="8" t="s">
        <v>1220</v>
      </c>
      <c r="B452" s="8" t="s">
        <v>1267</v>
      </c>
      <c r="C452" s="17">
        <v>1340</v>
      </c>
      <c r="D452" s="18">
        <v>202.31</v>
      </c>
      <c r="E452" s="19">
        <f t="shared" si="30"/>
        <v>271095.40000000002</v>
      </c>
      <c r="F452" s="17">
        <v>19934</v>
      </c>
      <c r="G452" s="18">
        <v>200.66</v>
      </c>
      <c r="H452" s="7">
        <f t="shared" si="31"/>
        <v>3999956.44</v>
      </c>
      <c r="I452" s="17">
        <v>115</v>
      </c>
      <c r="J452" s="18">
        <v>202.31</v>
      </c>
      <c r="K452" s="19">
        <f t="shared" si="32"/>
        <v>23265.65</v>
      </c>
      <c r="L452" s="17">
        <v>1704</v>
      </c>
      <c r="M452" s="18">
        <v>200.66</v>
      </c>
      <c r="N452" s="19">
        <f t="shared" si="33"/>
        <v>341924.64</v>
      </c>
      <c r="O452" s="7">
        <f t="shared" si="34"/>
        <v>4636242.13</v>
      </c>
    </row>
    <row r="453" spans="1:15" x14ac:dyDescent="0.25">
      <c r="A453" s="8" t="s">
        <v>757</v>
      </c>
      <c r="B453" s="8" t="s">
        <v>758</v>
      </c>
      <c r="C453" s="17">
        <v>315</v>
      </c>
      <c r="D453" s="18">
        <v>316.23</v>
      </c>
      <c r="E453" s="19">
        <f t="shared" si="30"/>
        <v>99612.450000000012</v>
      </c>
      <c r="F453" s="17">
        <v>28635</v>
      </c>
      <c r="G453" s="18">
        <v>313.33</v>
      </c>
      <c r="H453" s="7">
        <f t="shared" si="31"/>
        <v>8972204.5499999989</v>
      </c>
      <c r="I453" s="17">
        <v>42</v>
      </c>
      <c r="J453" s="18">
        <v>316.23</v>
      </c>
      <c r="K453" s="19">
        <f t="shared" si="32"/>
        <v>13281.66</v>
      </c>
      <c r="L453" s="17">
        <v>3853</v>
      </c>
      <c r="M453" s="18">
        <v>313.33</v>
      </c>
      <c r="N453" s="19">
        <f t="shared" si="33"/>
        <v>1207260.49</v>
      </c>
      <c r="O453" s="7">
        <f t="shared" si="34"/>
        <v>10292359.149999999</v>
      </c>
    </row>
    <row r="454" spans="1:15" x14ac:dyDescent="0.25">
      <c r="A454" s="8" t="s">
        <v>759</v>
      </c>
      <c r="B454" s="8" t="s">
        <v>760</v>
      </c>
      <c r="C454" s="17">
        <v>692</v>
      </c>
      <c r="D454" s="18">
        <v>219.46</v>
      </c>
      <c r="E454" s="19">
        <f t="shared" si="30"/>
        <v>151866.32</v>
      </c>
      <c r="F454" s="17">
        <v>30469</v>
      </c>
      <c r="G454" s="18">
        <v>217.6</v>
      </c>
      <c r="H454" s="7">
        <f t="shared" si="31"/>
        <v>6630054.3999999994</v>
      </c>
      <c r="I454" s="17">
        <v>112</v>
      </c>
      <c r="J454" s="18">
        <v>219.46</v>
      </c>
      <c r="K454" s="19">
        <f t="shared" si="32"/>
        <v>24579.52</v>
      </c>
      <c r="L454" s="17">
        <v>4944</v>
      </c>
      <c r="M454" s="18">
        <v>217.6</v>
      </c>
      <c r="N454" s="19">
        <f t="shared" si="33"/>
        <v>1075814.3999999999</v>
      </c>
      <c r="O454" s="7">
        <f t="shared" si="34"/>
        <v>7882314.6399999987</v>
      </c>
    </row>
    <row r="455" spans="1:15" x14ac:dyDescent="0.25">
      <c r="A455" s="8" t="s">
        <v>761</v>
      </c>
      <c r="B455" s="8" t="s">
        <v>1146</v>
      </c>
      <c r="C455" s="17">
        <v>499</v>
      </c>
      <c r="D455" s="18">
        <v>190.25</v>
      </c>
      <c r="E455" s="19">
        <f t="shared" si="30"/>
        <v>94934.75</v>
      </c>
      <c r="F455" s="17">
        <v>25112</v>
      </c>
      <c r="G455" s="18">
        <v>188.77</v>
      </c>
      <c r="H455" s="7">
        <f t="shared" si="31"/>
        <v>4740392.24</v>
      </c>
      <c r="I455" s="17">
        <v>31</v>
      </c>
      <c r="J455" s="18">
        <v>190.25</v>
      </c>
      <c r="K455" s="19">
        <f t="shared" si="32"/>
        <v>5897.75</v>
      </c>
      <c r="L455" s="17">
        <v>1562</v>
      </c>
      <c r="M455" s="18">
        <v>188.77</v>
      </c>
      <c r="N455" s="19">
        <f t="shared" si="33"/>
        <v>294858.74</v>
      </c>
      <c r="O455" s="7">
        <f t="shared" si="34"/>
        <v>5136083.4800000004</v>
      </c>
    </row>
    <row r="456" spans="1:15" x14ac:dyDescent="0.25">
      <c r="A456" s="8" t="s">
        <v>763</v>
      </c>
      <c r="B456" s="8" t="s">
        <v>764</v>
      </c>
      <c r="C456" s="17">
        <v>2285</v>
      </c>
      <c r="D456" s="18">
        <v>319.54000000000002</v>
      </c>
      <c r="E456" s="19">
        <f t="shared" si="30"/>
        <v>730148.9</v>
      </c>
      <c r="F456" s="17">
        <v>10137</v>
      </c>
      <c r="G456" s="18">
        <v>316.79000000000002</v>
      </c>
      <c r="H456" s="7">
        <f t="shared" si="31"/>
        <v>3211300.23</v>
      </c>
      <c r="I456" s="17">
        <v>1077</v>
      </c>
      <c r="J456" s="18">
        <v>319.54000000000002</v>
      </c>
      <c r="K456" s="19">
        <f t="shared" si="32"/>
        <v>344144.58</v>
      </c>
      <c r="L456" s="17">
        <v>4778</v>
      </c>
      <c r="M456" s="18">
        <v>316.79000000000002</v>
      </c>
      <c r="N456" s="19">
        <f t="shared" si="33"/>
        <v>1513622.62</v>
      </c>
      <c r="O456" s="7">
        <f t="shared" si="34"/>
        <v>5799216.3300000001</v>
      </c>
    </row>
    <row r="457" spans="1:15" x14ac:dyDescent="0.25">
      <c r="A457" s="8" t="s">
        <v>765</v>
      </c>
      <c r="B457" s="8" t="s">
        <v>766</v>
      </c>
      <c r="C457" s="17">
        <v>17004</v>
      </c>
      <c r="D457" s="18">
        <v>352</v>
      </c>
      <c r="E457" s="19">
        <f t="shared" si="30"/>
        <v>5985408</v>
      </c>
      <c r="F457" s="17">
        <v>25916</v>
      </c>
      <c r="G457" s="18">
        <v>348.81</v>
      </c>
      <c r="H457" s="7">
        <f t="shared" si="31"/>
        <v>9039759.9600000009</v>
      </c>
      <c r="I457" s="17">
        <v>8930</v>
      </c>
      <c r="J457" s="18">
        <v>352</v>
      </c>
      <c r="K457" s="19">
        <f t="shared" si="32"/>
        <v>3143360</v>
      </c>
      <c r="L457" s="17">
        <v>13610</v>
      </c>
      <c r="M457" s="18">
        <v>348.81</v>
      </c>
      <c r="N457" s="19">
        <f t="shared" si="33"/>
        <v>4747304.0999999996</v>
      </c>
      <c r="O457" s="7">
        <f t="shared" si="34"/>
        <v>22915832.060000002</v>
      </c>
    </row>
    <row r="458" spans="1:15" x14ac:dyDescent="0.25">
      <c r="A458" s="8" t="s">
        <v>767</v>
      </c>
      <c r="B458" s="8" t="s">
        <v>1147</v>
      </c>
      <c r="C458" s="17">
        <v>0</v>
      </c>
      <c r="D458" s="18">
        <v>368.67</v>
      </c>
      <c r="E458" s="19">
        <f t="shared" si="30"/>
        <v>0</v>
      </c>
      <c r="F458" s="17">
        <v>15628</v>
      </c>
      <c r="G458" s="18">
        <v>364.93</v>
      </c>
      <c r="H458" s="7">
        <f t="shared" si="31"/>
        <v>5703126.04</v>
      </c>
      <c r="I458" s="17">
        <v>0</v>
      </c>
      <c r="J458" s="18">
        <v>368.67</v>
      </c>
      <c r="K458" s="19">
        <f t="shared" si="32"/>
        <v>0</v>
      </c>
      <c r="L458" s="17">
        <v>3114</v>
      </c>
      <c r="M458" s="18">
        <v>364.93</v>
      </c>
      <c r="N458" s="19">
        <f t="shared" si="33"/>
        <v>1136392.02</v>
      </c>
      <c r="O458" s="7">
        <f t="shared" si="34"/>
        <v>6839518.0600000005</v>
      </c>
    </row>
    <row r="459" spans="1:15" x14ac:dyDescent="0.25">
      <c r="A459" s="8" t="s">
        <v>769</v>
      </c>
      <c r="B459" s="8" t="s">
        <v>770</v>
      </c>
      <c r="C459" s="17">
        <v>3938</v>
      </c>
      <c r="D459" s="18">
        <v>371.94</v>
      </c>
      <c r="E459" s="19">
        <f t="shared" ref="E459:E522" si="35">C459*D459</f>
        <v>1464699.72</v>
      </c>
      <c r="F459" s="17">
        <v>37769</v>
      </c>
      <c r="G459" s="18">
        <v>368.84</v>
      </c>
      <c r="H459" s="7">
        <f t="shared" ref="H459:H522" si="36">F459*G459</f>
        <v>13930717.959999999</v>
      </c>
      <c r="I459" s="17">
        <v>682</v>
      </c>
      <c r="J459" s="18">
        <v>371.94</v>
      </c>
      <c r="K459" s="19">
        <f t="shared" ref="K459:K522" si="37">I459*J459</f>
        <v>253663.08</v>
      </c>
      <c r="L459" s="17">
        <v>6541</v>
      </c>
      <c r="M459" s="18">
        <v>368.84</v>
      </c>
      <c r="N459" s="19">
        <f t="shared" ref="N459:N522" si="38">L459*M459</f>
        <v>2412582.44</v>
      </c>
      <c r="O459" s="7">
        <f t="shared" ref="O459:O522" si="39">E459+H459+K459+N459</f>
        <v>18061663.199999999</v>
      </c>
    </row>
    <row r="460" spans="1:15" x14ac:dyDescent="0.25">
      <c r="A460" s="8" t="s">
        <v>772</v>
      </c>
      <c r="B460" s="8" t="s">
        <v>1148</v>
      </c>
      <c r="C460" s="17">
        <v>478</v>
      </c>
      <c r="D460" s="18">
        <v>249.48</v>
      </c>
      <c r="E460" s="19">
        <f t="shared" si="35"/>
        <v>119251.44</v>
      </c>
      <c r="F460" s="17">
        <v>74276</v>
      </c>
      <c r="G460" s="18">
        <v>247.66</v>
      </c>
      <c r="H460" s="7">
        <f t="shared" si="36"/>
        <v>18395194.16</v>
      </c>
      <c r="I460" s="17">
        <v>32</v>
      </c>
      <c r="J460" s="18">
        <v>249.48</v>
      </c>
      <c r="K460" s="19">
        <f t="shared" si="37"/>
        <v>7983.36</v>
      </c>
      <c r="L460" s="17">
        <v>4950</v>
      </c>
      <c r="M460" s="18">
        <v>247.66</v>
      </c>
      <c r="N460" s="19">
        <f t="shared" si="38"/>
        <v>1225917</v>
      </c>
      <c r="O460" s="7">
        <f t="shared" si="39"/>
        <v>19748345.960000001</v>
      </c>
    </row>
    <row r="461" spans="1:15" x14ac:dyDescent="0.25">
      <c r="A461" s="8" t="s">
        <v>771</v>
      </c>
      <c r="B461" s="8" t="s">
        <v>1149</v>
      </c>
      <c r="C461" s="17">
        <v>0</v>
      </c>
      <c r="D461" s="18">
        <v>259.12</v>
      </c>
      <c r="E461" s="19">
        <f t="shared" si="35"/>
        <v>0</v>
      </c>
      <c r="F461" s="17">
        <v>10255</v>
      </c>
      <c r="G461" s="18">
        <v>257.25</v>
      </c>
      <c r="H461" s="7">
        <f t="shared" si="36"/>
        <v>2638098.75</v>
      </c>
      <c r="I461" s="17">
        <v>0</v>
      </c>
      <c r="J461" s="18">
        <v>259.12</v>
      </c>
      <c r="K461" s="19">
        <f t="shared" si="37"/>
        <v>0</v>
      </c>
      <c r="L461" s="17">
        <v>0</v>
      </c>
      <c r="M461" s="18">
        <v>257.25</v>
      </c>
      <c r="N461" s="19">
        <f t="shared" si="38"/>
        <v>0</v>
      </c>
      <c r="O461" s="7">
        <f t="shared" si="39"/>
        <v>2638098.75</v>
      </c>
    </row>
    <row r="462" spans="1:15" x14ac:dyDescent="0.25">
      <c r="A462" s="8" t="s">
        <v>773</v>
      </c>
      <c r="B462" s="8" t="s">
        <v>774</v>
      </c>
      <c r="C462" s="17">
        <v>1241</v>
      </c>
      <c r="D462" s="18">
        <v>299.14</v>
      </c>
      <c r="E462" s="19">
        <f t="shared" si="35"/>
        <v>371232.74</v>
      </c>
      <c r="F462" s="17">
        <v>69082</v>
      </c>
      <c r="G462" s="18">
        <v>296.93</v>
      </c>
      <c r="H462" s="7">
        <f t="shared" si="36"/>
        <v>20512518.260000002</v>
      </c>
      <c r="I462" s="17">
        <v>81</v>
      </c>
      <c r="J462" s="18">
        <v>299.14</v>
      </c>
      <c r="K462" s="19">
        <f t="shared" si="37"/>
        <v>24230.34</v>
      </c>
      <c r="L462" s="17">
        <v>4524</v>
      </c>
      <c r="M462" s="18">
        <v>296.93</v>
      </c>
      <c r="N462" s="19">
        <f t="shared" si="38"/>
        <v>1343311.32</v>
      </c>
      <c r="O462" s="7">
        <f t="shared" si="39"/>
        <v>22251292.66</v>
      </c>
    </row>
    <row r="463" spans="1:15" x14ac:dyDescent="0.25">
      <c r="A463" s="8" t="s">
        <v>775</v>
      </c>
      <c r="B463" s="8" t="s">
        <v>776</v>
      </c>
      <c r="C463" s="17">
        <v>1703</v>
      </c>
      <c r="D463" s="18">
        <v>212.4</v>
      </c>
      <c r="E463" s="19">
        <f t="shared" si="35"/>
        <v>361717.2</v>
      </c>
      <c r="F463" s="17">
        <v>40113</v>
      </c>
      <c r="G463" s="18">
        <v>210.65</v>
      </c>
      <c r="H463" s="7">
        <f t="shared" si="36"/>
        <v>8449803.4500000011</v>
      </c>
      <c r="I463" s="17">
        <v>281</v>
      </c>
      <c r="J463" s="18">
        <v>212.4</v>
      </c>
      <c r="K463" s="19">
        <f t="shared" si="37"/>
        <v>59684.4</v>
      </c>
      <c r="L463" s="17">
        <v>6613</v>
      </c>
      <c r="M463" s="18">
        <v>210.65</v>
      </c>
      <c r="N463" s="19">
        <f t="shared" si="38"/>
        <v>1393028.45</v>
      </c>
      <c r="O463" s="7">
        <f t="shared" si="39"/>
        <v>10264233.5</v>
      </c>
    </row>
    <row r="464" spans="1:15" x14ac:dyDescent="0.25">
      <c r="A464" s="8" t="s">
        <v>777</v>
      </c>
      <c r="B464" s="8" t="s">
        <v>778</v>
      </c>
      <c r="C464" s="17">
        <v>1562</v>
      </c>
      <c r="D464" s="18">
        <v>221.67</v>
      </c>
      <c r="E464" s="19">
        <f t="shared" si="35"/>
        <v>346248.54</v>
      </c>
      <c r="F464" s="17">
        <v>17740</v>
      </c>
      <c r="G464" s="18">
        <v>220.18</v>
      </c>
      <c r="H464" s="7">
        <f t="shared" si="36"/>
        <v>3905993.2</v>
      </c>
      <c r="I464" s="17">
        <v>335</v>
      </c>
      <c r="J464" s="18">
        <v>221.67</v>
      </c>
      <c r="K464" s="19">
        <f t="shared" si="37"/>
        <v>74259.45</v>
      </c>
      <c r="L464" s="17">
        <v>3804</v>
      </c>
      <c r="M464" s="18">
        <v>220.18</v>
      </c>
      <c r="N464" s="19">
        <f t="shared" si="38"/>
        <v>837564.72</v>
      </c>
      <c r="O464" s="7">
        <f t="shared" si="39"/>
        <v>5164065.91</v>
      </c>
    </row>
    <row r="465" spans="1:15" x14ac:dyDescent="0.25">
      <c r="A465" s="8" t="s">
        <v>779</v>
      </c>
      <c r="B465" s="8" t="s">
        <v>1150</v>
      </c>
      <c r="C465" s="17">
        <v>1</v>
      </c>
      <c r="D465" s="18">
        <v>287.92</v>
      </c>
      <c r="E465" s="19">
        <f t="shared" si="35"/>
        <v>287.92</v>
      </c>
      <c r="F465" s="17">
        <v>35077</v>
      </c>
      <c r="G465" s="18">
        <v>285.45999999999998</v>
      </c>
      <c r="H465" s="7">
        <f t="shared" si="36"/>
        <v>10013080.42</v>
      </c>
      <c r="I465" s="17">
        <v>0</v>
      </c>
      <c r="J465" s="18">
        <v>287.92</v>
      </c>
      <c r="K465" s="19">
        <f t="shared" si="37"/>
        <v>0</v>
      </c>
      <c r="L465" s="17">
        <v>0</v>
      </c>
      <c r="M465" s="18">
        <v>285.45999999999998</v>
      </c>
      <c r="N465" s="19">
        <f t="shared" si="38"/>
        <v>0</v>
      </c>
      <c r="O465" s="7">
        <f t="shared" si="39"/>
        <v>10013368.34</v>
      </c>
    </row>
    <row r="466" spans="1:15" x14ac:dyDescent="0.25">
      <c r="A466" s="8" t="s">
        <v>797</v>
      </c>
      <c r="B466" s="8" t="s">
        <v>1151</v>
      </c>
      <c r="C466" s="17">
        <v>365</v>
      </c>
      <c r="D466" s="18">
        <v>253</v>
      </c>
      <c r="E466" s="19">
        <f t="shared" si="35"/>
        <v>92345</v>
      </c>
      <c r="F466" s="17">
        <v>37932</v>
      </c>
      <c r="G466" s="18">
        <v>250.72</v>
      </c>
      <c r="H466" s="7">
        <f t="shared" si="36"/>
        <v>9510311.0399999991</v>
      </c>
      <c r="I466" s="17">
        <v>29</v>
      </c>
      <c r="J466" s="18">
        <v>253</v>
      </c>
      <c r="K466" s="19">
        <f t="shared" si="37"/>
        <v>7337</v>
      </c>
      <c r="L466" s="17">
        <v>3001</v>
      </c>
      <c r="M466" s="18">
        <v>250.72</v>
      </c>
      <c r="N466" s="19">
        <f t="shared" si="38"/>
        <v>752410.72</v>
      </c>
      <c r="O466" s="7">
        <f t="shared" si="39"/>
        <v>10362403.76</v>
      </c>
    </row>
    <row r="467" spans="1:15" x14ac:dyDescent="0.25">
      <c r="A467" s="8" t="s">
        <v>781</v>
      </c>
      <c r="B467" s="8" t="s">
        <v>1152</v>
      </c>
      <c r="C467" s="17">
        <v>901</v>
      </c>
      <c r="D467" s="18">
        <v>266.13</v>
      </c>
      <c r="E467" s="19">
        <f t="shared" si="35"/>
        <v>239783.13</v>
      </c>
      <c r="F467" s="17">
        <v>49429</v>
      </c>
      <c r="G467" s="18">
        <v>263.77</v>
      </c>
      <c r="H467" s="7">
        <f t="shared" si="36"/>
        <v>13037887.329999998</v>
      </c>
      <c r="I467" s="17">
        <v>79</v>
      </c>
      <c r="J467" s="18">
        <v>266.13</v>
      </c>
      <c r="K467" s="19">
        <f t="shared" si="37"/>
        <v>21024.27</v>
      </c>
      <c r="L467" s="17">
        <v>4313</v>
      </c>
      <c r="M467" s="18">
        <v>263.77</v>
      </c>
      <c r="N467" s="19">
        <f t="shared" si="38"/>
        <v>1137640.01</v>
      </c>
      <c r="O467" s="7">
        <f t="shared" si="39"/>
        <v>14436334.739999998</v>
      </c>
    </row>
    <row r="468" spans="1:15" x14ac:dyDescent="0.25">
      <c r="A468" s="8" t="s">
        <v>783</v>
      </c>
      <c r="B468" s="8" t="s">
        <v>784</v>
      </c>
      <c r="C468" s="17">
        <v>0</v>
      </c>
      <c r="D468" s="18">
        <v>205.74</v>
      </c>
      <c r="E468" s="19">
        <f t="shared" si="35"/>
        <v>0</v>
      </c>
      <c r="F468" s="17">
        <v>66872</v>
      </c>
      <c r="G468" s="18">
        <v>204.21</v>
      </c>
      <c r="H468" s="7">
        <f t="shared" si="36"/>
        <v>13655931.120000001</v>
      </c>
      <c r="I468" s="17">
        <v>0</v>
      </c>
      <c r="J468" s="18">
        <v>205.74</v>
      </c>
      <c r="K468" s="19">
        <f t="shared" si="37"/>
        <v>0</v>
      </c>
      <c r="L468" s="17">
        <v>191</v>
      </c>
      <c r="M468" s="18">
        <v>204.21</v>
      </c>
      <c r="N468" s="19">
        <f t="shared" si="38"/>
        <v>39004.11</v>
      </c>
      <c r="O468" s="7">
        <f t="shared" si="39"/>
        <v>13694935.23</v>
      </c>
    </row>
    <row r="469" spans="1:15" x14ac:dyDescent="0.25">
      <c r="A469" s="8" t="s">
        <v>799</v>
      </c>
      <c r="B469" s="8" t="s">
        <v>1153</v>
      </c>
      <c r="C469" s="17">
        <v>0</v>
      </c>
      <c r="D469" s="18">
        <v>204.02</v>
      </c>
      <c r="E469" s="19">
        <f t="shared" si="35"/>
        <v>0</v>
      </c>
      <c r="F469" s="17">
        <v>1946</v>
      </c>
      <c r="G469" s="18">
        <v>202.61</v>
      </c>
      <c r="H469" s="7">
        <f t="shared" si="36"/>
        <v>394279.06</v>
      </c>
      <c r="I469" s="17">
        <v>0</v>
      </c>
      <c r="J469" s="18">
        <v>204.02</v>
      </c>
      <c r="K469" s="19">
        <f t="shared" si="37"/>
        <v>0</v>
      </c>
      <c r="L469" s="17">
        <v>0</v>
      </c>
      <c r="M469" s="18">
        <v>202.61</v>
      </c>
      <c r="N469" s="19">
        <f t="shared" si="38"/>
        <v>0</v>
      </c>
      <c r="O469" s="7">
        <f t="shared" si="39"/>
        <v>394279.06</v>
      </c>
    </row>
    <row r="470" spans="1:15" x14ac:dyDescent="0.25">
      <c r="A470" s="8" t="s">
        <v>785</v>
      </c>
      <c r="B470" s="8" t="s">
        <v>786</v>
      </c>
      <c r="C470" s="17">
        <v>990</v>
      </c>
      <c r="D470" s="18">
        <v>207.19</v>
      </c>
      <c r="E470" s="19">
        <f t="shared" si="35"/>
        <v>205118.1</v>
      </c>
      <c r="F470" s="17">
        <v>25547</v>
      </c>
      <c r="G470" s="18">
        <v>205.42</v>
      </c>
      <c r="H470" s="7">
        <f t="shared" si="36"/>
        <v>5247864.7399999993</v>
      </c>
      <c r="I470" s="17">
        <v>93</v>
      </c>
      <c r="J470" s="18">
        <v>207.19</v>
      </c>
      <c r="K470" s="19">
        <f t="shared" si="37"/>
        <v>19268.669999999998</v>
      </c>
      <c r="L470" s="17">
        <v>2397</v>
      </c>
      <c r="M470" s="18">
        <v>205.42</v>
      </c>
      <c r="N470" s="19">
        <f t="shared" si="38"/>
        <v>492391.74</v>
      </c>
      <c r="O470" s="7">
        <f t="shared" si="39"/>
        <v>5964643.2499999991</v>
      </c>
    </row>
    <row r="471" spans="1:15" x14ac:dyDescent="0.25">
      <c r="A471" s="8" t="s">
        <v>787</v>
      </c>
      <c r="B471" s="8" t="s">
        <v>788</v>
      </c>
      <c r="C471" s="17">
        <v>0</v>
      </c>
      <c r="D471" s="18">
        <v>173.36</v>
      </c>
      <c r="E471" s="19">
        <f t="shared" si="35"/>
        <v>0</v>
      </c>
      <c r="F471" s="17">
        <v>20716</v>
      </c>
      <c r="G471" s="18">
        <v>172.3</v>
      </c>
      <c r="H471" s="7">
        <f t="shared" si="36"/>
        <v>3569366.8000000003</v>
      </c>
      <c r="I471" s="17">
        <v>0</v>
      </c>
      <c r="J471" s="18">
        <v>173.36</v>
      </c>
      <c r="K471" s="19">
        <f t="shared" si="37"/>
        <v>0</v>
      </c>
      <c r="L471" s="17">
        <v>682</v>
      </c>
      <c r="M471" s="18">
        <v>172.3</v>
      </c>
      <c r="N471" s="19">
        <f t="shared" si="38"/>
        <v>117508.6</v>
      </c>
      <c r="O471" s="7">
        <f t="shared" si="39"/>
        <v>3686875.4000000004</v>
      </c>
    </row>
    <row r="472" spans="1:15" x14ac:dyDescent="0.25">
      <c r="A472" s="8" t="s">
        <v>1383</v>
      </c>
      <c r="B472" s="8" t="s">
        <v>789</v>
      </c>
      <c r="C472" s="17">
        <v>0</v>
      </c>
      <c r="D472" s="18">
        <v>206.27</v>
      </c>
      <c r="E472" s="19">
        <f t="shared" si="35"/>
        <v>0</v>
      </c>
      <c r="F472" s="17">
        <v>19555</v>
      </c>
      <c r="G472" s="18">
        <v>204.92</v>
      </c>
      <c r="H472" s="7">
        <f t="shared" si="36"/>
        <v>4007210.5999999996</v>
      </c>
      <c r="I472" s="17">
        <v>0</v>
      </c>
      <c r="J472" s="18">
        <v>206.27</v>
      </c>
      <c r="K472" s="19">
        <f t="shared" si="37"/>
        <v>0</v>
      </c>
      <c r="L472" s="17">
        <v>1444</v>
      </c>
      <c r="M472" s="18">
        <v>204.92</v>
      </c>
      <c r="N472" s="19">
        <f t="shared" si="38"/>
        <v>295904.48</v>
      </c>
      <c r="O472" s="7">
        <f t="shared" si="39"/>
        <v>4303115.08</v>
      </c>
    </row>
    <row r="473" spans="1:15" x14ac:dyDescent="0.25">
      <c r="A473" s="8" t="s">
        <v>801</v>
      </c>
      <c r="B473" s="8" t="s">
        <v>1154</v>
      </c>
      <c r="C473" s="17">
        <v>0</v>
      </c>
      <c r="D473" s="18">
        <v>255.25</v>
      </c>
      <c r="E473" s="19">
        <f t="shared" si="35"/>
        <v>0</v>
      </c>
      <c r="F473" s="17">
        <v>6233</v>
      </c>
      <c r="G473" s="18">
        <v>253.53</v>
      </c>
      <c r="H473" s="7">
        <f t="shared" si="36"/>
        <v>1580252.49</v>
      </c>
      <c r="I473" s="17">
        <v>0</v>
      </c>
      <c r="J473" s="18">
        <v>255.25</v>
      </c>
      <c r="K473" s="19">
        <f t="shared" si="37"/>
        <v>0</v>
      </c>
      <c r="L473" s="17">
        <v>193</v>
      </c>
      <c r="M473" s="18">
        <v>253.53</v>
      </c>
      <c r="N473" s="19">
        <f t="shared" si="38"/>
        <v>48931.29</v>
      </c>
      <c r="O473" s="7">
        <f t="shared" si="39"/>
        <v>1629183.78</v>
      </c>
    </row>
    <row r="474" spans="1:15" x14ac:dyDescent="0.25">
      <c r="A474" s="8" t="s">
        <v>790</v>
      </c>
      <c r="B474" s="8" t="s">
        <v>791</v>
      </c>
      <c r="C474" s="17">
        <v>380</v>
      </c>
      <c r="D474" s="18">
        <v>179.37</v>
      </c>
      <c r="E474" s="19">
        <f t="shared" si="35"/>
        <v>68160.600000000006</v>
      </c>
      <c r="F474" s="17">
        <v>41464</v>
      </c>
      <c r="G474" s="18">
        <v>178.03</v>
      </c>
      <c r="H474" s="7">
        <f t="shared" si="36"/>
        <v>7381835.9199999999</v>
      </c>
      <c r="I474" s="17">
        <v>0</v>
      </c>
      <c r="J474" s="18">
        <v>179.37</v>
      </c>
      <c r="K474" s="19">
        <f t="shared" si="37"/>
        <v>0</v>
      </c>
      <c r="L474" s="17">
        <v>0</v>
      </c>
      <c r="M474" s="18">
        <v>178.03</v>
      </c>
      <c r="N474" s="19">
        <f t="shared" si="38"/>
        <v>0</v>
      </c>
      <c r="O474" s="7">
        <f t="shared" si="39"/>
        <v>7449996.5199999996</v>
      </c>
    </row>
    <row r="475" spans="1:15" x14ac:dyDescent="0.25">
      <c r="A475" s="8" t="s">
        <v>793</v>
      </c>
      <c r="B475" s="8" t="s">
        <v>794</v>
      </c>
      <c r="C475" s="17">
        <v>0</v>
      </c>
      <c r="D475" s="18">
        <v>238.36</v>
      </c>
      <c r="E475" s="19">
        <f t="shared" si="35"/>
        <v>0</v>
      </c>
      <c r="F475" s="17">
        <v>48606</v>
      </c>
      <c r="G475" s="18">
        <v>236.24</v>
      </c>
      <c r="H475" s="7">
        <f t="shared" si="36"/>
        <v>11482681.440000001</v>
      </c>
      <c r="I475" s="17">
        <v>0</v>
      </c>
      <c r="J475" s="18">
        <v>238.36</v>
      </c>
      <c r="K475" s="19">
        <f t="shared" si="37"/>
        <v>0</v>
      </c>
      <c r="L475" s="17">
        <v>365</v>
      </c>
      <c r="M475" s="18">
        <v>236.24</v>
      </c>
      <c r="N475" s="19">
        <f t="shared" si="38"/>
        <v>86227.6</v>
      </c>
      <c r="O475" s="7">
        <f t="shared" si="39"/>
        <v>11568909.040000001</v>
      </c>
    </row>
    <row r="476" spans="1:15" x14ac:dyDescent="0.25">
      <c r="A476" s="8" t="s">
        <v>803</v>
      </c>
      <c r="B476" s="8" t="s">
        <v>1155</v>
      </c>
      <c r="C476" s="17">
        <v>738</v>
      </c>
      <c r="D476" s="18">
        <v>216.89</v>
      </c>
      <c r="E476" s="19">
        <f t="shared" si="35"/>
        <v>160064.81999999998</v>
      </c>
      <c r="F476" s="17">
        <v>23201</v>
      </c>
      <c r="G476" s="18">
        <v>214.96</v>
      </c>
      <c r="H476" s="7">
        <f t="shared" si="36"/>
        <v>4987286.96</v>
      </c>
      <c r="I476" s="17">
        <v>13</v>
      </c>
      <c r="J476" s="18">
        <v>216.89</v>
      </c>
      <c r="K476" s="19">
        <f t="shared" si="37"/>
        <v>2819.5699999999997</v>
      </c>
      <c r="L476" s="17">
        <v>410</v>
      </c>
      <c r="M476" s="18">
        <v>214.96</v>
      </c>
      <c r="N476" s="19">
        <f t="shared" si="38"/>
        <v>88133.6</v>
      </c>
      <c r="O476" s="7">
        <f t="shared" si="39"/>
        <v>5238304.95</v>
      </c>
    </row>
    <row r="477" spans="1:15" x14ac:dyDescent="0.25">
      <c r="A477" s="8" t="s">
        <v>795</v>
      </c>
      <c r="B477" s="8" t="s">
        <v>796</v>
      </c>
      <c r="C477" s="17">
        <v>2799</v>
      </c>
      <c r="D477" s="18">
        <v>258.68</v>
      </c>
      <c r="E477" s="19">
        <f t="shared" si="35"/>
        <v>724045.32000000007</v>
      </c>
      <c r="F477" s="17">
        <v>22875</v>
      </c>
      <c r="G477" s="18">
        <v>256.36</v>
      </c>
      <c r="H477" s="7">
        <f t="shared" si="36"/>
        <v>5864235</v>
      </c>
      <c r="I477" s="17">
        <v>1100</v>
      </c>
      <c r="J477" s="18">
        <v>258.68</v>
      </c>
      <c r="K477" s="19">
        <f t="shared" si="37"/>
        <v>284548</v>
      </c>
      <c r="L477" s="17">
        <v>8987</v>
      </c>
      <c r="M477" s="18">
        <v>256.36</v>
      </c>
      <c r="N477" s="19">
        <f t="shared" si="38"/>
        <v>2303907.3200000003</v>
      </c>
      <c r="O477" s="7">
        <f t="shared" si="39"/>
        <v>9176735.6400000006</v>
      </c>
    </row>
    <row r="478" spans="1:15" x14ac:dyDescent="0.25">
      <c r="A478" s="8" t="s">
        <v>805</v>
      </c>
      <c r="B478" s="8" t="s">
        <v>806</v>
      </c>
      <c r="C478" s="17">
        <v>3345</v>
      </c>
      <c r="D478" s="18">
        <v>332.39</v>
      </c>
      <c r="E478" s="19">
        <f t="shared" si="35"/>
        <v>1111844.55</v>
      </c>
      <c r="F478" s="17">
        <v>55925</v>
      </c>
      <c r="G478" s="18">
        <v>329.34</v>
      </c>
      <c r="H478" s="7">
        <f t="shared" si="36"/>
        <v>18418339.5</v>
      </c>
      <c r="I478" s="17">
        <v>661</v>
      </c>
      <c r="J478" s="18">
        <v>332.39</v>
      </c>
      <c r="K478" s="19">
        <f t="shared" si="37"/>
        <v>219709.78999999998</v>
      </c>
      <c r="L478" s="17">
        <v>11045</v>
      </c>
      <c r="M478" s="18">
        <v>329.34</v>
      </c>
      <c r="N478" s="19">
        <f t="shared" si="38"/>
        <v>3637560.3</v>
      </c>
      <c r="O478" s="7">
        <f t="shared" si="39"/>
        <v>23387454.140000001</v>
      </c>
    </row>
    <row r="479" spans="1:15" x14ac:dyDescent="0.25">
      <c r="A479" s="8" t="s">
        <v>807</v>
      </c>
      <c r="B479" s="8" t="s">
        <v>808</v>
      </c>
      <c r="C479" s="17">
        <v>1575</v>
      </c>
      <c r="D479" s="18">
        <v>258.48</v>
      </c>
      <c r="E479" s="19">
        <f t="shared" si="35"/>
        <v>407106</v>
      </c>
      <c r="F479" s="17">
        <v>24382</v>
      </c>
      <c r="G479" s="18">
        <v>256.39999999999998</v>
      </c>
      <c r="H479" s="7">
        <f t="shared" si="36"/>
        <v>6251544.7999999998</v>
      </c>
      <c r="I479" s="17">
        <v>79</v>
      </c>
      <c r="J479" s="18">
        <v>258.48</v>
      </c>
      <c r="K479" s="19">
        <f t="shared" si="37"/>
        <v>20419.920000000002</v>
      </c>
      <c r="L479" s="17">
        <v>1224</v>
      </c>
      <c r="M479" s="18">
        <v>256.39999999999998</v>
      </c>
      <c r="N479" s="19">
        <f t="shared" si="38"/>
        <v>313833.59999999998</v>
      </c>
      <c r="O479" s="7">
        <f t="shared" si="39"/>
        <v>6992904.3199999994</v>
      </c>
    </row>
    <row r="480" spans="1:15" x14ac:dyDescent="0.25">
      <c r="A480" s="8" t="s">
        <v>809</v>
      </c>
      <c r="B480" s="8" t="s">
        <v>810</v>
      </c>
      <c r="C480" s="17">
        <v>2775</v>
      </c>
      <c r="D480" s="18">
        <v>216.93</v>
      </c>
      <c r="E480" s="19">
        <f t="shared" si="35"/>
        <v>601980.75</v>
      </c>
      <c r="F480" s="17">
        <v>24072</v>
      </c>
      <c r="G480" s="18">
        <v>215.01</v>
      </c>
      <c r="H480" s="7">
        <f t="shared" si="36"/>
        <v>5175720.72</v>
      </c>
      <c r="I480" s="17">
        <v>173</v>
      </c>
      <c r="J480" s="18">
        <v>216.93</v>
      </c>
      <c r="K480" s="19">
        <f t="shared" si="37"/>
        <v>37528.89</v>
      </c>
      <c r="L480" s="17">
        <v>1500</v>
      </c>
      <c r="M480" s="18">
        <v>215.01</v>
      </c>
      <c r="N480" s="19">
        <f t="shared" si="38"/>
        <v>322515</v>
      </c>
      <c r="O480" s="7">
        <f t="shared" si="39"/>
        <v>6137745.3599999994</v>
      </c>
    </row>
    <row r="481" spans="1:15" x14ac:dyDescent="0.25">
      <c r="A481" s="8" t="s">
        <v>811</v>
      </c>
      <c r="B481" s="8" t="s">
        <v>812</v>
      </c>
      <c r="C481" s="17">
        <v>3070</v>
      </c>
      <c r="D481" s="18">
        <v>263.14999999999998</v>
      </c>
      <c r="E481" s="19">
        <f t="shared" si="35"/>
        <v>807870.49999999988</v>
      </c>
      <c r="F481" s="17">
        <v>38190</v>
      </c>
      <c r="G481" s="18">
        <v>260.86</v>
      </c>
      <c r="H481" s="7">
        <f t="shared" si="36"/>
        <v>9962243.4000000004</v>
      </c>
      <c r="I481" s="17">
        <v>623</v>
      </c>
      <c r="J481" s="18">
        <v>263.14999999999998</v>
      </c>
      <c r="K481" s="19">
        <f t="shared" si="37"/>
        <v>163942.44999999998</v>
      </c>
      <c r="L481" s="17">
        <v>7746</v>
      </c>
      <c r="M481" s="18">
        <v>260.86</v>
      </c>
      <c r="N481" s="19">
        <f t="shared" si="38"/>
        <v>2020621.56</v>
      </c>
      <c r="O481" s="7">
        <f t="shared" si="39"/>
        <v>12954677.91</v>
      </c>
    </row>
    <row r="482" spans="1:15" x14ac:dyDescent="0.25">
      <c r="A482" s="8" t="s">
        <v>813</v>
      </c>
      <c r="B482" s="8" t="s">
        <v>814</v>
      </c>
      <c r="C482" s="17">
        <v>0</v>
      </c>
      <c r="D482" s="18">
        <v>198.88</v>
      </c>
      <c r="E482" s="19">
        <f t="shared" si="35"/>
        <v>0</v>
      </c>
      <c r="F482" s="17">
        <v>17556</v>
      </c>
      <c r="G482" s="18">
        <v>197.05</v>
      </c>
      <c r="H482" s="7">
        <f t="shared" si="36"/>
        <v>3459409.8000000003</v>
      </c>
      <c r="I482" s="17">
        <v>0</v>
      </c>
      <c r="J482" s="18">
        <v>198.88</v>
      </c>
      <c r="K482" s="19">
        <f t="shared" si="37"/>
        <v>0</v>
      </c>
      <c r="L482" s="17">
        <v>1368</v>
      </c>
      <c r="M482" s="18">
        <v>197.05</v>
      </c>
      <c r="N482" s="19">
        <f t="shared" si="38"/>
        <v>269564.40000000002</v>
      </c>
      <c r="O482" s="7">
        <f t="shared" si="39"/>
        <v>3728974.2</v>
      </c>
    </row>
    <row r="483" spans="1:15" x14ac:dyDescent="0.25">
      <c r="A483" s="8" t="s">
        <v>815</v>
      </c>
      <c r="B483" s="8" t="s">
        <v>816</v>
      </c>
      <c r="C483" s="17">
        <v>2140</v>
      </c>
      <c r="D483" s="18">
        <v>310.64999999999998</v>
      </c>
      <c r="E483" s="19">
        <f t="shared" si="35"/>
        <v>664791</v>
      </c>
      <c r="F483" s="17">
        <v>14480</v>
      </c>
      <c r="G483" s="18">
        <v>307.58</v>
      </c>
      <c r="H483" s="7">
        <f t="shared" si="36"/>
        <v>4453758.3999999994</v>
      </c>
      <c r="I483" s="17">
        <v>603</v>
      </c>
      <c r="J483" s="18">
        <v>310.64999999999998</v>
      </c>
      <c r="K483" s="19">
        <f t="shared" si="37"/>
        <v>187321.94999999998</v>
      </c>
      <c r="L483" s="17">
        <v>4083</v>
      </c>
      <c r="M483" s="18">
        <v>307.58</v>
      </c>
      <c r="N483" s="19">
        <f t="shared" si="38"/>
        <v>1255849.1399999999</v>
      </c>
      <c r="O483" s="7">
        <f t="shared" si="39"/>
        <v>6561720.4899999993</v>
      </c>
    </row>
    <row r="484" spans="1:15" x14ac:dyDescent="0.25">
      <c r="A484" s="8" t="s">
        <v>817</v>
      </c>
      <c r="B484" s="8" t="s">
        <v>1156</v>
      </c>
      <c r="C484" s="17">
        <v>207</v>
      </c>
      <c r="D484" s="18">
        <v>186.99</v>
      </c>
      <c r="E484" s="19">
        <f t="shared" si="35"/>
        <v>38706.93</v>
      </c>
      <c r="F484" s="17">
        <v>27826</v>
      </c>
      <c r="G484" s="18">
        <v>185.43</v>
      </c>
      <c r="H484" s="7">
        <f t="shared" si="36"/>
        <v>5159775.1800000006</v>
      </c>
      <c r="I484" s="17">
        <v>16</v>
      </c>
      <c r="J484" s="18">
        <v>186.99</v>
      </c>
      <c r="K484" s="19">
        <f t="shared" si="37"/>
        <v>2991.84</v>
      </c>
      <c r="L484" s="17">
        <v>2200</v>
      </c>
      <c r="M484" s="18">
        <v>185.43</v>
      </c>
      <c r="N484" s="19">
        <f t="shared" si="38"/>
        <v>407946</v>
      </c>
      <c r="O484" s="7">
        <f t="shared" si="39"/>
        <v>5609419.9500000002</v>
      </c>
    </row>
    <row r="485" spans="1:15" x14ac:dyDescent="0.25">
      <c r="A485" s="8" t="s">
        <v>1221</v>
      </c>
      <c r="B485" s="8" t="s">
        <v>1269</v>
      </c>
      <c r="C485" s="17">
        <v>106</v>
      </c>
      <c r="D485" s="18">
        <v>246.04</v>
      </c>
      <c r="E485" s="19">
        <f t="shared" si="35"/>
        <v>26080.239999999998</v>
      </c>
      <c r="F485" s="17">
        <v>24840</v>
      </c>
      <c r="G485" s="18">
        <v>243.86</v>
      </c>
      <c r="H485" s="7">
        <f t="shared" si="36"/>
        <v>6057482.4000000004</v>
      </c>
      <c r="I485" s="17">
        <v>11</v>
      </c>
      <c r="J485" s="18">
        <v>246.04</v>
      </c>
      <c r="K485" s="19">
        <f t="shared" si="37"/>
        <v>2706.44</v>
      </c>
      <c r="L485" s="17">
        <v>2481</v>
      </c>
      <c r="M485" s="18">
        <v>243.86</v>
      </c>
      <c r="N485" s="19">
        <f t="shared" si="38"/>
        <v>605016.66</v>
      </c>
      <c r="O485" s="7">
        <f t="shared" si="39"/>
        <v>6691285.7400000012</v>
      </c>
    </row>
    <row r="486" spans="1:15" x14ac:dyDescent="0.25">
      <c r="A486" s="22" t="s">
        <v>819</v>
      </c>
      <c r="B486" s="8" t="s">
        <v>1157</v>
      </c>
      <c r="C486" s="17">
        <v>331</v>
      </c>
      <c r="D486" s="18">
        <v>228.07</v>
      </c>
      <c r="E486" s="19">
        <f t="shared" si="35"/>
        <v>75491.17</v>
      </c>
      <c r="F486" s="17">
        <v>37454</v>
      </c>
      <c r="G486" s="18">
        <v>226.19</v>
      </c>
      <c r="H486" s="7">
        <f t="shared" si="36"/>
        <v>8471720.2599999998</v>
      </c>
      <c r="I486" s="17">
        <v>17</v>
      </c>
      <c r="J486" s="18">
        <v>228.07</v>
      </c>
      <c r="K486" s="19">
        <f t="shared" si="37"/>
        <v>3877.19</v>
      </c>
      <c r="L486" s="17">
        <v>1884</v>
      </c>
      <c r="M486" s="18">
        <v>226.19</v>
      </c>
      <c r="N486" s="19">
        <f t="shared" si="38"/>
        <v>426141.96</v>
      </c>
      <c r="O486" s="7">
        <f t="shared" si="39"/>
        <v>8977230.5800000001</v>
      </c>
    </row>
    <row r="487" spans="1:15" x14ac:dyDescent="0.25">
      <c r="A487" s="8" t="s">
        <v>821</v>
      </c>
      <c r="B487" s="8" t="s">
        <v>822</v>
      </c>
      <c r="C487" s="17">
        <v>1419</v>
      </c>
      <c r="D487" s="18">
        <v>255.36</v>
      </c>
      <c r="E487" s="19">
        <f t="shared" si="35"/>
        <v>362355.84</v>
      </c>
      <c r="F487" s="17">
        <v>33570</v>
      </c>
      <c r="G487" s="18">
        <v>252.98</v>
      </c>
      <c r="H487" s="7">
        <f t="shared" si="36"/>
        <v>8492538.5999999996</v>
      </c>
      <c r="I487" s="17">
        <v>320</v>
      </c>
      <c r="J487" s="18">
        <v>255.36</v>
      </c>
      <c r="K487" s="19">
        <f t="shared" si="37"/>
        <v>81715.200000000012</v>
      </c>
      <c r="L487" s="17">
        <v>7576</v>
      </c>
      <c r="M487" s="18">
        <v>252.98</v>
      </c>
      <c r="N487" s="19">
        <f t="shared" si="38"/>
        <v>1916576.48</v>
      </c>
      <c r="O487" s="7">
        <f t="shared" si="39"/>
        <v>10853186.119999999</v>
      </c>
    </row>
    <row r="488" spans="1:15" x14ac:dyDescent="0.25">
      <c r="A488" s="8" t="s">
        <v>1403</v>
      </c>
      <c r="B488" s="8" t="s">
        <v>1396</v>
      </c>
      <c r="C488" s="17">
        <v>2969</v>
      </c>
      <c r="D488" s="18">
        <v>290.43</v>
      </c>
      <c r="E488" s="19">
        <f t="shared" si="35"/>
        <v>862286.67</v>
      </c>
      <c r="F488" s="17">
        <v>17544</v>
      </c>
      <c r="G488" s="18">
        <v>287.89999999999998</v>
      </c>
      <c r="H488" s="7">
        <f t="shared" si="36"/>
        <v>5050917.5999999996</v>
      </c>
      <c r="I488" s="17">
        <v>1247</v>
      </c>
      <c r="J488" s="18">
        <v>290.43</v>
      </c>
      <c r="K488" s="19">
        <f t="shared" si="37"/>
        <v>362166.21</v>
      </c>
      <c r="L488" s="17">
        <v>7369</v>
      </c>
      <c r="M488" s="18">
        <v>287.89999999999998</v>
      </c>
      <c r="N488" s="19">
        <f t="shared" si="38"/>
        <v>2121535.0999999996</v>
      </c>
      <c r="O488" s="7">
        <f t="shared" si="39"/>
        <v>8396905.5799999982</v>
      </c>
    </row>
    <row r="489" spans="1:15" x14ac:dyDescent="0.25">
      <c r="A489" s="8" t="s">
        <v>823</v>
      </c>
      <c r="B489" s="8" t="s">
        <v>824</v>
      </c>
      <c r="C489" s="17">
        <v>730</v>
      </c>
      <c r="D489" s="18">
        <v>190.56</v>
      </c>
      <c r="E489" s="19">
        <f t="shared" si="35"/>
        <v>139108.79999999999</v>
      </c>
      <c r="F489" s="17">
        <v>16989</v>
      </c>
      <c r="G489" s="18">
        <v>189.26</v>
      </c>
      <c r="H489" s="7">
        <f t="shared" si="36"/>
        <v>3215338.1399999997</v>
      </c>
      <c r="I489" s="17">
        <v>0</v>
      </c>
      <c r="J489" s="18">
        <v>190.56</v>
      </c>
      <c r="K489" s="19">
        <f t="shared" si="37"/>
        <v>0</v>
      </c>
      <c r="L489" s="17">
        <v>0</v>
      </c>
      <c r="M489" s="18">
        <v>189.26</v>
      </c>
      <c r="N489" s="19">
        <f t="shared" si="38"/>
        <v>0</v>
      </c>
      <c r="O489" s="7">
        <f t="shared" si="39"/>
        <v>3354446.9399999995</v>
      </c>
    </row>
    <row r="490" spans="1:15" x14ac:dyDescent="0.25">
      <c r="A490" s="8" t="s">
        <v>825</v>
      </c>
      <c r="B490" s="8" t="s">
        <v>826</v>
      </c>
      <c r="C490" s="17">
        <v>4360</v>
      </c>
      <c r="D490" s="18">
        <v>353.91</v>
      </c>
      <c r="E490" s="19">
        <f t="shared" si="35"/>
        <v>1543047.6</v>
      </c>
      <c r="F490" s="17">
        <v>13130</v>
      </c>
      <c r="G490" s="18">
        <v>351.49</v>
      </c>
      <c r="H490" s="7">
        <f t="shared" si="36"/>
        <v>4615063.7</v>
      </c>
      <c r="I490" s="17">
        <v>1646</v>
      </c>
      <c r="J490" s="18">
        <v>353.91</v>
      </c>
      <c r="K490" s="19">
        <f t="shared" si="37"/>
        <v>582535.86</v>
      </c>
      <c r="L490" s="17">
        <v>4957</v>
      </c>
      <c r="M490" s="18">
        <v>351.49</v>
      </c>
      <c r="N490" s="19">
        <f t="shared" si="38"/>
        <v>1742335.93</v>
      </c>
      <c r="O490" s="7">
        <f t="shared" si="39"/>
        <v>8482983.0900000017</v>
      </c>
    </row>
    <row r="491" spans="1:15" x14ac:dyDescent="0.25">
      <c r="A491" s="8" t="s">
        <v>1323</v>
      </c>
      <c r="B491" s="8" t="s">
        <v>1344</v>
      </c>
      <c r="C491" s="17">
        <v>863</v>
      </c>
      <c r="D491" s="18">
        <v>240.89</v>
      </c>
      <c r="E491" s="19">
        <f t="shared" si="35"/>
        <v>207888.06999999998</v>
      </c>
      <c r="F491" s="17">
        <v>59625</v>
      </c>
      <c r="G491" s="18">
        <v>238.74</v>
      </c>
      <c r="H491" s="7">
        <f t="shared" si="36"/>
        <v>14234872.5</v>
      </c>
      <c r="I491" s="17">
        <v>27</v>
      </c>
      <c r="J491" s="18">
        <v>240.89</v>
      </c>
      <c r="K491" s="19">
        <f t="shared" si="37"/>
        <v>6504.03</v>
      </c>
      <c r="L491" s="17">
        <v>1892</v>
      </c>
      <c r="M491" s="18">
        <v>238.74</v>
      </c>
      <c r="N491" s="19">
        <f t="shared" si="38"/>
        <v>451696.08</v>
      </c>
      <c r="O491" s="7">
        <f t="shared" si="39"/>
        <v>14900960.68</v>
      </c>
    </row>
    <row r="492" spans="1:15" x14ac:dyDescent="0.25">
      <c r="A492" s="8" t="s">
        <v>827</v>
      </c>
      <c r="B492" s="8" t="s">
        <v>1158</v>
      </c>
      <c r="C492" s="17">
        <v>9577</v>
      </c>
      <c r="D492" s="18">
        <v>311.02</v>
      </c>
      <c r="E492" s="19">
        <f t="shared" si="35"/>
        <v>2978638.54</v>
      </c>
      <c r="F492" s="17">
        <v>70166</v>
      </c>
      <c r="G492" s="18">
        <v>308.47000000000003</v>
      </c>
      <c r="H492" s="7">
        <f t="shared" si="36"/>
        <v>21644106.020000003</v>
      </c>
      <c r="I492" s="17">
        <v>4601</v>
      </c>
      <c r="J492" s="18">
        <v>311.02</v>
      </c>
      <c r="K492" s="19">
        <f t="shared" si="37"/>
        <v>1431003.02</v>
      </c>
      <c r="L492" s="17">
        <v>33709</v>
      </c>
      <c r="M492" s="18">
        <v>308.47000000000003</v>
      </c>
      <c r="N492" s="19">
        <f t="shared" si="38"/>
        <v>10398215.23</v>
      </c>
      <c r="O492" s="7">
        <f t="shared" si="39"/>
        <v>36451962.810000002</v>
      </c>
    </row>
    <row r="493" spans="1:15" x14ac:dyDescent="0.25">
      <c r="A493" s="8" t="s">
        <v>829</v>
      </c>
      <c r="B493" s="8" t="s">
        <v>830</v>
      </c>
      <c r="C493" s="17">
        <v>0</v>
      </c>
      <c r="D493" s="18">
        <v>212.01</v>
      </c>
      <c r="E493" s="19">
        <f t="shared" si="35"/>
        <v>0</v>
      </c>
      <c r="F493" s="17">
        <v>67571</v>
      </c>
      <c r="G493" s="18">
        <v>210.32</v>
      </c>
      <c r="H493" s="7">
        <f t="shared" si="36"/>
        <v>14211532.719999999</v>
      </c>
      <c r="I493" s="17">
        <v>0</v>
      </c>
      <c r="J493" s="18">
        <v>212.01</v>
      </c>
      <c r="K493" s="19">
        <f t="shared" si="37"/>
        <v>0</v>
      </c>
      <c r="L493" s="17">
        <v>1032</v>
      </c>
      <c r="M493" s="18">
        <v>210.32</v>
      </c>
      <c r="N493" s="19">
        <f t="shared" si="38"/>
        <v>217050.23999999999</v>
      </c>
      <c r="O493" s="7">
        <f t="shared" si="39"/>
        <v>14428582.959999999</v>
      </c>
    </row>
    <row r="494" spans="1:15" x14ac:dyDescent="0.25">
      <c r="A494" s="8" t="s">
        <v>831</v>
      </c>
      <c r="B494" s="8" t="s">
        <v>832</v>
      </c>
      <c r="C494" s="17">
        <v>11955</v>
      </c>
      <c r="D494" s="18">
        <v>304.99</v>
      </c>
      <c r="E494" s="19">
        <f t="shared" si="35"/>
        <v>3646155.45</v>
      </c>
      <c r="F494" s="17">
        <v>66540</v>
      </c>
      <c r="G494" s="18">
        <v>303.17</v>
      </c>
      <c r="H494" s="7">
        <f t="shared" si="36"/>
        <v>20172931.800000001</v>
      </c>
      <c r="I494" s="17">
        <v>2585</v>
      </c>
      <c r="J494" s="18">
        <v>304.99</v>
      </c>
      <c r="K494" s="19">
        <f t="shared" si="37"/>
        <v>788399.15</v>
      </c>
      <c r="L494" s="17">
        <v>14385</v>
      </c>
      <c r="M494" s="18">
        <v>303.17</v>
      </c>
      <c r="N494" s="19">
        <f t="shared" si="38"/>
        <v>4361100.45</v>
      </c>
      <c r="O494" s="7">
        <f t="shared" si="39"/>
        <v>28968586.849999998</v>
      </c>
    </row>
    <row r="495" spans="1:15" x14ac:dyDescent="0.25">
      <c r="A495" s="8" t="s">
        <v>1159</v>
      </c>
      <c r="B495" s="8" t="s">
        <v>1160</v>
      </c>
      <c r="C495" s="17">
        <v>404</v>
      </c>
      <c r="D495" s="18">
        <v>207.11</v>
      </c>
      <c r="E495" s="19">
        <f t="shared" si="35"/>
        <v>83672.44</v>
      </c>
      <c r="F495" s="17">
        <v>961</v>
      </c>
      <c r="G495" s="18">
        <v>205.23</v>
      </c>
      <c r="H495" s="7">
        <f t="shared" si="36"/>
        <v>197226.03</v>
      </c>
      <c r="I495" s="17">
        <v>0</v>
      </c>
      <c r="J495" s="18">
        <v>207.11</v>
      </c>
      <c r="K495" s="19">
        <f t="shared" si="37"/>
        <v>0</v>
      </c>
      <c r="L495" s="17">
        <v>0</v>
      </c>
      <c r="M495" s="18">
        <v>205.23</v>
      </c>
      <c r="N495" s="19">
        <f t="shared" si="38"/>
        <v>0</v>
      </c>
      <c r="O495" s="7">
        <f t="shared" si="39"/>
        <v>280898.46999999997</v>
      </c>
    </row>
    <row r="496" spans="1:15" x14ac:dyDescent="0.25">
      <c r="A496" s="8" t="s">
        <v>833</v>
      </c>
      <c r="B496" s="8" t="s">
        <v>834</v>
      </c>
      <c r="C496" s="17">
        <v>407</v>
      </c>
      <c r="D496" s="18">
        <v>201.55</v>
      </c>
      <c r="E496" s="19">
        <f t="shared" si="35"/>
        <v>82030.850000000006</v>
      </c>
      <c r="F496" s="17">
        <v>23420</v>
      </c>
      <c r="G496" s="18">
        <v>199.92</v>
      </c>
      <c r="H496" s="7">
        <f t="shared" si="36"/>
        <v>4682126.3999999994</v>
      </c>
      <c r="I496" s="17">
        <v>5</v>
      </c>
      <c r="J496" s="18">
        <v>201.55</v>
      </c>
      <c r="K496" s="19">
        <f t="shared" si="37"/>
        <v>1007.75</v>
      </c>
      <c r="L496" s="17">
        <v>314</v>
      </c>
      <c r="M496" s="18">
        <v>199.92</v>
      </c>
      <c r="N496" s="19">
        <f t="shared" si="38"/>
        <v>62774.879999999997</v>
      </c>
      <c r="O496" s="7">
        <f t="shared" si="39"/>
        <v>4827939.879999999</v>
      </c>
    </row>
    <row r="497" spans="1:15" x14ac:dyDescent="0.25">
      <c r="A497" s="8" t="s">
        <v>835</v>
      </c>
      <c r="B497" s="8" t="s">
        <v>1161</v>
      </c>
      <c r="C497" s="17">
        <v>88</v>
      </c>
      <c r="D497" s="18">
        <v>230.86</v>
      </c>
      <c r="E497" s="19">
        <f t="shared" si="35"/>
        <v>20315.68</v>
      </c>
      <c r="F497" s="17">
        <v>8473</v>
      </c>
      <c r="G497" s="18">
        <v>228.96</v>
      </c>
      <c r="H497" s="7">
        <f t="shared" si="36"/>
        <v>1939978.08</v>
      </c>
      <c r="I497" s="17">
        <v>7</v>
      </c>
      <c r="J497" s="18">
        <v>230.86</v>
      </c>
      <c r="K497" s="19">
        <f t="shared" si="37"/>
        <v>1616.02</v>
      </c>
      <c r="L497" s="17">
        <v>644</v>
      </c>
      <c r="M497" s="18">
        <v>228.96</v>
      </c>
      <c r="N497" s="19">
        <f t="shared" si="38"/>
        <v>147450.23999999999</v>
      </c>
      <c r="O497" s="7">
        <f t="shared" si="39"/>
        <v>2109360.02</v>
      </c>
    </row>
    <row r="498" spans="1:15" x14ac:dyDescent="0.25">
      <c r="A498" s="8" t="s">
        <v>1324</v>
      </c>
      <c r="B498" s="8" t="s">
        <v>1345</v>
      </c>
      <c r="C498" s="17">
        <v>0</v>
      </c>
      <c r="D498" s="18">
        <v>174.74</v>
      </c>
      <c r="E498" s="19">
        <f t="shared" si="35"/>
        <v>0</v>
      </c>
      <c r="F498" s="17">
        <v>5435</v>
      </c>
      <c r="G498" s="18">
        <v>173.36</v>
      </c>
      <c r="H498" s="7">
        <f t="shared" si="36"/>
        <v>942211.60000000009</v>
      </c>
      <c r="I498" s="17">
        <v>0</v>
      </c>
      <c r="J498" s="18">
        <v>174.74</v>
      </c>
      <c r="K498" s="19">
        <f t="shared" si="37"/>
        <v>0</v>
      </c>
      <c r="L498" s="17">
        <v>410</v>
      </c>
      <c r="M498" s="18">
        <v>173.36</v>
      </c>
      <c r="N498" s="19">
        <f t="shared" si="38"/>
        <v>71077.600000000006</v>
      </c>
      <c r="O498" s="7">
        <f t="shared" si="39"/>
        <v>1013289.2000000001</v>
      </c>
    </row>
    <row r="499" spans="1:15" x14ac:dyDescent="0.25">
      <c r="A499" s="8" t="s">
        <v>837</v>
      </c>
      <c r="B499" s="8" t="s">
        <v>838</v>
      </c>
      <c r="C499" s="17">
        <v>0</v>
      </c>
      <c r="D499" s="18">
        <v>191.97</v>
      </c>
      <c r="E499" s="19">
        <f t="shared" si="35"/>
        <v>0</v>
      </c>
      <c r="F499" s="17">
        <v>13248</v>
      </c>
      <c r="G499" s="18">
        <v>190.41</v>
      </c>
      <c r="H499" s="7">
        <f t="shared" si="36"/>
        <v>2522551.6800000002</v>
      </c>
      <c r="I499" s="17">
        <v>0</v>
      </c>
      <c r="J499" s="18">
        <v>191.97</v>
      </c>
      <c r="K499" s="19">
        <f t="shared" si="37"/>
        <v>0</v>
      </c>
      <c r="L499" s="17">
        <v>393</v>
      </c>
      <c r="M499" s="18">
        <v>190.41</v>
      </c>
      <c r="N499" s="19">
        <f t="shared" si="38"/>
        <v>74831.13</v>
      </c>
      <c r="O499" s="7">
        <f t="shared" si="39"/>
        <v>2597382.81</v>
      </c>
    </row>
    <row r="500" spans="1:15" x14ac:dyDescent="0.25">
      <c r="A500" s="8" t="s">
        <v>1222</v>
      </c>
      <c r="B500" s="8" t="s">
        <v>839</v>
      </c>
      <c r="C500" s="17">
        <v>1647</v>
      </c>
      <c r="D500" s="18">
        <v>273.5</v>
      </c>
      <c r="E500" s="19">
        <f t="shared" si="35"/>
        <v>450454.5</v>
      </c>
      <c r="F500" s="17">
        <v>29858</v>
      </c>
      <c r="G500" s="18">
        <v>270.97000000000003</v>
      </c>
      <c r="H500" s="7">
        <f t="shared" si="36"/>
        <v>8090622.2600000007</v>
      </c>
      <c r="I500" s="17">
        <v>433</v>
      </c>
      <c r="J500" s="18">
        <v>273.5</v>
      </c>
      <c r="K500" s="19">
        <f t="shared" si="37"/>
        <v>118425.5</v>
      </c>
      <c r="L500" s="17">
        <v>7858</v>
      </c>
      <c r="M500" s="18">
        <v>270.97000000000003</v>
      </c>
      <c r="N500" s="19">
        <f t="shared" si="38"/>
        <v>2129282.2600000002</v>
      </c>
      <c r="O500" s="7">
        <f t="shared" si="39"/>
        <v>10788784.520000001</v>
      </c>
    </row>
    <row r="501" spans="1:15" x14ac:dyDescent="0.25">
      <c r="A501" s="8" t="s">
        <v>840</v>
      </c>
      <c r="B501" s="8" t="s">
        <v>841</v>
      </c>
      <c r="C501" s="17">
        <v>18287</v>
      </c>
      <c r="D501" s="18">
        <v>318.94</v>
      </c>
      <c r="E501" s="19">
        <f t="shared" si="35"/>
        <v>5832455.7800000003</v>
      </c>
      <c r="F501" s="17">
        <v>67493</v>
      </c>
      <c r="G501" s="18">
        <v>316.20999999999998</v>
      </c>
      <c r="H501" s="7">
        <f t="shared" si="36"/>
        <v>21341961.529999997</v>
      </c>
      <c r="I501" s="17">
        <v>4211</v>
      </c>
      <c r="J501" s="18">
        <v>318.94</v>
      </c>
      <c r="K501" s="19">
        <f t="shared" si="37"/>
        <v>1343056.34</v>
      </c>
      <c r="L501" s="17">
        <v>15543</v>
      </c>
      <c r="M501" s="18">
        <v>316.20999999999998</v>
      </c>
      <c r="N501" s="19">
        <f t="shared" si="38"/>
        <v>4914852.0299999993</v>
      </c>
      <c r="O501" s="7">
        <f t="shared" si="39"/>
        <v>33432325.68</v>
      </c>
    </row>
    <row r="502" spans="1:15" x14ac:dyDescent="0.25">
      <c r="A502" s="8" t="s">
        <v>842</v>
      </c>
      <c r="B502" s="8" t="s">
        <v>1301</v>
      </c>
      <c r="C502" s="17">
        <v>1222</v>
      </c>
      <c r="D502" s="18">
        <v>221.56</v>
      </c>
      <c r="E502" s="19">
        <f t="shared" si="35"/>
        <v>270746.32</v>
      </c>
      <c r="F502" s="17">
        <v>59878</v>
      </c>
      <c r="G502" s="18">
        <v>219.81</v>
      </c>
      <c r="H502" s="7">
        <f t="shared" si="36"/>
        <v>13161783.18</v>
      </c>
      <c r="I502" s="17">
        <v>34</v>
      </c>
      <c r="J502" s="18">
        <v>221.56</v>
      </c>
      <c r="K502" s="19">
        <f t="shared" si="37"/>
        <v>7533.04</v>
      </c>
      <c r="L502" s="17">
        <v>1653</v>
      </c>
      <c r="M502" s="18">
        <v>219.81</v>
      </c>
      <c r="N502" s="19">
        <f t="shared" si="38"/>
        <v>363345.93</v>
      </c>
      <c r="O502" s="7">
        <f t="shared" si="39"/>
        <v>13803408.469999999</v>
      </c>
    </row>
    <row r="503" spans="1:15" x14ac:dyDescent="0.25">
      <c r="A503" s="8" t="s">
        <v>843</v>
      </c>
      <c r="B503" s="8" t="s">
        <v>1302</v>
      </c>
      <c r="C503" s="17">
        <v>561</v>
      </c>
      <c r="D503" s="18">
        <v>229.83</v>
      </c>
      <c r="E503" s="19">
        <f t="shared" si="35"/>
        <v>128934.63</v>
      </c>
      <c r="F503" s="17">
        <v>21947</v>
      </c>
      <c r="G503" s="18">
        <v>228.13</v>
      </c>
      <c r="H503" s="7">
        <f t="shared" si="36"/>
        <v>5006769.1100000003</v>
      </c>
      <c r="I503" s="17">
        <v>0</v>
      </c>
      <c r="J503" s="18">
        <v>229.83</v>
      </c>
      <c r="K503" s="19">
        <f t="shared" si="37"/>
        <v>0</v>
      </c>
      <c r="L503" s="17">
        <v>4</v>
      </c>
      <c r="M503" s="18">
        <v>228.13</v>
      </c>
      <c r="N503" s="19">
        <f t="shared" si="38"/>
        <v>912.52</v>
      </c>
      <c r="O503" s="7">
        <f t="shared" si="39"/>
        <v>5136616.26</v>
      </c>
    </row>
    <row r="504" spans="1:15" x14ac:dyDescent="0.25">
      <c r="A504" s="8" t="s">
        <v>1127</v>
      </c>
      <c r="B504" s="8" t="s">
        <v>1303</v>
      </c>
      <c r="C504" s="17">
        <v>21126</v>
      </c>
      <c r="D504" s="18">
        <v>209.83</v>
      </c>
      <c r="E504" s="19">
        <f t="shared" si="35"/>
        <v>4432868.58</v>
      </c>
      <c r="F504" s="17">
        <v>0</v>
      </c>
      <c r="G504" s="18">
        <v>208.03</v>
      </c>
      <c r="H504" s="7">
        <f t="shared" si="36"/>
        <v>0</v>
      </c>
      <c r="I504" s="17">
        <v>3197</v>
      </c>
      <c r="J504" s="18">
        <v>209.83</v>
      </c>
      <c r="K504" s="19">
        <f t="shared" si="37"/>
        <v>670826.51</v>
      </c>
      <c r="L504" s="17">
        <v>0</v>
      </c>
      <c r="M504" s="18">
        <v>208.03</v>
      </c>
      <c r="N504" s="19">
        <f t="shared" si="38"/>
        <v>0</v>
      </c>
      <c r="O504" s="7">
        <f t="shared" si="39"/>
        <v>5103695.09</v>
      </c>
    </row>
    <row r="505" spans="1:15" x14ac:dyDescent="0.25">
      <c r="A505" s="8" t="s">
        <v>845</v>
      </c>
      <c r="B505" s="8" t="s">
        <v>846</v>
      </c>
      <c r="C505" s="17">
        <v>1941</v>
      </c>
      <c r="D505" s="18">
        <v>278.27999999999997</v>
      </c>
      <c r="E505" s="19">
        <f t="shared" si="35"/>
        <v>540141.48</v>
      </c>
      <c r="F505" s="17">
        <v>17270</v>
      </c>
      <c r="G505" s="18">
        <v>275.7</v>
      </c>
      <c r="H505" s="7">
        <f t="shared" si="36"/>
        <v>4761339</v>
      </c>
      <c r="I505" s="17">
        <v>226</v>
      </c>
      <c r="J505" s="18">
        <v>278.27999999999997</v>
      </c>
      <c r="K505" s="19">
        <f t="shared" si="37"/>
        <v>62891.279999999992</v>
      </c>
      <c r="L505" s="17">
        <v>2014</v>
      </c>
      <c r="M505" s="18">
        <v>275.7</v>
      </c>
      <c r="N505" s="19">
        <f t="shared" si="38"/>
        <v>555259.79999999993</v>
      </c>
      <c r="O505" s="7">
        <f t="shared" si="39"/>
        <v>5919631.5600000005</v>
      </c>
    </row>
    <row r="506" spans="1:15" x14ac:dyDescent="0.25">
      <c r="A506" s="8" t="s">
        <v>847</v>
      </c>
      <c r="B506" s="8" t="s">
        <v>848</v>
      </c>
      <c r="C506" s="17">
        <v>0</v>
      </c>
      <c r="D506" s="18">
        <v>253.35</v>
      </c>
      <c r="E506" s="19">
        <f t="shared" si="35"/>
        <v>0</v>
      </c>
      <c r="F506" s="17">
        <v>31753</v>
      </c>
      <c r="G506" s="18">
        <v>251.04</v>
      </c>
      <c r="H506" s="7">
        <f t="shared" si="36"/>
        <v>7971273.1200000001</v>
      </c>
      <c r="I506" s="17">
        <v>0</v>
      </c>
      <c r="J506" s="18">
        <v>253.35</v>
      </c>
      <c r="K506" s="19">
        <f t="shared" si="37"/>
        <v>0</v>
      </c>
      <c r="L506" s="17">
        <v>4172</v>
      </c>
      <c r="M506" s="18">
        <v>251.04</v>
      </c>
      <c r="N506" s="19">
        <f t="shared" si="38"/>
        <v>1047338.88</v>
      </c>
      <c r="O506" s="7">
        <f t="shared" si="39"/>
        <v>9018612</v>
      </c>
    </row>
    <row r="507" spans="1:15" x14ac:dyDescent="0.25">
      <c r="A507" s="8" t="s">
        <v>992</v>
      </c>
      <c r="B507" s="8" t="s">
        <v>1271</v>
      </c>
      <c r="C507" s="17">
        <v>3202</v>
      </c>
      <c r="D507" s="18">
        <v>390.17</v>
      </c>
      <c r="E507" s="19">
        <f t="shared" si="35"/>
        <v>1249324.3400000001</v>
      </c>
      <c r="F507" s="17">
        <v>41023</v>
      </c>
      <c r="G507" s="18">
        <v>387.03</v>
      </c>
      <c r="H507" s="7">
        <f t="shared" si="36"/>
        <v>15877131.689999999</v>
      </c>
      <c r="I507" s="17">
        <v>1287</v>
      </c>
      <c r="J507" s="18">
        <v>390.17</v>
      </c>
      <c r="K507" s="19">
        <f t="shared" si="37"/>
        <v>502148.79000000004</v>
      </c>
      <c r="L507" s="17">
        <v>16482</v>
      </c>
      <c r="M507" s="18">
        <v>387.03</v>
      </c>
      <c r="N507" s="19">
        <f t="shared" si="38"/>
        <v>6379028.46</v>
      </c>
      <c r="O507" s="7">
        <f t="shared" si="39"/>
        <v>24007633.280000001</v>
      </c>
    </row>
    <row r="508" spans="1:15" x14ac:dyDescent="0.25">
      <c r="A508" s="8" t="s">
        <v>849</v>
      </c>
      <c r="B508" s="8" t="s">
        <v>850</v>
      </c>
      <c r="C508" s="17">
        <v>0</v>
      </c>
      <c r="D508" s="18">
        <v>214.41</v>
      </c>
      <c r="E508" s="19">
        <f t="shared" si="35"/>
        <v>0</v>
      </c>
      <c r="F508" s="17">
        <v>21710</v>
      </c>
      <c r="G508" s="18">
        <v>212.84</v>
      </c>
      <c r="H508" s="7">
        <f t="shared" si="36"/>
        <v>4620756.4000000004</v>
      </c>
      <c r="I508" s="17">
        <v>0</v>
      </c>
      <c r="J508" s="18">
        <v>214.41</v>
      </c>
      <c r="K508" s="19">
        <f t="shared" si="37"/>
        <v>0</v>
      </c>
      <c r="L508" s="17">
        <v>382</v>
      </c>
      <c r="M508" s="18">
        <v>212.84</v>
      </c>
      <c r="N508" s="19">
        <f t="shared" si="38"/>
        <v>81304.88</v>
      </c>
      <c r="O508" s="7">
        <f t="shared" si="39"/>
        <v>4702061.28</v>
      </c>
    </row>
    <row r="509" spans="1:15" x14ac:dyDescent="0.25">
      <c r="A509" s="8" t="s">
        <v>851</v>
      </c>
      <c r="B509" s="8" t="s">
        <v>852</v>
      </c>
      <c r="C509" s="17">
        <v>160</v>
      </c>
      <c r="D509" s="18">
        <v>267.48</v>
      </c>
      <c r="E509" s="19">
        <f t="shared" si="35"/>
        <v>42796.800000000003</v>
      </c>
      <c r="F509" s="17">
        <v>22086</v>
      </c>
      <c r="G509" s="18">
        <v>264.94</v>
      </c>
      <c r="H509" s="7">
        <f t="shared" si="36"/>
        <v>5851464.8399999999</v>
      </c>
      <c r="I509" s="17">
        <v>19</v>
      </c>
      <c r="J509" s="18">
        <v>267.48</v>
      </c>
      <c r="K509" s="19">
        <f t="shared" si="37"/>
        <v>5082.1200000000008</v>
      </c>
      <c r="L509" s="17">
        <v>2601</v>
      </c>
      <c r="M509" s="18">
        <v>264.94</v>
      </c>
      <c r="N509" s="19">
        <f t="shared" si="38"/>
        <v>689108.94</v>
      </c>
      <c r="O509" s="7">
        <f t="shared" si="39"/>
        <v>6588452.6999999993</v>
      </c>
    </row>
    <row r="510" spans="1:15" x14ac:dyDescent="0.25">
      <c r="A510" s="8" t="s">
        <v>1223</v>
      </c>
      <c r="B510" s="8" t="s">
        <v>1304</v>
      </c>
      <c r="C510" s="17">
        <v>1547</v>
      </c>
      <c r="D510" s="18">
        <v>206.75</v>
      </c>
      <c r="E510" s="19">
        <f t="shared" si="35"/>
        <v>319842.25</v>
      </c>
      <c r="F510" s="17">
        <v>55637</v>
      </c>
      <c r="G510" s="18">
        <v>205.11</v>
      </c>
      <c r="H510" s="7">
        <f t="shared" si="36"/>
        <v>11411705.07</v>
      </c>
      <c r="I510" s="17">
        <v>0</v>
      </c>
      <c r="J510" s="18">
        <v>206.75</v>
      </c>
      <c r="K510" s="19">
        <f t="shared" si="37"/>
        <v>0</v>
      </c>
      <c r="L510" s="17">
        <v>0</v>
      </c>
      <c r="M510" s="18">
        <v>205.11</v>
      </c>
      <c r="N510" s="19">
        <f t="shared" si="38"/>
        <v>0</v>
      </c>
      <c r="O510" s="7">
        <f t="shared" si="39"/>
        <v>11731547.32</v>
      </c>
    </row>
    <row r="511" spans="1:15" x14ac:dyDescent="0.25">
      <c r="A511" s="8" t="s">
        <v>1325</v>
      </c>
      <c r="B511" s="8" t="s">
        <v>1346</v>
      </c>
      <c r="C511" s="17">
        <v>0</v>
      </c>
      <c r="D511" s="18">
        <v>190.95</v>
      </c>
      <c r="E511" s="19">
        <f t="shared" si="35"/>
        <v>0</v>
      </c>
      <c r="F511" s="17">
        <v>13379</v>
      </c>
      <c r="G511" s="18">
        <v>189.41</v>
      </c>
      <c r="H511" s="7">
        <f t="shared" si="36"/>
        <v>2534116.39</v>
      </c>
      <c r="I511" s="17">
        <v>0</v>
      </c>
      <c r="J511" s="18">
        <v>190.95</v>
      </c>
      <c r="K511" s="19">
        <f t="shared" si="37"/>
        <v>0</v>
      </c>
      <c r="L511" s="17">
        <v>1851</v>
      </c>
      <c r="M511" s="18">
        <v>189.41</v>
      </c>
      <c r="N511" s="19">
        <f t="shared" si="38"/>
        <v>350597.91</v>
      </c>
      <c r="O511" s="7">
        <f t="shared" si="39"/>
        <v>2884714.3000000003</v>
      </c>
    </row>
    <row r="512" spans="1:15" x14ac:dyDescent="0.25">
      <c r="A512" s="8" t="s">
        <v>853</v>
      </c>
      <c r="B512" s="8" t="s">
        <v>854</v>
      </c>
      <c r="C512" s="17">
        <v>544</v>
      </c>
      <c r="D512" s="18">
        <v>212.35</v>
      </c>
      <c r="E512" s="19">
        <f t="shared" si="35"/>
        <v>115518.39999999999</v>
      </c>
      <c r="F512" s="17">
        <v>19307</v>
      </c>
      <c r="G512" s="18">
        <v>210.69</v>
      </c>
      <c r="H512" s="7">
        <f t="shared" si="36"/>
        <v>4067791.83</v>
      </c>
      <c r="I512" s="17">
        <v>34</v>
      </c>
      <c r="J512" s="18">
        <v>212.35</v>
      </c>
      <c r="K512" s="19">
        <f t="shared" si="37"/>
        <v>7219.9</v>
      </c>
      <c r="L512" s="17">
        <v>1198</v>
      </c>
      <c r="M512" s="18">
        <v>210.69</v>
      </c>
      <c r="N512" s="19">
        <f t="shared" si="38"/>
        <v>252406.62</v>
      </c>
      <c r="O512" s="7">
        <f t="shared" si="39"/>
        <v>4442936.75</v>
      </c>
    </row>
    <row r="513" spans="1:15" x14ac:dyDescent="0.25">
      <c r="A513" s="8" t="s">
        <v>1384</v>
      </c>
      <c r="B513" s="8" t="s">
        <v>1379</v>
      </c>
      <c r="C513" s="17">
        <v>1181</v>
      </c>
      <c r="D513" s="18">
        <v>204.93</v>
      </c>
      <c r="E513" s="19">
        <f t="shared" si="35"/>
        <v>242022.33000000002</v>
      </c>
      <c r="F513" s="17">
        <v>19231</v>
      </c>
      <c r="G513" s="18">
        <v>203.24</v>
      </c>
      <c r="H513" s="7">
        <f t="shared" si="36"/>
        <v>3908508.44</v>
      </c>
      <c r="I513" s="17">
        <v>17</v>
      </c>
      <c r="J513" s="18">
        <v>204.93</v>
      </c>
      <c r="K513" s="19">
        <f t="shared" si="37"/>
        <v>3483.81</v>
      </c>
      <c r="L513" s="17">
        <v>271</v>
      </c>
      <c r="M513" s="18">
        <v>203.24</v>
      </c>
      <c r="N513" s="19">
        <f t="shared" si="38"/>
        <v>55078.04</v>
      </c>
      <c r="O513" s="7">
        <f t="shared" si="39"/>
        <v>4209092.62</v>
      </c>
    </row>
    <row r="514" spans="1:15" x14ac:dyDescent="0.25">
      <c r="A514" s="8" t="s">
        <v>1326</v>
      </c>
      <c r="B514" s="8" t="s">
        <v>1347</v>
      </c>
      <c r="C514" s="17">
        <v>723</v>
      </c>
      <c r="D514" s="18">
        <v>258.24</v>
      </c>
      <c r="E514" s="19">
        <f t="shared" si="35"/>
        <v>186707.52000000002</v>
      </c>
      <c r="F514" s="17">
        <v>31917</v>
      </c>
      <c r="G514" s="18">
        <v>255.92</v>
      </c>
      <c r="H514" s="7">
        <f t="shared" si="36"/>
        <v>8168198.6399999997</v>
      </c>
      <c r="I514" s="17">
        <v>188</v>
      </c>
      <c r="J514" s="18">
        <v>258.24</v>
      </c>
      <c r="K514" s="19">
        <f t="shared" si="37"/>
        <v>48549.120000000003</v>
      </c>
      <c r="L514" s="17">
        <v>8295</v>
      </c>
      <c r="M514" s="18">
        <v>255.92</v>
      </c>
      <c r="N514" s="19">
        <f t="shared" si="38"/>
        <v>2122856.4</v>
      </c>
      <c r="O514" s="7">
        <f t="shared" si="39"/>
        <v>10526311.68</v>
      </c>
    </row>
    <row r="515" spans="1:15" x14ac:dyDescent="0.25">
      <c r="A515" s="8" t="s">
        <v>1162</v>
      </c>
      <c r="B515" s="8" t="s">
        <v>1163</v>
      </c>
      <c r="C515" s="17">
        <v>1250</v>
      </c>
      <c r="D515" s="18">
        <v>227.56</v>
      </c>
      <c r="E515" s="19">
        <f t="shared" si="35"/>
        <v>284450</v>
      </c>
      <c r="F515" s="17">
        <v>29067</v>
      </c>
      <c r="G515" s="18">
        <v>225.75</v>
      </c>
      <c r="H515" s="7">
        <f t="shared" si="36"/>
        <v>6561875.25</v>
      </c>
      <c r="I515" s="17">
        <v>0</v>
      </c>
      <c r="J515" s="18">
        <v>227.56</v>
      </c>
      <c r="K515" s="19">
        <f t="shared" si="37"/>
        <v>0</v>
      </c>
      <c r="L515" s="17">
        <v>0</v>
      </c>
      <c r="M515" s="18">
        <v>225.75</v>
      </c>
      <c r="N515" s="19">
        <f t="shared" si="38"/>
        <v>0</v>
      </c>
      <c r="O515" s="7">
        <f t="shared" si="39"/>
        <v>6846325.25</v>
      </c>
    </row>
    <row r="516" spans="1:15" x14ac:dyDescent="0.25">
      <c r="A516" s="8" t="s">
        <v>1327</v>
      </c>
      <c r="B516" s="8" t="s">
        <v>1348</v>
      </c>
      <c r="C516" s="17">
        <v>317</v>
      </c>
      <c r="D516" s="18">
        <v>204.01</v>
      </c>
      <c r="E516" s="19">
        <f t="shared" si="35"/>
        <v>64671.17</v>
      </c>
      <c r="F516" s="17">
        <v>27598</v>
      </c>
      <c r="G516" s="18">
        <v>202.3</v>
      </c>
      <c r="H516" s="7">
        <f t="shared" si="36"/>
        <v>5583075.4000000004</v>
      </c>
      <c r="I516" s="17">
        <v>30</v>
      </c>
      <c r="J516" s="18">
        <v>204.01</v>
      </c>
      <c r="K516" s="19">
        <f t="shared" si="37"/>
        <v>6120.2999999999993</v>
      </c>
      <c r="L516" s="17">
        <v>2609</v>
      </c>
      <c r="M516" s="18">
        <v>202.3</v>
      </c>
      <c r="N516" s="19">
        <f t="shared" si="38"/>
        <v>527800.70000000007</v>
      </c>
      <c r="O516" s="7">
        <f t="shared" si="39"/>
        <v>6181667.5700000003</v>
      </c>
    </row>
    <row r="517" spans="1:15" x14ac:dyDescent="0.25">
      <c r="A517" s="8" t="s">
        <v>855</v>
      </c>
      <c r="B517" s="8" t="s">
        <v>856</v>
      </c>
      <c r="C517" s="17">
        <v>446</v>
      </c>
      <c r="D517" s="18">
        <v>221.94</v>
      </c>
      <c r="E517" s="19">
        <f t="shared" si="35"/>
        <v>98985.24</v>
      </c>
      <c r="F517" s="17">
        <v>21487</v>
      </c>
      <c r="G517" s="18">
        <v>220.05</v>
      </c>
      <c r="H517" s="7">
        <f t="shared" si="36"/>
        <v>4728214.3500000006</v>
      </c>
      <c r="I517" s="17">
        <v>89</v>
      </c>
      <c r="J517" s="18">
        <v>221.94</v>
      </c>
      <c r="K517" s="19">
        <f t="shared" si="37"/>
        <v>19752.66</v>
      </c>
      <c r="L517" s="17">
        <v>4275</v>
      </c>
      <c r="M517" s="18">
        <v>220.05</v>
      </c>
      <c r="N517" s="19">
        <f t="shared" si="38"/>
        <v>940713.75</v>
      </c>
      <c r="O517" s="7">
        <f t="shared" si="39"/>
        <v>5787666.0000000009</v>
      </c>
    </row>
    <row r="518" spans="1:15" x14ac:dyDescent="0.25">
      <c r="A518" s="8" t="s">
        <v>857</v>
      </c>
      <c r="B518" s="8" t="s">
        <v>858</v>
      </c>
      <c r="C518" s="17">
        <v>794</v>
      </c>
      <c r="D518" s="18">
        <v>270.98</v>
      </c>
      <c r="E518" s="19">
        <f t="shared" si="35"/>
        <v>215158.12000000002</v>
      </c>
      <c r="F518" s="17">
        <v>24602</v>
      </c>
      <c r="G518" s="18">
        <v>268.52</v>
      </c>
      <c r="H518" s="7">
        <f t="shared" si="36"/>
        <v>6606129.0399999991</v>
      </c>
      <c r="I518" s="17">
        <v>325</v>
      </c>
      <c r="J518" s="18">
        <v>270.98</v>
      </c>
      <c r="K518" s="19">
        <f t="shared" si="37"/>
        <v>88068.5</v>
      </c>
      <c r="L518" s="17">
        <v>10071</v>
      </c>
      <c r="M518" s="18">
        <v>268.52</v>
      </c>
      <c r="N518" s="19">
        <f t="shared" si="38"/>
        <v>2704264.92</v>
      </c>
      <c r="O518" s="7">
        <f t="shared" si="39"/>
        <v>9613620.5799999982</v>
      </c>
    </row>
    <row r="519" spans="1:15" x14ac:dyDescent="0.25">
      <c r="A519" s="8" t="s">
        <v>859</v>
      </c>
      <c r="B519" s="8" t="s">
        <v>860</v>
      </c>
      <c r="C519" s="17">
        <v>1324</v>
      </c>
      <c r="D519" s="18">
        <v>242.46</v>
      </c>
      <c r="E519" s="19">
        <f t="shared" si="35"/>
        <v>321017.04000000004</v>
      </c>
      <c r="F519" s="17">
        <v>35326</v>
      </c>
      <c r="G519" s="18">
        <v>240.6</v>
      </c>
      <c r="H519" s="7">
        <f t="shared" si="36"/>
        <v>8499435.5999999996</v>
      </c>
      <c r="I519" s="17">
        <v>0</v>
      </c>
      <c r="J519" s="18">
        <v>242.46</v>
      </c>
      <c r="K519" s="19">
        <f t="shared" si="37"/>
        <v>0</v>
      </c>
      <c r="L519" s="17">
        <v>0</v>
      </c>
      <c r="M519" s="18">
        <v>240.6</v>
      </c>
      <c r="N519" s="19">
        <f t="shared" si="38"/>
        <v>0</v>
      </c>
      <c r="O519" s="7">
        <f t="shared" si="39"/>
        <v>8820452.6400000006</v>
      </c>
    </row>
    <row r="520" spans="1:15" x14ac:dyDescent="0.25">
      <c r="A520" s="8" t="s">
        <v>861</v>
      </c>
      <c r="B520" s="8" t="s">
        <v>862</v>
      </c>
      <c r="C520" s="17">
        <v>158</v>
      </c>
      <c r="D520" s="18">
        <v>196.68</v>
      </c>
      <c r="E520" s="19">
        <f t="shared" si="35"/>
        <v>31075.440000000002</v>
      </c>
      <c r="F520" s="17">
        <v>39872</v>
      </c>
      <c r="G520" s="18">
        <v>195.12</v>
      </c>
      <c r="H520" s="7">
        <f t="shared" si="36"/>
        <v>7779824.6400000006</v>
      </c>
      <c r="I520" s="17">
        <v>15</v>
      </c>
      <c r="J520" s="18">
        <v>196.68</v>
      </c>
      <c r="K520" s="19">
        <f t="shared" si="37"/>
        <v>2950.2000000000003</v>
      </c>
      <c r="L520" s="17">
        <v>3688</v>
      </c>
      <c r="M520" s="18">
        <v>195.12</v>
      </c>
      <c r="N520" s="19">
        <f t="shared" si="38"/>
        <v>719602.56</v>
      </c>
      <c r="O520" s="7">
        <f t="shared" si="39"/>
        <v>8533452.8400000017</v>
      </c>
    </row>
    <row r="521" spans="1:15" x14ac:dyDescent="0.25">
      <c r="A521" s="8" t="s">
        <v>1328</v>
      </c>
      <c r="B521" s="8" t="s">
        <v>1349</v>
      </c>
      <c r="C521" s="17">
        <v>3426</v>
      </c>
      <c r="D521" s="18">
        <v>244.66</v>
      </c>
      <c r="E521" s="19">
        <f t="shared" si="35"/>
        <v>838205.16</v>
      </c>
      <c r="F521" s="17">
        <v>36074</v>
      </c>
      <c r="G521" s="18">
        <v>242.45</v>
      </c>
      <c r="H521" s="7">
        <f t="shared" si="36"/>
        <v>8746141.2999999989</v>
      </c>
      <c r="I521" s="17">
        <v>59</v>
      </c>
      <c r="J521" s="18">
        <v>244.66</v>
      </c>
      <c r="K521" s="19">
        <f t="shared" si="37"/>
        <v>14434.94</v>
      </c>
      <c r="L521" s="17">
        <v>625</v>
      </c>
      <c r="M521" s="18">
        <v>242.45</v>
      </c>
      <c r="N521" s="19">
        <f t="shared" si="38"/>
        <v>151531.25</v>
      </c>
      <c r="O521" s="7">
        <f t="shared" si="39"/>
        <v>9750312.6499999985</v>
      </c>
    </row>
    <row r="522" spans="1:15" x14ac:dyDescent="0.25">
      <c r="A522" s="8" t="s">
        <v>1329</v>
      </c>
      <c r="B522" s="8" t="s">
        <v>1350</v>
      </c>
      <c r="C522" s="17">
        <v>1517</v>
      </c>
      <c r="D522" s="18">
        <v>191</v>
      </c>
      <c r="E522" s="19">
        <f t="shared" si="35"/>
        <v>289747</v>
      </c>
      <c r="F522" s="17">
        <v>49155</v>
      </c>
      <c r="G522" s="18">
        <v>189.51</v>
      </c>
      <c r="H522" s="7">
        <f t="shared" si="36"/>
        <v>9315364.0499999989</v>
      </c>
      <c r="I522" s="17">
        <v>275</v>
      </c>
      <c r="J522" s="18">
        <v>191</v>
      </c>
      <c r="K522" s="19">
        <f t="shared" si="37"/>
        <v>52525</v>
      </c>
      <c r="L522" s="17">
        <v>8926</v>
      </c>
      <c r="M522" s="18">
        <v>189.51</v>
      </c>
      <c r="N522" s="19">
        <f t="shared" si="38"/>
        <v>1691566.26</v>
      </c>
      <c r="O522" s="7">
        <f t="shared" si="39"/>
        <v>11349202.309999999</v>
      </c>
    </row>
    <row r="523" spans="1:15" x14ac:dyDescent="0.25">
      <c r="A523" s="8" t="s">
        <v>863</v>
      </c>
      <c r="B523" s="8" t="s">
        <v>864</v>
      </c>
      <c r="C523" s="17">
        <v>580</v>
      </c>
      <c r="D523" s="18">
        <v>323.55</v>
      </c>
      <c r="E523" s="19">
        <f t="shared" ref="E523:E586" si="40">C523*D523</f>
        <v>187659</v>
      </c>
      <c r="F523" s="17">
        <v>22536</v>
      </c>
      <c r="G523" s="18">
        <v>320.79000000000002</v>
      </c>
      <c r="H523" s="7">
        <f t="shared" ref="H523:H586" si="41">F523*G523</f>
        <v>7229323.4400000004</v>
      </c>
      <c r="I523" s="17">
        <v>91</v>
      </c>
      <c r="J523" s="18">
        <v>323.55</v>
      </c>
      <c r="K523" s="19">
        <f t="shared" ref="K523:K586" si="42">I523*J523</f>
        <v>29443.05</v>
      </c>
      <c r="L523" s="17">
        <v>3523</v>
      </c>
      <c r="M523" s="18">
        <v>320.79000000000002</v>
      </c>
      <c r="N523" s="19">
        <f t="shared" ref="N523:N586" si="43">L523*M523</f>
        <v>1130143.1700000002</v>
      </c>
      <c r="O523" s="7">
        <f t="shared" ref="O523:O586" si="44">E523+H523+K523+N523</f>
        <v>8576568.6600000001</v>
      </c>
    </row>
    <row r="524" spans="1:15" x14ac:dyDescent="0.25">
      <c r="A524" s="8" t="s">
        <v>1330</v>
      </c>
      <c r="B524" s="8" t="s">
        <v>1351</v>
      </c>
      <c r="C524" s="17">
        <v>3125</v>
      </c>
      <c r="D524" s="18">
        <v>311.16000000000003</v>
      </c>
      <c r="E524" s="19">
        <f t="shared" si="40"/>
        <v>972375.00000000012</v>
      </c>
      <c r="F524" s="17">
        <v>48523</v>
      </c>
      <c r="G524" s="18">
        <v>308.27</v>
      </c>
      <c r="H524" s="7">
        <f t="shared" si="41"/>
        <v>14958185.209999999</v>
      </c>
      <c r="I524" s="17">
        <v>270</v>
      </c>
      <c r="J524" s="18">
        <v>311.16000000000003</v>
      </c>
      <c r="K524" s="19">
        <f t="shared" si="42"/>
        <v>84013.200000000012</v>
      </c>
      <c r="L524" s="17">
        <v>4200</v>
      </c>
      <c r="M524" s="18">
        <v>308.27</v>
      </c>
      <c r="N524" s="19">
        <f t="shared" si="43"/>
        <v>1294734</v>
      </c>
      <c r="O524" s="7">
        <f t="shared" si="44"/>
        <v>17309307.409999996</v>
      </c>
    </row>
    <row r="525" spans="1:15" x14ac:dyDescent="0.25">
      <c r="A525" s="8" t="s">
        <v>865</v>
      </c>
      <c r="B525" s="8" t="s">
        <v>866</v>
      </c>
      <c r="C525" s="17">
        <v>4675</v>
      </c>
      <c r="D525" s="18">
        <v>277.17</v>
      </c>
      <c r="E525" s="19">
        <f t="shared" si="40"/>
        <v>1295769.75</v>
      </c>
      <c r="F525" s="17">
        <v>35336</v>
      </c>
      <c r="G525" s="18">
        <v>274.76</v>
      </c>
      <c r="H525" s="7">
        <f t="shared" si="41"/>
        <v>9708919.3599999994</v>
      </c>
      <c r="I525" s="17">
        <v>718</v>
      </c>
      <c r="J525" s="18">
        <v>277.17</v>
      </c>
      <c r="K525" s="19">
        <f t="shared" si="42"/>
        <v>199008.06</v>
      </c>
      <c r="L525" s="17">
        <v>5423</v>
      </c>
      <c r="M525" s="18">
        <v>274.76</v>
      </c>
      <c r="N525" s="19">
        <f t="shared" si="43"/>
        <v>1490023.48</v>
      </c>
      <c r="O525" s="7">
        <f t="shared" si="44"/>
        <v>12693720.65</v>
      </c>
    </row>
    <row r="526" spans="1:15" x14ac:dyDescent="0.25">
      <c r="A526" s="8" t="s">
        <v>867</v>
      </c>
      <c r="B526" s="8" t="s">
        <v>868</v>
      </c>
      <c r="C526" s="17">
        <v>1720</v>
      </c>
      <c r="D526" s="18">
        <v>258.22000000000003</v>
      </c>
      <c r="E526" s="19">
        <f t="shared" si="40"/>
        <v>444138.4</v>
      </c>
      <c r="F526" s="17">
        <v>10266</v>
      </c>
      <c r="G526" s="18">
        <v>255.83</v>
      </c>
      <c r="H526" s="7">
        <f t="shared" si="41"/>
        <v>2626350.7800000003</v>
      </c>
      <c r="I526" s="17">
        <v>0</v>
      </c>
      <c r="J526" s="18">
        <v>258.22000000000003</v>
      </c>
      <c r="K526" s="19">
        <f t="shared" si="42"/>
        <v>0</v>
      </c>
      <c r="L526" s="17">
        <v>0</v>
      </c>
      <c r="M526" s="18">
        <v>255.83</v>
      </c>
      <c r="N526" s="19">
        <f t="shared" si="43"/>
        <v>0</v>
      </c>
      <c r="O526" s="7">
        <f t="shared" si="44"/>
        <v>3070489.18</v>
      </c>
    </row>
    <row r="527" spans="1:15" x14ac:dyDescent="0.25">
      <c r="A527" s="8" t="s">
        <v>381</v>
      </c>
      <c r="B527" s="8" t="s">
        <v>1164</v>
      </c>
      <c r="C527" s="17">
        <v>365</v>
      </c>
      <c r="D527" s="18">
        <v>198.02</v>
      </c>
      <c r="E527" s="19">
        <f t="shared" si="40"/>
        <v>72277.3</v>
      </c>
      <c r="F527" s="17">
        <v>24090</v>
      </c>
      <c r="G527" s="18">
        <v>196.43</v>
      </c>
      <c r="H527" s="7">
        <f t="shared" si="41"/>
        <v>4731998.7</v>
      </c>
      <c r="I527" s="17">
        <v>12</v>
      </c>
      <c r="J527" s="18">
        <v>198.02</v>
      </c>
      <c r="K527" s="19">
        <f t="shared" si="42"/>
        <v>2376.2400000000002</v>
      </c>
      <c r="L527" s="17">
        <v>796</v>
      </c>
      <c r="M527" s="18">
        <v>196.43</v>
      </c>
      <c r="N527" s="19">
        <f t="shared" si="43"/>
        <v>156358.28</v>
      </c>
      <c r="O527" s="7">
        <f t="shared" si="44"/>
        <v>4963010.5200000005</v>
      </c>
    </row>
    <row r="528" spans="1:15" x14ac:dyDescent="0.25">
      <c r="A528" s="8" t="s">
        <v>869</v>
      </c>
      <c r="B528" s="8" t="s">
        <v>870</v>
      </c>
      <c r="C528" s="17">
        <v>1084</v>
      </c>
      <c r="D528" s="18">
        <v>213.97</v>
      </c>
      <c r="E528" s="19">
        <f t="shared" si="40"/>
        <v>231943.48</v>
      </c>
      <c r="F528" s="17">
        <v>23477</v>
      </c>
      <c r="G528" s="18">
        <v>212.38</v>
      </c>
      <c r="H528" s="7">
        <f t="shared" si="41"/>
        <v>4986045.26</v>
      </c>
      <c r="I528" s="17">
        <v>206</v>
      </c>
      <c r="J528" s="18">
        <v>213.97</v>
      </c>
      <c r="K528" s="19">
        <f t="shared" si="42"/>
        <v>44077.82</v>
      </c>
      <c r="L528" s="17">
        <v>4451</v>
      </c>
      <c r="M528" s="18">
        <v>212.38</v>
      </c>
      <c r="N528" s="19">
        <f t="shared" si="43"/>
        <v>945303.38</v>
      </c>
      <c r="O528" s="7">
        <f t="shared" si="44"/>
        <v>6207369.9400000004</v>
      </c>
    </row>
    <row r="529" spans="1:15" x14ac:dyDescent="0.25">
      <c r="A529" s="8" t="s">
        <v>871</v>
      </c>
      <c r="B529" s="8" t="s">
        <v>872</v>
      </c>
      <c r="C529" s="17">
        <v>0</v>
      </c>
      <c r="D529" s="18">
        <v>189.29</v>
      </c>
      <c r="E529" s="19">
        <f t="shared" si="40"/>
        <v>0</v>
      </c>
      <c r="F529" s="17">
        <v>29455</v>
      </c>
      <c r="G529" s="18">
        <v>187.7</v>
      </c>
      <c r="H529" s="7">
        <f t="shared" si="41"/>
        <v>5528703.5</v>
      </c>
      <c r="I529" s="17">
        <v>0</v>
      </c>
      <c r="J529" s="18">
        <v>189.29</v>
      </c>
      <c r="K529" s="19">
        <f t="shared" si="42"/>
        <v>0</v>
      </c>
      <c r="L529" s="17">
        <v>698</v>
      </c>
      <c r="M529" s="18">
        <v>187.7</v>
      </c>
      <c r="N529" s="19">
        <f t="shared" si="43"/>
        <v>131014.59999999999</v>
      </c>
      <c r="O529" s="7">
        <f t="shared" si="44"/>
        <v>5659718.0999999996</v>
      </c>
    </row>
    <row r="530" spans="1:15" x14ac:dyDescent="0.25">
      <c r="A530" s="8" t="s">
        <v>1282</v>
      </c>
      <c r="B530" s="8" t="s">
        <v>1305</v>
      </c>
      <c r="C530" s="17">
        <v>0</v>
      </c>
      <c r="D530" s="18">
        <v>254.03</v>
      </c>
      <c r="E530" s="19">
        <f t="shared" si="40"/>
        <v>0</v>
      </c>
      <c r="F530" s="17">
        <v>365</v>
      </c>
      <c r="G530" s="18">
        <v>251.59</v>
      </c>
      <c r="H530" s="7">
        <f t="shared" si="41"/>
        <v>91830.35</v>
      </c>
      <c r="I530" s="17">
        <v>0</v>
      </c>
      <c r="J530" s="18">
        <v>254.03</v>
      </c>
      <c r="K530" s="19">
        <f t="shared" si="42"/>
        <v>0</v>
      </c>
      <c r="L530" s="17">
        <v>0</v>
      </c>
      <c r="M530" s="18">
        <v>251.59</v>
      </c>
      <c r="N530" s="19">
        <f t="shared" si="43"/>
        <v>0</v>
      </c>
      <c r="O530" s="7">
        <f t="shared" si="44"/>
        <v>91830.35</v>
      </c>
    </row>
    <row r="531" spans="1:15" x14ac:dyDescent="0.25">
      <c r="A531" s="8" t="s">
        <v>873</v>
      </c>
      <c r="B531" s="8" t="s">
        <v>874</v>
      </c>
      <c r="C531" s="17">
        <v>8186</v>
      </c>
      <c r="D531" s="18">
        <v>329.03</v>
      </c>
      <c r="E531" s="19">
        <f t="shared" si="40"/>
        <v>2693439.5799999996</v>
      </c>
      <c r="F531" s="17">
        <v>84839</v>
      </c>
      <c r="G531" s="18">
        <v>326.19</v>
      </c>
      <c r="H531" s="7">
        <f t="shared" si="41"/>
        <v>27673633.41</v>
      </c>
      <c r="I531" s="17">
        <v>3823</v>
      </c>
      <c r="J531" s="18">
        <v>329.03</v>
      </c>
      <c r="K531" s="19">
        <f t="shared" si="42"/>
        <v>1257881.69</v>
      </c>
      <c r="L531" s="17">
        <v>39616</v>
      </c>
      <c r="M531" s="18">
        <v>326.19</v>
      </c>
      <c r="N531" s="19">
        <f t="shared" si="43"/>
        <v>12922343.039999999</v>
      </c>
      <c r="O531" s="7">
        <f t="shared" si="44"/>
        <v>44547297.719999999</v>
      </c>
    </row>
    <row r="532" spans="1:15" x14ac:dyDescent="0.25">
      <c r="A532" s="8" t="s">
        <v>875</v>
      </c>
      <c r="B532" s="8" t="s">
        <v>876</v>
      </c>
      <c r="C532" s="17">
        <v>4938</v>
      </c>
      <c r="D532" s="18">
        <v>285.92</v>
      </c>
      <c r="E532" s="19">
        <f t="shared" si="40"/>
        <v>1411872.96</v>
      </c>
      <c r="F532" s="17">
        <v>62995</v>
      </c>
      <c r="G532" s="18">
        <v>283.58999999999997</v>
      </c>
      <c r="H532" s="7">
        <f t="shared" si="41"/>
        <v>17864752.049999997</v>
      </c>
      <c r="I532" s="17">
        <v>710</v>
      </c>
      <c r="J532" s="18">
        <v>285.92</v>
      </c>
      <c r="K532" s="19">
        <f t="shared" si="42"/>
        <v>203003.2</v>
      </c>
      <c r="L532" s="17">
        <v>9052</v>
      </c>
      <c r="M532" s="18">
        <v>283.58999999999997</v>
      </c>
      <c r="N532" s="19">
        <f t="shared" si="43"/>
        <v>2567056.6799999997</v>
      </c>
      <c r="O532" s="7">
        <f t="shared" si="44"/>
        <v>22046684.889999997</v>
      </c>
    </row>
    <row r="533" spans="1:15" x14ac:dyDescent="0.25">
      <c r="A533" s="8" t="s">
        <v>1331</v>
      </c>
      <c r="B533" s="8" t="s">
        <v>1272</v>
      </c>
      <c r="C533" s="17">
        <v>1889</v>
      </c>
      <c r="D533" s="18">
        <v>315.57</v>
      </c>
      <c r="E533" s="19">
        <f t="shared" si="40"/>
        <v>596111.73</v>
      </c>
      <c r="F533" s="17">
        <v>63218</v>
      </c>
      <c r="G533" s="18">
        <v>312.75</v>
      </c>
      <c r="H533" s="7">
        <f t="shared" si="41"/>
        <v>19771429.5</v>
      </c>
      <c r="I533" s="17">
        <v>71</v>
      </c>
      <c r="J533" s="18">
        <v>315.57</v>
      </c>
      <c r="K533" s="19">
        <f t="shared" si="42"/>
        <v>22405.47</v>
      </c>
      <c r="L533" s="17">
        <v>2389</v>
      </c>
      <c r="M533" s="18">
        <v>312.75</v>
      </c>
      <c r="N533" s="19">
        <f t="shared" si="43"/>
        <v>747159.75</v>
      </c>
      <c r="O533" s="7">
        <f t="shared" si="44"/>
        <v>21137106.449999999</v>
      </c>
    </row>
    <row r="534" spans="1:15" x14ac:dyDescent="0.25">
      <c r="A534" s="8" t="s">
        <v>1224</v>
      </c>
      <c r="B534" s="8" t="s">
        <v>877</v>
      </c>
      <c r="C534" s="17">
        <v>3896</v>
      </c>
      <c r="D534" s="18">
        <v>371.39</v>
      </c>
      <c r="E534" s="19">
        <f t="shared" si="40"/>
        <v>1446935.44</v>
      </c>
      <c r="F534" s="17">
        <v>51375</v>
      </c>
      <c r="G534" s="18">
        <v>368.22</v>
      </c>
      <c r="H534" s="7">
        <f t="shared" si="41"/>
        <v>18917302.5</v>
      </c>
      <c r="I534" s="17">
        <v>996</v>
      </c>
      <c r="J534" s="18">
        <v>371.39</v>
      </c>
      <c r="K534" s="19">
        <f t="shared" si="42"/>
        <v>369904.44</v>
      </c>
      <c r="L534" s="17">
        <v>13138</v>
      </c>
      <c r="M534" s="18">
        <v>368.22</v>
      </c>
      <c r="N534" s="19">
        <f t="shared" si="43"/>
        <v>4837674.3600000003</v>
      </c>
      <c r="O534" s="7">
        <f t="shared" si="44"/>
        <v>25571816.740000002</v>
      </c>
    </row>
    <row r="535" spans="1:15" x14ac:dyDescent="0.25">
      <c r="A535" s="8" t="s">
        <v>1385</v>
      </c>
      <c r="B535" s="8" t="s">
        <v>1380</v>
      </c>
      <c r="C535" s="17">
        <v>5899</v>
      </c>
      <c r="D535" s="18">
        <v>197.65</v>
      </c>
      <c r="E535" s="19">
        <f t="shared" si="40"/>
        <v>1165937.3500000001</v>
      </c>
      <c r="F535" s="17">
        <v>20499</v>
      </c>
      <c r="G535" s="18">
        <v>196</v>
      </c>
      <c r="H535" s="7">
        <f t="shared" si="41"/>
        <v>4017804</v>
      </c>
      <c r="I535" s="17">
        <v>1485</v>
      </c>
      <c r="J535" s="18">
        <v>197.65</v>
      </c>
      <c r="K535" s="19">
        <f t="shared" si="42"/>
        <v>293510.25</v>
      </c>
      <c r="L535" s="17">
        <v>5162</v>
      </c>
      <c r="M535" s="18">
        <v>196</v>
      </c>
      <c r="N535" s="19">
        <f t="shared" si="43"/>
        <v>1011752</v>
      </c>
      <c r="O535" s="7">
        <f t="shared" si="44"/>
        <v>6489003.5999999996</v>
      </c>
    </row>
    <row r="536" spans="1:15" x14ac:dyDescent="0.25">
      <c r="A536" s="8" t="s">
        <v>878</v>
      </c>
      <c r="B536" s="8" t="s">
        <v>879</v>
      </c>
      <c r="C536" s="17">
        <v>8462</v>
      </c>
      <c r="D536" s="18">
        <v>298.02</v>
      </c>
      <c r="E536" s="19">
        <f t="shared" si="40"/>
        <v>2521845.2399999998</v>
      </c>
      <c r="F536" s="17">
        <v>71995</v>
      </c>
      <c r="G536" s="18">
        <v>295.52999999999997</v>
      </c>
      <c r="H536" s="7">
        <f t="shared" si="41"/>
        <v>21276682.349999998</v>
      </c>
      <c r="I536" s="17">
        <v>2474</v>
      </c>
      <c r="J536" s="18">
        <v>298.02</v>
      </c>
      <c r="K536" s="19">
        <f t="shared" si="42"/>
        <v>737301.48</v>
      </c>
      <c r="L536" s="17">
        <v>21052</v>
      </c>
      <c r="M536" s="18">
        <v>295.52999999999997</v>
      </c>
      <c r="N536" s="19">
        <f t="shared" si="43"/>
        <v>6221497.5599999996</v>
      </c>
      <c r="O536" s="7">
        <f t="shared" si="44"/>
        <v>30757326.629999995</v>
      </c>
    </row>
    <row r="537" spans="1:15" x14ac:dyDescent="0.25">
      <c r="A537" s="8" t="s">
        <v>887</v>
      </c>
      <c r="B537" s="8" t="s">
        <v>1168</v>
      </c>
      <c r="C537" s="17">
        <v>321</v>
      </c>
      <c r="D537" s="18">
        <v>213.17</v>
      </c>
      <c r="E537" s="19">
        <f t="shared" si="40"/>
        <v>68427.569999999992</v>
      </c>
      <c r="F537" s="17">
        <v>24071</v>
      </c>
      <c r="G537" s="18">
        <v>211.49</v>
      </c>
      <c r="H537" s="7">
        <f t="shared" si="41"/>
        <v>5090775.79</v>
      </c>
      <c r="I537" s="17">
        <v>19</v>
      </c>
      <c r="J537" s="18">
        <v>213.17</v>
      </c>
      <c r="K537" s="19">
        <f t="shared" si="42"/>
        <v>4050.2299999999996</v>
      </c>
      <c r="L537" s="17">
        <v>1457</v>
      </c>
      <c r="M537" s="18">
        <v>211.49</v>
      </c>
      <c r="N537" s="19">
        <f t="shared" si="43"/>
        <v>308140.93</v>
      </c>
      <c r="O537" s="7">
        <f t="shared" si="44"/>
        <v>5471394.5200000005</v>
      </c>
    </row>
    <row r="538" spans="1:15" x14ac:dyDescent="0.25">
      <c r="A538" s="8" t="s">
        <v>889</v>
      </c>
      <c r="B538" s="8" t="s">
        <v>1169</v>
      </c>
      <c r="C538" s="17">
        <v>0</v>
      </c>
      <c r="D538" s="18">
        <v>200.09</v>
      </c>
      <c r="E538" s="19">
        <f t="shared" si="40"/>
        <v>0</v>
      </c>
      <c r="F538" s="17">
        <v>25722</v>
      </c>
      <c r="G538" s="18">
        <v>198.42</v>
      </c>
      <c r="H538" s="7">
        <f t="shared" si="41"/>
        <v>5103759.2399999993</v>
      </c>
      <c r="I538" s="17">
        <v>0</v>
      </c>
      <c r="J538" s="18">
        <v>200.09</v>
      </c>
      <c r="K538" s="19">
        <f t="shared" si="42"/>
        <v>0</v>
      </c>
      <c r="L538" s="17">
        <v>2641</v>
      </c>
      <c r="M538" s="18">
        <v>198.42</v>
      </c>
      <c r="N538" s="19">
        <f t="shared" si="43"/>
        <v>524027.22</v>
      </c>
      <c r="O538" s="7">
        <f t="shared" si="44"/>
        <v>5627786.459999999</v>
      </c>
    </row>
    <row r="539" spans="1:15" x14ac:dyDescent="0.25">
      <c r="A539" s="8" t="s">
        <v>880</v>
      </c>
      <c r="B539" s="8" t="s">
        <v>1165</v>
      </c>
      <c r="C539" s="17">
        <v>0</v>
      </c>
      <c r="D539" s="18">
        <v>205.65</v>
      </c>
      <c r="E539" s="19">
        <f t="shared" si="40"/>
        <v>0</v>
      </c>
      <c r="F539" s="17">
        <v>27219</v>
      </c>
      <c r="G539" s="18">
        <v>203.9</v>
      </c>
      <c r="H539" s="7">
        <f t="shared" si="41"/>
        <v>5549954.1000000006</v>
      </c>
      <c r="I539" s="17">
        <v>0</v>
      </c>
      <c r="J539" s="18">
        <v>205.65</v>
      </c>
      <c r="K539" s="19">
        <f t="shared" si="42"/>
        <v>0</v>
      </c>
      <c r="L539" s="17">
        <v>724</v>
      </c>
      <c r="M539" s="18">
        <v>203.9</v>
      </c>
      <c r="N539" s="19">
        <f t="shared" si="43"/>
        <v>147623.6</v>
      </c>
      <c r="O539" s="7">
        <f t="shared" si="44"/>
        <v>5697577.7000000002</v>
      </c>
    </row>
    <row r="540" spans="1:15" x14ac:dyDescent="0.25">
      <c r="A540" s="8" t="s">
        <v>882</v>
      </c>
      <c r="B540" s="8" t="s">
        <v>1166</v>
      </c>
      <c r="C540" s="17">
        <v>0</v>
      </c>
      <c r="D540" s="18">
        <v>194.41</v>
      </c>
      <c r="E540" s="19">
        <f t="shared" si="40"/>
        <v>0</v>
      </c>
      <c r="F540" s="17">
        <v>24588</v>
      </c>
      <c r="G540" s="18">
        <v>192.87</v>
      </c>
      <c r="H540" s="7">
        <f t="shared" si="41"/>
        <v>4742287.5600000005</v>
      </c>
      <c r="I540" s="17">
        <v>0</v>
      </c>
      <c r="J540" s="18">
        <v>194.41</v>
      </c>
      <c r="K540" s="19">
        <f t="shared" si="42"/>
        <v>0</v>
      </c>
      <c r="L540" s="17">
        <v>353</v>
      </c>
      <c r="M540" s="18">
        <v>192.87</v>
      </c>
      <c r="N540" s="19">
        <f t="shared" si="43"/>
        <v>68083.11</v>
      </c>
      <c r="O540" s="7">
        <f t="shared" si="44"/>
        <v>4810370.6700000009</v>
      </c>
    </row>
    <row r="541" spans="1:15" x14ac:dyDescent="0.25">
      <c r="A541" s="8" t="s">
        <v>883</v>
      </c>
      <c r="B541" s="8" t="s">
        <v>1167</v>
      </c>
      <c r="C541" s="17">
        <v>0</v>
      </c>
      <c r="D541" s="18">
        <v>247.99</v>
      </c>
      <c r="E541" s="19">
        <f t="shared" si="40"/>
        <v>0</v>
      </c>
      <c r="F541" s="17">
        <v>36244</v>
      </c>
      <c r="G541" s="18">
        <v>246.25</v>
      </c>
      <c r="H541" s="7">
        <f t="shared" si="41"/>
        <v>8925085</v>
      </c>
      <c r="I541" s="17">
        <v>0</v>
      </c>
      <c r="J541" s="18">
        <v>247.99</v>
      </c>
      <c r="K541" s="19">
        <f t="shared" si="42"/>
        <v>0</v>
      </c>
      <c r="L541" s="17">
        <v>5810</v>
      </c>
      <c r="M541" s="18">
        <v>246.25</v>
      </c>
      <c r="N541" s="19">
        <f t="shared" si="43"/>
        <v>1430712.5</v>
      </c>
      <c r="O541" s="7">
        <f t="shared" si="44"/>
        <v>10355797.5</v>
      </c>
    </row>
    <row r="542" spans="1:15" x14ac:dyDescent="0.25">
      <c r="A542" s="8" t="s">
        <v>885</v>
      </c>
      <c r="B542" s="8" t="s">
        <v>886</v>
      </c>
      <c r="C542" s="17">
        <v>1329</v>
      </c>
      <c r="D542" s="18">
        <v>193.2</v>
      </c>
      <c r="E542" s="19">
        <f t="shared" si="40"/>
        <v>256762.8</v>
      </c>
      <c r="F542" s="17">
        <v>23299</v>
      </c>
      <c r="G542" s="18">
        <v>191.73</v>
      </c>
      <c r="H542" s="7">
        <f t="shared" si="41"/>
        <v>4467117.2699999996</v>
      </c>
      <c r="I542" s="17">
        <v>181</v>
      </c>
      <c r="J542" s="18">
        <v>193.2</v>
      </c>
      <c r="K542" s="19">
        <f t="shared" si="42"/>
        <v>34969.199999999997</v>
      </c>
      <c r="L542" s="17">
        <v>3172</v>
      </c>
      <c r="M542" s="18">
        <v>191.73</v>
      </c>
      <c r="N542" s="19">
        <f t="shared" si="43"/>
        <v>608167.55999999994</v>
      </c>
      <c r="O542" s="7">
        <f t="shared" si="44"/>
        <v>5367016.8299999991</v>
      </c>
    </row>
    <row r="543" spans="1:15" x14ac:dyDescent="0.25">
      <c r="A543" s="8" t="s">
        <v>891</v>
      </c>
      <c r="B543" s="8" t="s">
        <v>1170</v>
      </c>
      <c r="C543" s="17">
        <v>20643</v>
      </c>
      <c r="D543" s="18">
        <v>360.21</v>
      </c>
      <c r="E543" s="19">
        <f t="shared" si="40"/>
        <v>7435815.0299999993</v>
      </c>
      <c r="F543" s="17">
        <v>131420</v>
      </c>
      <c r="G543" s="18">
        <v>357.3</v>
      </c>
      <c r="H543" s="7">
        <f t="shared" si="41"/>
        <v>46956366</v>
      </c>
      <c r="I543" s="17">
        <v>8636</v>
      </c>
      <c r="J543" s="18">
        <v>360.21</v>
      </c>
      <c r="K543" s="19">
        <f t="shared" si="42"/>
        <v>3110773.56</v>
      </c>
      <c r="L543" s="17">
        <v>54980</v>
      </c>
      <c r="M543" s="18">
        <v>357.3</v>
      </c>
      <c r="N543" s="19">
        <f t="shared" si="43"/>
        <v>19644354</v>
      </c>
      <c r="O543" s="7">
        <f t="shared" si="44"/>
        <v>77147308.590000004</v>
      </c>
    </row>
    <row r="544" spans="1:15" x14ac:dyDescent="0.25">
      <c r="A544" s="8" t="s">
        <v>893</v>
      </c>
      <c r="B544" s="8" t="s">
        <v>894</v>
      </c>
      <c r="C544" s="17">
        <v>929</v>
      </c>
      <c r="D544" s="18">
        <v>343.15</v>
      </c>
      <c r="E544" s="19">
        <f t="shared" si="40"/>
        <v>318786.34999999998</v>
      </c>
      <c r="F544" s="17">
        <v>108544</v>
      </c>
      <c r="G544" s="18">
        <v>340.32</v>
      </c>
      <c r="H544" s="7">
        <f t="shared" si="41"/>
        <v>36939694.079999998</v>
      </c>
      <c r="I544" s="17">
        <v>105</v>
      </c>
      <c r="J544" s="18">
        <v>343.15</v>
      </c>
      <c r="K544" s="19">
        <f t="shared" si="42"/>
        <v>36030.75</v>
      </c>
      <c r="L544" s="17">
        <v>12295</v>
      </c>
      <c r="M544" s="18">
        <v>340.32</v>
      </c>
      <c r="N544" s="19">
        <f t="shared" si="43"/>
        <v>4184234.4</v>
      </c>
      <c r="O544" s="7">
        <f t="shared" si="44"/>
        <v>41478745.579999998</v>
      </c>
    </row>
    <row r="545" spans="1:15" x14ac:dyDescent="0.25">
      <c r="A545" s="8" t="s">
        <v>895</v>
      </c>
      <c r="B545" s="8" t="s">
        <v>1171</v>
      </c>
      <c r="C545" s="17">
        <v>1754</v>
      </c>
      <c r="D545" s="18">
        <v>178.72</v>
      </c>
      <c r="E545" s="19">
        <f t="shared" si="40"/>
        <v>313474.88</v>
      </c>
      <c r="F545" s="17">
        <v>39868</v>
      </c>
      <c r="G545" s="18">
        <v>177.23</v>
      </c>
      <c r="H545" s="7">
        <f t="shared" si="41"/>
        <v>7065805.6399999997</v>
      </c>
      <c r="I545" s="17">
        <v>79</v>
      </c>
      <c r="J545" s="18">
        <v>178.72</v>
      </c>
      <c r="K545" s="19">
        <f t="shared" si="42"/>
        <v>14118.88</v>
      </c>
      <c r="L545" s="17">
        <v>1785</v>
      </c>
      <c r="M545" s="18">
        <v>177.23</v>
      </c>
      <c r="N545" s="19">
        <f t="shared" si="43"/>
        <v>316355.55</v>
      </c>
      <c r="O545" s="7">
        <f t="shared" si="44"/>
        <v>7709754.9499999993</v>
      </c>
    </row>
    <row r="546" spans="1:15" x14ac:dyDescent="0.25">
      <c r="A546" s="8" t="s">
        <v>897</v>
      </c>
      <c r="B546" s="8" t="s">
        <v>1172</v>
      </c>
      <c r="C546" s="17">
        <v>2532</v>
      </c>
      <c r="D546" s="18">
        <v>289.27</v>
      </c>
      <c r="E546" s="19">
        <f t="shared" si="40"/>
        <v>732431.6399999999</v>
      </c>
      <c r="F546" s="17">
        <v>69332</v>
      </c>
      <c r="G546" s="18">
        <v>286.75</v>
      </c>
      <c r="H546" s="7">
        <f t="shared" si="41"/>
        <v>19880951</v>
      </c>
      <c r="I546" s="17">
        <v>52</v>
      </c>
      <c r="J546" s="18">
        <v>289.27</v>
      </c>
      <c r="K546" s="19">
        <f t="shared" si="42"/>
        <v>15042.039999999999</v>
      </c>
      <c r="L546" s="17">
        <v>1427</v>
      </c>
      <c r="M546" s="18">
        <v>286.75</v>
      </c>
      <c r="N546" s="19">
        <f t="shared" si="43"/>
        <v>409192.25</v>
      </c>
      <c r="O546" s="7">
        <f t="shared" si="44"/>
        <v>21037616.93</v>
      </c>
    </row>
    <row r="547" spans="1:15" x14ac:dyDescent="0.25">
      <c r="A547" s="8" t="s">
        <v>899</v>
      </c>
      <c r="B547" s="8" t="s">
        <v>900</v>
      </c>
      <c r="C547" s="17">
        <v>2803</v>
      </c>
      <c r="D547" s="18">
        <v>227.24</v>
      </c>
      <c r="E547" s="19">
        <f t="shared" si="40"/>
        <v>636953.72</v>
      </c>
      <c r="F547" s="17">
        <v>28216</v>
      </c>
      <c r="G547" s="18">
        <v>225.37</v>
      </c>
      <c r="H547" s="7">
        <f t="shared" si="41"/>
        <v>6359039.9199999999</v>
      </c>
      <c r="I547" s="17">
        <v>0</v>
      </c>
      <c r="J547" s="18">
        <v>227.24</v>
      </c>
      <c r="K547" s="19">
        <f t="shared" si="42"/>
        <v>0</v>
      </c>
      <c r="L547" s="17">
        <v>0</v>
      </c>
      <c r="M547" s="18">
        <v>225.37</v>
      </c>
      <c r="N547" s="19">
        <f t="shared" si="43"/>
        <v>0</v>
      </c>
      <c r="O547" s="7">
        <f t="shared" si="44"/>
        <v>6995993.6399999997</v>
      </c>
    </row>
    <row r="548" spans="1:15" x14ac:dyDescent="0.25">
      <c r="A548" s="8" t="s">
        <v>901</v>
      </c>
      <c r="B548" s="8" t="s">
        <v>902</v>
      </c>
      <c r="C548" s="17">
        <v>16</v>
      </c>
      <c r="D548" s="18">
        <v>257.73</v>
      </c>
      <c r="E548" s="19">
        <f t="shared" si="40"/>
        <v>4123.68</v>
      </c>
      <c r="F548" s="17">
        <v>24444</v>
      </c>
      <c r="G548" s="18">
        <v>255.44</v>
      </c>
      <c r="H548" s="7">
        <f t="shared" si="41"/>
        <v>6243975.3600000003</v>
      </c>
      <c r="I548" s="17">
        <v>1</v>
      </c>
      <c r="J548" s="18">
        <v>257.73</v>
      </c>
      <c r="K548" s="19">
        <f t="shared" si="42"/>
        <v>257.73</v>
      </c>
      <c r="L548" s="17">
        <v>2004</v>
      </c>
      <c r="M548" s="18">
        <v>255.44</v>
      </c>
      <c r="N548" s="19">
        <f t="shared" si="43"/>
        <v>511901.76</v>
      </c>
      <c r="O548" s="7">
        <f t="shared" si="44"/>
        <v>6760258.5300000003</v>
      </c>
    </row>
    <row r="549" spans="1:15" x14ac:dyDescent="0.25">
      <c r="A549" s="8" t="s">
        <v>903</v>
      </c>
      <c r="B549" s="8" t="s">
        <v>1173</v>
      </c>
      <c r="C549" s="17">
        <v>488</v>
      </c>
      <c r="D549" s="18">
        <v>293.88</v>
      </c>
      <c r="E549" s="19">
        <f t="shared" si="40"/>
        <v>143413.44</v>
      </c>
      <c r="F549" s="17">
        <v>38908</v>
      </c>
      <c r="G549" s="18">
        <v>291.42</v>
      </c>
      <c r="H549" s="7">
        <f t="shared" si="41"/>
        <v>11338569.360000001</v>
      </c>
      <c r="I549" s="17">
        <v>46</v>
      </c>
      <c r="J549" s="18">
        <v>293.88</v>
      </c>
      <c r="K549" s="19">
        <f t="shared" si="42"/>
        <v>13518.48</v>
      </c>
      <c r="L549" s="17">
        <v>3665</v>
      </c>
      <c r="M549" s="18">
        <v>291.42</v>
      </c>
      <c r="N549" s="19">
        <f t="shared" si="43"/>
        <v>1068054.3</v>
      </c>
      <c r="O549" s="7">
        <f t="shared" si="44"/>
        <v>12563555.580000002</v>
      </c>
    </row>
    <row r="550" spans="1:15" x14ac:dyDescent="0.25">
      <c r="A550" s="8" t="s">
        <v>905</v>
      </c>
      <c r="B550" s="8" t="s">
        <v>906</v>
      </c>
      <c r="C550" s="17">
        <v>2961</v>
      </c>
      <c r="D550" s="18">
        <v>300.48</v>
      </c>
      <c r="E550" s="19">
        <f t="shared" si="40"/>
        <v>889721.28</v>
      </c>
      <c r="F550" s="17">
        <v>39481</v>
      </c>
      <c r="G550" s="18">
        <v>297.70999999999998</v>
      </c>
      <c r="H550" s="7">
        <f t="shared" si="41"/>
        <v>11753888.51</v>
      </c>
      <c r="I550" s="17">
        <v>794</v>
      </c>
      <c r="J550" s="18">
        <v>300.48</v>
      </c>
      <c r="K550" s="19">
        <f t="shared" si="42"/>
        <v>238581.12000000002</v>
      </c>
      <c r="L550" s="17">
        <v>10589</v>
      </c>
      <c r="M550" s="18">
        <v>297.70999999999998</v>
      </c>
      <c r="N550" s="19">
        <f t="shared" si="43"/>
        <v>3152451.19</v>
      </c>
      <c r="O550" s="7">
        <f t="shared" si="44"/>
        <v>16034642.099999998</v>
      </c>
    </row>
    <row r="551" spans="1:15" x14ac:dyDescent="0.25">
      <c r="A551" s="8" t="s">
        <v>907</v>
      </c>
      <c r="B551" s="8" t="s">
        <v>1306</v>
      </c>
      <c r="C551" s="17">
        <v>1344</v>
      </c>
      <c r="D551" s="18">
        <v>180.8</v>
      </c>
      <c r="E551" s="19">
        <f t="shared" si="40"/>
        <v>242995.20000000001</v>
      </c>
      <c r="F551" s="17">
        <v>17378</v>
      </c>
      <c r="G551" s="18">
        <v>179.3</v>
      </c>
      <c r="H551" s="7">
        <f t="shared" si="41"/>
        <v>3115875.4000000004</v>
      </c>
      <c r="I551" s="17">
        <v>80</v>
      </c>
      <c r="J551" s="18">
        <v>180.8</v>
      </c>
      <c r="K551" s="19">
        <f t="shared" si="42"/>
        <v>14464</v>
      </c>
      <c r="L551" s="17">
        <v>1032</v>
      </c>
      <c r="M551" s="18">
        <v>179.3</v>
      </c>
      <c r="N551" s="19">
        <f t="shared" si="43"/>
        <v>185037.6</v>
      </c>
      <c r="O551" s="7">
        <f t="shared" si="44"/>
        <v>3558372.2000000007</v>
      </c>
    </row>
    <row r="552" spans="1:15" x14ac:dyDescent="0.25">
      <c r="A552" s="8" t="s">
        <v>909</v>
      </c>
      <c r="B552" s="8" t="s">
        <v>910</v>
      </c>
      <c r="C552" s="17">
        <v>3971</v>
      </c>
      <c r="D552" s="18">
        <v>293.95</v>
      </c>
      <c r="E552" s="19">
        <f t="shared" si="40"/>
        <v>1167275.45</v>
      </c>
      <c r="F552" s="17">
        <v>43738</v>
      </c>
      <c r="G552" s="18">
        <v>291.36</v>
      </c>
      <c r="H552" s="7">
        <f t="shared" si="41"/>
        <v>12743503.68</v>
      </c>
      <c r="I552" s="17">
        <v>857</v>
      </c>
      <c r="J552" s="18">
        <v>293.95</v>
      </c>
      <c r="K552" s="19">
        <f t="shared" si="42"/>
        <v>251915.15</v>
      </c>
      <c r="L552" s="17">
        <v>9442</v>
      </c>
      <c r="M552" s="18">
        <v>291.36</v>
      </c>
      <c r="N552" s="19">
        <f t="shared" si="43"/>
        <v>2751021.12</v>
      </c>
      <c r="O552" s="7">
        <f t="shared" si="44"/>
        <v>16913715.399999999</v>
      </c>
    </row>
    <row r="553" spans="1:15" x14ac:dyDescent="0.25">
      <c r="A553" s="8" t="s">
        <v>911</v>
      </c>
      <c r="B553" s="8" t="s">
        <v>1174</v>
      </c>
      <c r="C553" s="17">
        <v>17934</v>
      </c>
      <c r="D553" s="18">
        <v>400.59</v>
      </c>
      <c r="E553" s="19">
        <f t="shared" si="40"/>
        <v>7184181.0599999996</v>
      </c>
      <c r="F553" s="17">
        <v>60237</v>
      </c>
      <c r="G553" s="18">
        <v>397.1</v>
      </c>
      <c r="H553" s="7">
        <f t="shared" si="41"/>
        <v>23920112.700000003</v>
      </c>
      <c r="I553" s="17">
        <v>9001</v>
      </c>
      <c r="J553" s="18">
        <v>400.59</v>
      </c>
      <c r="K553" s="19">
        <f t="shared" si="42"/>
        <v>3605710.59</v>
      </c>
      <c r="L553" s="17">
        <v>30231</v>
      </c>
      <c r="M553" s="18">
        <v>397.1</v>
      </c>
      <c r="N553" s="19">
        <f t="shared" si="43"/>
        <v>12004730.100000001</v>
      </c>
      <c r="O553" s="7">
        <f t="shared" si="44"/>
        <v>46714734.450000003</v>
      </c>
    </row>
    <row r="554" spans="1:15" x14ac:dyDescent="0.25">
      <c r="A554" s="8" t="s">
        <v>1225</v>
      </c>
      <c r="B554" s="8" t="s">
        <v>1273</v>
      </c>
      <c r="C554" s="17">
        <v>727</v>
      </c>
      <c r="D554" s="18">
        <v>238.49</v>
      </c>
      <c r="E554" s="19">
        <f t="shared" si="40"/>
        <v>173382.23</v>
      </c>
      <c r="F554" s="17">
        <v>18417</v>
      </c>
      <c r="G554" s="18">
        <v>236.56</v>
      </c>
      <c r="H554" s="7">
        <f t="shared" si="41"/>
        <v>4356725.5200000005</v>
      </c>
      <c r="I554" s="17">
        <v>59</v>
      </c>
      <c r="J554" s="18">
        <v>238.49</v>
      </c>
      <c r="K554" s="19">
        <f t="shared" si="42"/>
        <v>14070.91</v>
      </c>
      <c r="L554" s="17">
        <v>1493</v>
      </c>
      <c r="M554" s="18">
        <v>236.56</v>
      </c>
      <c r="N554" s="19">
        <f t="shared" si="43"/>
        <v>353184.08</v>
      </c>
      <c r="O554" s="7">
        <f t="shared" si="44"/>
        <v>4897362.7400000012</v>
      </c>
    </row>
    <row r="555" spans="1:15" x14ac:dyDescent="0.25">
      <c r="A555" s="8" t="s">
        <v>915</v>
      </c>
      <c r="B555" s="8" t="s">
        <v>916</v>
      </c>
      <c r="C555" s="17">
        <v>1436</v>
      </c>
      <c r="D555" s="18">
        <v>311.04000000000002</v>
      </c>
      <c r="E555" s="19">
        <f t="shared" si="40"/>
        <v>446653.44</v>
      </c>
      <c r="F555" s="17">
        <v>53221</v>
      </c>
      <c r="G555" s="18">
        <v>308.49</v>
      </c>
      <c r="H555" s="7">
        <f t="shared" si="41"/>
        <v>16418146.290000001</v>
      </c>
      <c r="I555" s="17">
        <v>466</v>
      </c>
      <c r="J555" s="18">
        <v>311.04000000000002</v>
      </c>
      <c r="K555" s="19">
        <f t="shared" si="42"/>
        <v>144944.64000000001</v>
      </c>
      <c r="L555" s="17">
        <v>17285</v>
      </c>
      <c r="M555" s="18">
        <v>308.49</v>
      </c>
      <c r="N555" s="19">
        <f t="shared" si="43"/>
        <v>5332249.6500000004</v>
      </c>
      <c r="O555" s="7">
        <f t="shared" si="44"/>
        <v>22341994.020000003</v>
      </c>
    </row>
    <row r="556" spans="1:15" x14ac:dyDescent="0.25">
      <c r="A556" s="8" t="s">
        <v>917</v>
      </c>
      <c r="B556" s="8" t="s">
        <v>918</v>
      </c>
      <c r="C556" s="17">
        <v>438</v>
      </c>
      <c r="D556" s="18">
        <v>273.05</v>
      </c>
      <c r="E556" s="19">
        <f t="shared" si="40"/>
        <v>119595.90000000001</v>
      </c>
      <c r="F556" s="17">
        <v>60776</v>
      </c>
      <c r="G556" s="18">
        <v>270.87</v>
      </c>
      <c r="H556" s="7">
        <f t="shared" si="41"/>
        <v>16462395.120000001</v>
      </c>
      <c r="I556" s="17">
        <v>0</v>
      </c>
      <c r="J556" s="18">
        <v>273.05</v>
      </c>
      <c r="K556" s="19">
        <f t="shared" si="42"/>
        <v>0</v>
      </c>
      <c r="L556" s="17">
        <v>0</v>
      </c>
      <c r="M556" s="18">
        <v>270.87</v>
      </c>
      <c r="N556" s="19">
        <f t="shared" si="43"/>
        <v>0</v>
      </c>
      <c r="O556" s="7">
        <f t="shared" si="44"/>
        <v>16581991.020000001</v>
      </c>
    </row>
    <row r="557" spans="1:15" x14ac:dyDescent="0.25">
      <c r="A557" s="8" t="s">
        <v>919</v>
      </c>
      <c r="B557" s="8" t="s">
        <v>920</v>
      </c>
      <c r="C557" s="17">
        <v>1866</v>
      </c>
      <c r="D557" s="18">
        <v>243.16</v>
      </c>
      <c r="E557" s="19">
        <f t="shared" si="40"/>
        <v>453736.56</v>
      </c>
      <c r="F557" s="17">
        <v>23291</v>
      </c>
      <c r="G557" s="18">
        <v>241.37</v>
      </c>
      <c r="H557" s="7">
        <f t="shared" si="41"/>
        <v>5621748.6699999999</v>
      </c>
      <c r="I557" s="17">
        <v>692</v>
      </c>
      <c r="J557" s="18">
        <v>243.16</v>
      </c>
      <c r="K557" s="19">
        <f t="shared" si="42"/>
        <v>168266.72</v>
      </c>
      <c r="L557" s="17">
        <v>8636</v>
      </c>
      <c r="M557" s="18">
        <v>241.37</v>
      </c>
      <c r="N557" s="19">
        <f t="shared" si="43"/>
        <v>2084471.32</v>
      </c>
      <c r="O557" s="7">
        <f t="shared" si="44"/>
        <v>8328223.2699999996</v>
      </c>
    </row>
    <row r="558" spans="1:15" x14ac:dyDescent="0.25">
      <c r="A558" s="8" t="s">
        <v>921</v>
      </c>
      <c r="B558" s="8" t="s">
        <v>922</v>
      </c>
      <c r="C558" s="17">
        <v>1939</v>
      </c>
      <c r="D558" s="18">
        <v>298.36</v>
      </c>
      <c r="E558" s="19">
        <f t="shared" si="40"/>
        <v>578520.04</v>
      </c>
      <c r="F558" s="17">
        <v>6151</v>
      </c>
      <c r="G558" s="18">
        <v>295.56</v>
      </c>
      <c r="H558" s="7">
        <f t="shared" si="41"/>
        <v>1817989.56</v>
      </c>
      <c r="I558" s="17">
        <v>939</v>
      </c>
      <c r="J558" s="18">
        <v>298.36</v>
      </c>
      <c r="K558" s="19">
        <f t="shared" si="42"/>
        <v>280160.04000000004</v>
      </c>
      <c r="L558" s="17">
        <v>2977</v>
      </c>
      <c r="M558" s="18">
        <v>295.56</v>
      </c>
      <c r="N558" s="19">
        <f t="shared" si="43"/>
        <v>879882.12</v>
      </c>
      <c r="O558" s="7">
        <f t="shared" si="44"/>
        <v>3556551.7600000002</v>
      </c>
    </row>
    <row r="559" spans="1:15" x14ac:dyDescent="0.25">
      <c r="A559" s="8" t="s">
        <v>923</v>
      </c>
      <c r="B559" s="8" t="s">
        <v>924</v>
      </c>
      <c r="C559" s="17">
        <v>0</v>
      </c>
      <c r="D559" s="18">
        <v>322.08</v>
      </c>
      <c r="E559" s="19">
        <f t="shared" si="40"/>
        <v>0</v>
      </c>
      <c r="F559" s="17">
        <v>72066</v>
      </c>
      <c r="G559" s="18">
        <v>319.13</v>
      </c>
      <c r="H559" s="7">
        <f t="shared" si="41"/>
        <v>22998422.579999998</v>
      </c>
      <c r="I559" s="17">
        <v>0</v>
      </c>
      <c r="J559" s="18">
        <v>322.08</v>
      </c>
      <c r="K559" s="19">
        <f t="shared" si="42"/>
        <v>0</v>
      </c>
      <c r="L559" s="17">
        <v>0</v>
      </c>
      <c r="M559" s="18">
        <v>319.13</v>
      </c>
      <c r="N559" s="19">
        <f t="shared" si="43"/>
        <v>0</v>
      </c>
      <c r="O559" s="7">
        <f t="shared" si="44"/>
        <v>22998422.579999998</v>
      </c>
    </row>
    <row r="560" spans="1:15" x14ac:dyDescent="0.25">
      <c r="A560" s="8" t="s">
        <v>925</v>
      </c>
      <c r="B560" s="8" t="s">
        <v>926</v>
      </c>
      <c r="C560" s="17">
        <v>1182</v>
      </c>
      <c r="D560" s="18">
        <v>194.43</v>
      </c>
      <c r="E560" s="19">
        <f t="shared" si="40"/>
        <v>229816.26</v>
      </c>
      <c r="F560" s="17">
        <v>24907</v>
      </c>
      <c r="G560" s="18">
        <v>192.85</v>
      </c>
      <c r="H560" s="7">
        <f t="shared" si="41"/>
        <v>4803314.95</v>
      </c>
      <c r="I560" s="17">
        <v>359</v>
      </c>
      <c r="J560" s="18">
        <v>194.43</v>
      </c>
      <c r="K560" s="19">
        <f t="shared" si="42"/>
        <v>69800.37</v>
      </c>
      <c r="L560" s="17">
        <v>7564</v>
      </c>
      <c r="M560" s="18">
        <v>192.85</v>
      </c>
      <c r="N560" s="19">
        <f t="shared" si="43"/>
        <v>1458717.4</v>
      </c>
      <c r="O560" s="7">
        <f t="shared" si="44"/>
        <v>6561648.9800000004</v>
      </c>
    </row>
    <row r="561" spans="1:15" x14ac:dyDescent="0.25">
      <c r="A561" s="8" t="s">
        <v>927</v>
      </c>
      <c r="B561" s="8" t="s">
        <v>928</v>
      </c>
      <c r="C561" s="17">
        <v>0</v>
      </c>
      <c r="D561" s="18">
        <v>177.39</v>
      </c>
      <c r="E561" s="19">
        <f t="shared" si="40"/>
        <v>0</v>
      </c>
      <c r="F561" s="17">
        <v>33035</v>
      </c>
      <c r="G561" s="18">
        <v>175.99</v>
      </c>
      <c r="H561" s="7">
        <f t="shared" si="41"/>
        <v>5813829.6500000004</v>
      </c>
      <c r="I561" s="17">
        <v>0</v>
      </c>
      <c r="J561" s="18">
        <v>177.39</v>
      </c>
      <c r="K561" s="19">
        <f t="shared" si="42"/>
        <v>0</v>
      </c>
      <c r="L561" s="17">
        <v>1639</v>
      </c>
      <c r="M561" s="18">
        <v>175.99</v>
      </c>
      <c r="N561" s="19">
        <f t="shared" si="43"/>
        <v>288447.61</v>
      </c>
      <c r="O561" s="7">
        <f t="shared" si="44"/>
        <v>6102277.2600000007</v>
      </c>
    </row>
    <row r="562" spans="1:15" x14ac:dyDescent="0.25">
      <c r="A562" s="8" t="s">
        <v>929</v>
      </c>
      <c r="B562" s="8" t="s">
        <v>930</v>
      </c>
      <c r="C562" s="17">
        <v>746</v>
      </c>
      <c r="D562" s="18">
        <v>212.82</v>
      </c>
      <c r="E562" s="19">
        <f t="shared" si="40"/>
        <v>158763.72</v>
      </c>
      <c r="F562" s="17">
        <v>15919</v>
      </c>
      <c r="G562" s="18">
        <v>210.81</v>
      </c>
      <c r="H562" s="7">
        <f t="shared" si="41"/>
        <v>3355884.39</v>
      </c>
      <c r="I562" s="17">
        <v>200</v>
      </c>
      <c r="J562" s="18">
        <v>212.82</v>
      </c>
      <c r="K562" s="19">
        <f t="shared" si="42"/>
        <v>42564</v>
      </c>
      <c r="L562" s="17">
        <v>4273</v>
      </c>
      <c r="M562" s="18">
        <v>210.81</v>
      </c>
      <c r="N562" s="19">
        <f t="shared" si="43"/>
        <v>900791.13</v>
      </c>
      <c r="O562" s="7">
        <f t="shared" si="44"/>
        <v>4458003.24</v>
      </c>
    </row>
    <row r="563" spans="1:15" x14ac:dyDescent="0.25">
      <c r="A563" s="8" t="s">
        <v>931</v>
      </c>
      <c r="B563" s="8" t="s">
        <v>932</v>
      </c>
      <c r="C563" s="17">
        <v>9197</v>
      </c>
      <c r="D563" s="18">
        <v>229.01</v>
      </c>
      <c r="E563" s="19">
        <f t="shared" si="40"/>
        <v>2106204.9699999997</v>
      </c>
      <c r="F563" s="17">
        <v>87183</v>
      </c>
      <c r="G563" s="18">
        <v>227.24</v>
      </c>
      <c r="H563" s="7">
        <f t="shared" si="41"/>
        <v>19811464.920000002</v>
      </c>
      <c r="I563" s="17">
        <v>1903</v>
      </c>
      <c r="J563" s="18">
        <v>229.01</v>
      </c>
      <c r="K563" s="19">
        <f t="shared" si="42"/>
        <v>435806.02999999997</v>
      </c>
      <c r="L563" s="17">
        <v>18038</v>
      </c>
      <c r="M563" s="18">
        <v>227.24</v>
      </c>
      <c r="N563" s="19">
        <f t="shared" si="43"/>
        <v>4098955.12</v>
      </c>
      <c r="O563" s="7">
        <f t="shared" si="44"/>
        <v>26452431.040000003</v>
      </c>
    </row>
    <row r="564" spans="1:15" x14ac:dyDescent="0.25">
      <c r="A564" s="8" t="s">
        <v>933</v>
      </c>
      <c r="B564" s="8" t="s">
        <v>934</v>
      </c>
      <c r="C564" s="17">
        <v>0</v>
      </c>
      <c r="D564" s="18">
        <v>223.35</v>
      </c>
      <c r="E564" s="19">
        <f t="shared" si="40"/>
        <v>0</v>
      </c>
      <c r="F564" s="17">
        <v>80736</v>
      </c>
      <c r="G564" s="18">
        <v>221.65</v>
      </c>
      <c r="H564" s="7">
        <f t="shared" si="41"/>
        <v>17895134.400000002</v>
      </c>
      <c r="I564" s="17">
        <v>0</v>
      </c>
      <c r="J564" s="18">
        <v>223.35</v>
      </c>
      <c r="K564" s="19">
        <f t="shared" si="42"/>
        <v>0</v>
      </c>
      <c r="L564" s="17">
        <v>407</v>
      </c>
      <c r="M564" s="18">
        <v>221.65</v>
      </c>
      <c r="N564" s="19">
        <f t="shared" si="43"/>
        <v>90211.55</v>
      </c>
      <c r="O564" s="7">
        <f t="shared" si="44"/>
        <v>17985345.950000003</v>
      </c>
    </row>
    <row r="565" spans="1:15" x14ac:dyDescent="0.25">
      <c r="A565" s="8" t="s">
        <v>935</v>
      </c>
      <c r="B565" s="8" t="s">
        <v>936</v>
      </c>
      <c r="C565" s="17">
        <v>5462</v>
      </c>
      <c r="D565" s="18">
        <v>249.62</v>
      </c>
      <c r="E565" s="19">
        <f t="shared" si="40"/>
        <v>1363424.44</v>
      </c>
      <c r="F565" s="17">
        <v>22160</v>
      </c>
      <c r="G565" s="18">
        <v>247.36</v>
      </c>
      <c r="H565" s="7">
        <f t="shared" si="41"/>
        <v>5481497.6000000006</v>
      </c>
      <c r="I565" s="17">
        <v>1237</v>
      </c>
      <c r="J565" s="18">
        <v>249.62</v>
      </c>
      <c r="K565" s="19">
        <f t="shared" si="42"/>
        <v>308779.94</v>
      </c>
      <c r="L565" s="17">
        <v>5019</v>
      </c>
      <c r="M565" s="18">
        <v>247.36</v>
      </c>
      <c r="N565" s="19">
        <f t="shared" si="43"/>
        <v>1241499.8400000001</v>
      </c>
      <c r="O565" s="7">
        <f t="shared" si="44"/>
        <v>8395201.8200000022</v>
      </c>
    </row>
    <row r="566" spans="1:15" x14ac:dyDescent="0.25">
      <c r="A566" s="8" t="s">
        <v>937</v>
      </c>
      <c r="B566" s="8" t="s">
        <v>938</v>
      </c>
      <c r="C566" s="17">
        <v>604</v>
      </c>
      <c r="D566" s="18">
        <v>217.05</v>
      </c>
      <c r="E566" s="19">
        <f t="shared" si="40"/>
        <v>131098.20000000001</v>
      </c>
      <c r="F566" s="17">
        <v>34692</v>
      </c>
      <c r="G566" s="18">
        <v>215.58</v>
      </c>
      <c r="H566" s="7">
        <f t="shared" si="41"/>
        <v>7478901.3600000003</v>
      </c>
      <c r="I566" s="17">
        <v>50</v>
      </c>
      <c r="J566" s="18">
        <v>217.05</v>
      </c>
      <c r="K566" s="19">
        <f t="shared" si="42"/>
        <v>10852.5</v>
      </c>
      <c r="L566" s="17">
        <v>2871</v>
      </c>
      <c r="M566" s="18">
        <v>215.58</v>
      </c>
      <c r="N566" s="19">
        <f t="shared" si="43"/>
        <v>618930.18000000005</v>
      </c>
      <c r="O566" s="7">
        <f t="shared" si="44"/>
        <v>8239782.2400000002</v>
      </c>
    </row>
    <row r="567" spans="1:15" x14ac:dyDescent="0.25">
      <c r="A567" s="8" t="s">
        <v>1175</v>
      </c>
      <c r="B567" s="8" t="s">
        <v>1176</v>
      </c>
      <c r="C567" s="17">
        <v>0</v>
      </c>
      <c r="D567" s="18">
        <v>373.72</v>
      </c>
      <c r="E567" s="19">
        <f t="shared" si="40"/>
        <v>0</v>
      </c>
      <c r="F567" s="17">
        <v>708</v>
      </c>
      <c r="G567" s="18">
        <v>370.85</v>
      </c>
      <c r="H567" s="7">
        <f t="shared" si="41"/>
        <v>262561.8</v>
      </c>
      <c r="I567" s="17">
        <v>0</v>
      </c>
      <c r="J567" s="18">
        <v>373.72</v>
      </c>
      <c r="K567" s="19">
        <f t="shared" si="42"/>
        <v>0</v>
      </c>
      <c r="L567" s="17">
        <v>396</v>
      </c>
      <c r="M567" s="18">
        <v>370.85</v>
      </c>
      <c r="N567" s="19">
        <f t="shared" si="43"/>
        <v>146856.6</v>
      </c>
      <c r="O567" s="7">
        <f t="shared" si="44"/>
        <v>409418.4</v>
      </c>
    </row>
    <row r="568" spans="1:15" x14ac:dyDescent="0.25">
      <c r="A568" s="8" t="s">
        <v>939</v>
      </c>
      <c r="B568" s="8" t="s">
        <v>940</v>
      </c>
      <c r="C568" s="17">
        <v>677</v>
      </c>
      <c r="D568" s="18">
        <v>222.03</v>
      </c>
      <c r="E568" s="19">
        <f t="shared" si="40"/>
        <v>150314.31</v>
      </c>
      <c r="F568" s="17">
        <v>17019</v>
      </c>
      <c r="G568" s="18">
        <v>220.2</v>
      </c>
      <c r="H568" s="7">
        <f t="shared" si="41"/>
        <v>3747583.8</v>
      </c>
      <c r="I568" s="17">
        <v>95</v>
      </c>
      <c r="J568" s="18">
        <v>222.03</v>
      </c>
      <c r="K568" s="19">
        <f t="shared" si="42"/>
        <v>21092.85</v>
      </c>
      <c r="L568" s="17">
        <v>2391</v>
      </c>
      <c r="M568" s="18">
        <v>220.2</v>
      </c>
      <c r="N568" s="19">
        <f t="shared" si="43"/>
        <v>526498.19999999995</v>
      </c>
      <c r="O568" s="7">
        <f t="shared" si="44"/>
        <v>4445489.16</v>
      </c>
    </row>
    <row r="569" spans="1:15" x14ac:dyDescent="0.25">
      <c r="A569" s="8" t="s">
        <v>941</v>
      </c>
      <c r="B569" s="8" t="s">
        <v>942</v>
      </c>
      <c r="C569" s="17">
        <v>1518</v>
      </c>
      <c r="D569" s="18">
        <v>236.09</v>
      </c>
      <c r="E569" s="19">
        <f t="shared" si="40"/>
        <v>358384.62</v>
      </c>
      <c r="F569" s="17">
        <v>34346</v>
      </c>
      <c r="G569" s="18">
        <v>234.26</v>
      </c>
      <c r="H569" s="7">
        <f t="shared" si="41"/>
        <v>8045893.96</v>
      </c>
      <c r="I569" s="17">
        <v>74</v>
      </c>
      <c r="J569" s="18">
        <v>236.09</v>
      </c>
      <c r="K569" s="19">
        <f t="shared" si="42"/>
        <v>17470.66</v>
      </c>
      <c r="L569" s="17">
        <v>1683</v>
      </c>
      <c r="M569" s="18">
        <v>234.26</v>
      </c>
      <c r="N569" s="19">
        <f t="shared" si="43"/>
        <v>394259.57999999996</v>
      </c>
      <c r="O569" s="7">
        <f t="shared" si="44"/>
        <v>8816008.8200000003</v>
      </c>
    </row>
    <row r="570" spans="1:15" x14ac:dyDescent="0.25">
      <c r="A570" s="8" t="s">
        <v>1332</v>
      </c>
      <c r="B570" s="8" t="s">
        <v>1352</v>
      </c>
      <c r="C570" s="17">
        <v>11</v>
      </c>
      <c r="D570" s="18">
        <v>281.10000000000002</v>
      </c>
      <c r="E570" s="19">
        <f t="shared" si="40"/>
        <v>3092.1000000000004</v>
      </c>
      <c r="F570" s="17">
        <v>18401</v>
      </c>
      <c r="G570" s="18">
        <v>278.52</v>
      </c>
      <c r="H570" s="7">
        <f t="shared" si="41"/>
        <v>5125046.5199999996</v>
      </c>
      <c r="I570" s="17">
        <v>2</v>
      </c>
      <c r="J570" s="18">
        <v>281.10000000000002</v>
      </c>
      <c r="K570" s="19">
        <f t="shared" si="42"/>
        <v>562.20000000000005</v>
      </c>
      <c r="L570" s="17">
        <v>4098</v>
      </c>
      <c r="M570" s="18">
        <v>278.52</v>
      </c>
      <c r="N570" s="19">
        <f t="shared" si="43"/>
        <v>1141374.96</v>
      </c>
      <c r="O570" s="7">
        <f t="shared" si="44"/>
        <v>6270075.7799999993</v>
      </c>
    </row>
    <row r="571" spans="1:15" x14ac:dyDescent="0.25">
      <c r="A571" s="8" t="s">
        <v>944</v>
      </c>
      <c r="B571" s="8" t="s">
        <v>945</v>
      </c>
      <c r="C571" s="17">
        <v>334</v>
      </c>
      <c r="D571" s="18">
        <v>285.06</v>
      </c>
      <c r="E571" s="19">
        <f t="shared" si="40"/>
        <v>95210.04</v>
      </c>
      <c r="F571" s="17">
        <v>19057</v>
      </c>
      <c r="G571" s="18">
        <v>282.37</v>
      </c>
      <c r="H571" s="7">
        <f t="shared" si="41"/>
        <v>5381125.0899999999</v>
      </c>
      <c r="I571" s="17">
        <v>15</v>
      </c>
      <c r="J571" s="18">
        <v>285.06</v>
      </c>
      <c r="K571" s="19">
        <f t="shared" si="42"/>
        <v>4275.8999999999996</v>
      </c>
      <c r="L571" s="17">
        <v>836</v>
      </c>
      <c r="M571" s="18">
        <v>282.37</v>
      </c>
      <c r="N571" s="19">
        <f t="shared" si="43"/>
        <v>236061.32</v>
      </c>
      <c r="O571" s="7">
        <f t="shared" si="44"/>
        <v>5716672.3500000006</v>
      </c>
    </row>
    <row r="572" spans="1:15" x14ac:dyDescent="0.25">
      <c r="A572" s="8" t="s">
        <v>946</v>
      </c>
      <c r="B572" s="8" t="s">
        <v>947</v>
      </c>
      <c r="C572" s="17">
        <v>7717</v>
      </c>
      <c r="D572" s="18">
        <v>229.12</v>
      </c>
      <c r="E572" s="19">
        <f t="shared" si="40"/>
        <v>1768119.04</v>
      </c>
      <c r="F572" s="17">
        <v>30166</v>
      </c>
      <c r="G572" s="18">
        <v>227.16</v>
      </c>
      <c r="H572" s="7">
        <f t="shared" si="41"/>
        <v>6852508.5599999996</v>
      </c>
      <c r="I572" s="17">
        <v>1431</v>
      </c>
      <c r="J572" s="18">
        <v>229.12</v>
      </c>
      <c r="K572" s="19">
        <f t="shared" si="42"/>
        <v>327870.72000000003</v>
      </c>
      <c r="L572" s="17">
        <v>5594</v>
      </c>
      <c r="M572" s="18">
        <v>227.16</v>
      </c>
      <c r="N572" s="19">
        <f t="shared" si="43"/>
        <v>1270733.04</v>
      </c>
      <c r="O572" s="7">
        <f t="shared" si="44"/>
        <v>10219231.359999999</v>
      </c>
    </row>
    <row r="573" spans="1:15" x14ac:dyDescent="0.25">
      <c r="A573" s="8" t="s">
        <v>948</v>
      </c>
      <c r="B573" s="8" t="s">
        <v>949</v>
      </c>
      <c r="C573" s="17">
        <v>762</v>
      </c>
      <c r="D573" s="18">
        <v>177.7</v>
      </c>
      <c r="E573" s="19">
        <f t="shared" si="40"/>
        <v>135407.4</v>
      </c>
      <c r="F573" s="17">
        <v>20963</v>
      </c>
      <c r="G573" s="18">
        <v>176.2</v>
      </c>
      <c r="H573" s="7">
        <f t="shared" si="41"/>
        <v>3693680.5999999996</v>
      </c>
      <c r="I573" s="17">
        <v>37</v>
      </c>
      <c r="J573" s="18">
        <v>177.7</v>
      </c>
      <c r="K573" s="19">
        <f t="shared" si="42"/>
        <v>6574.9</v>
      </c>
      <c r="L573" s="17">
        <v>1014</v>
      </c>
      <c r="M573" s="18">
        <v>176.2</v>
      </c>
      <c r="N573" s="19">
        <f t="shared" si="43"/>
        <v>178666.8</v>
      </c>
      <c r="O573" s="7">
        <f t="shared" si="44"/>
        <v>4014329.6999999993</v>
      </c>
    </row>
    <row r="574" spans="1:15" x14ac:dyDescent="0.25">
      <c r="A574" s="8" t="s">
        <v>950</v>
      </c>
      <c r="B574" s="8" t="s">
        <v>1177</v>
      </c>
      <c r="C574" s="17">
        <v>13800</v>
      </c>
      <c r="D574" s="18">
        <v>265.38</v>
      </c>
      <c r="E574" s="19">
        <f t="shared" si="40"/>
        <v>3662244</v>
      </c>
      <c r="F574" s="17">
        <v>29357</v>
      </c>
      <c r="G574" s="18">
        <v>263.02999999999997</v>
      </c>
      <c r="H574" s="7">
        <f t="shared" si="41"/>
        <v>7721771.709999999</v>
      </c>
      <c r="I574" s="17">
        <v>6271</v>
      </c>
      <c r="J574" s="18">
        <v>265.38</v>
      </c>
      <c r="K574" s="19">
        <f t="shared" si="42"/>
        <v>1664197.98</v>
      </c>
      <c r="L574" s="17">
        <v>13339</v>
      </c>
      <c r="M574" s="18">
        <v>263.02999999999997</v>
      </c>
      <c r="N574" s="19">
        <f t="shared" si="43"/>
        <v>3508557.1699999995</v>
      </c>
      <c r="O574" s="7">
        <f t="shared" si="44"/>
        <v>16556770.859999999</v>
      </c>
    </row>
    <row r="575" spans="1:15" x14ac:dyDescent="0.25">
      <c r="A575" s="8" t="s">
        <v>952</v>
      </c>
      <c r="B575" s="8" t="s">
        <v>953</v>
      </c>
      <c r="C575" s="17">
        <v>366</v>
      </c>
      <c r="D575" s="18">
        <v>193.19</v>
      </c>
      <c r="E575" s="19">
        <f t="shared" si="40"/>
        <v>70707.539999999994</v>
      </c>
      <c r="F575" s="17">
        <v>41845</v>
      </c>
      <c r="G575" s="18">
        <v>191.58</v>
      </c>
      <c r="H575" s="7">
        <f t="shared" si="41"/>
        <v>8016665.1000000006</v>
      </c>
      <c r="I575" s="17">
        <v>2</v>
      </c>
      <c r="J575" s="18">
        <v>193.19</v>
      </c>
      <c r="K575" s="19">
        <f t="shared" si="42"/>
        <v>386.38</v>
      </c>
      <c r="L575" s="17">
        <v>205</v>
      </c>
      <c r="M575" s="18">
        <v>191.58</v>
      </c>
      <c r="N575" s="19">
        <f t="shared" si="43"/>
        <v>39273.9</v>
      </c>
      <c r="O575" s="7">
        <f t="shared" si="44"/>
        <v>8127032.9200000009</v>
      </c>
    </row>
    <row r="576" spans="1:15" x14ac:dyDescent="0.25">
      <c r="A576" s="8" t="s">
        <v>954</v>
      </c>
      <c r="B576" s="8" t="s">
        <v>955</v>
      </c>
      <c r="C576" s="17">
        <v>1315</v>
      </c>
      <c r="D576" s="18">
        <v>222.61</v>
      </c>
      <c r="E576" s="19">
        <f t="shared" si="40"/>
        <v>292732.15000000002</v>
      </c>
      <c r="F576" s="17">
        <v>37263</v>
      </c>
      <c r="G576" s="18">
        <v>221.05</v>
      </c>
      <c r="H576" s="7">
        <f t="shared" si="41"/>
        <v>8236986.1500000004</v>
      </c>
      <c r="I576" s="17">
        <v>217</v>
      </c>
      <c r="J576" s="18">
        <v>222.61</v>
      </c>
      <c r="K576" s="19">
        <f t="shared" si="42"/>
        <v>48306.37</v>
      </c>
      <c r="L576" s="17">
        <v>6135</v>
      </c>
      <c r="M576" s="18">
        <v>221.05</v>
      </c>
      <c r="N576" s="19">
        <f t="shared" si="43"/>
        <v>1356141.75</v>
      </c>
      <c r="O576" s="7">
        <f t="shared" si="44"/>
        <v>9934166.4199999999</v>
      </c>
    </row>
    <row r="577" spans="1:15" x14ac:dyDescent="0.25">
      <c r="A577" s="8" t="s">
        <v>1226</v>
      </c>
      <c r="B577" s="8" t="s">
        <v>1275</v>
      </c>
      <c r="C577" s="17">
        <v>0</v>
      </c>
      <c r="D577" s="18">
        <v>185.33</v>
      </c>
      <c r="E577" s="19">
        <f t="shared" si="40"/>
        <v>0</v>
      </c>
      <c r="F577" s="17">
        <v>5406</v>
      </c>
      <c r="G577" s="18">
        <v>183.78</v>
      </c>
      <c r="H577" s="7">
        <f t="shared" si="41"/>
        <v>993514.68</v>
      </c>
      <c r="I577" s="17">
        <v>0</v>
      </c>
      <c r="J577" s="18">
        <v>185.33</v>
      </c>
      <c r="K577" s="19">
        <f t="shared" si="42"/>
        <v>0</v>
      </c>
      <c r="L577" s="17">
        <v>0</v>
      </c>
      <c r="M577" s="18">
        <v>183.78</v>
      </c>
      <c r="N577" s="19">
        <f t="shared" si="43"/>
        <v>0</v>
      </c>
      <c r="O577" s="7">
        <f t="shared" si="44"/>
        <v>993514.68</v>
      </c>
    </row>
    <row r="578" spans="1:15" x14ac:dyDescent="0.25">
      <c r="A578" s="8" t="s">
        <v>956</v>
      </c>
      <c r="B578" s="8" t="s">
        <v>957</v>
      </c>
      <c r="C578" s="17">
        <v>0</v>
      </c>
      <c r="D578" s="18">
        <v>164.77</v>
      </c>
      <c r="E578" s="19">
        <f t="shared" si="40"/>
        <v>0</v>
      </c>
      <c r="F578" s="17">
        <v>18891</v>
      </c>
      <c r="G578" s="18">
        <v>163.41</v>
      </c>
      <c r="H578" s="7">
        <f t="shared" si="41"/>
        <v>3086978.31</v>
      </c>
      <c r="I578" s="17">
        <v>0</v>
      </c>
      <c r="J578" s="18">
        <v>164.77</v>
      </c>
      <c r="K578" s="19">
        <f t="shared" si="42"/>
        <v>0</v>
      </c>
      <c r="L578" s="17">
        <v>1091</v>
      </c>
      <c r="M578" s="18">
        <v>163.41</v>
      </c>
      <c r="N578" s="19">
        <f t="shared" si="43"/>
        <v>178280.31</v>
      </c>
      <c r="O578" s="7">
        <f t="shared" si="44"/>
        <v>3265258.62</v>
      </c>
    </row>
    <row r="579" spans="1:15" x14ac:dyDescent="0.25">
      <c r="A579" s="8" t="s">
        <v>958</v>
      </c>
      <c r="B579" s="8" t="s">
        <v>959</v>
      </c>
      <c r="C579" s="17">
        <v>3954</v>
      </c>
      <c r="D579" s="18">
        <v>223.04</v>
      </c>
      <c r="E579" s="19">
        <f t="shared" si="40"/>
        <v>881900.15999999992</v>
      </c>
      <c r="F579" s="17">
        <v>23934</v>
      </c>
      <c r="G579" s="18">
        <v>220.96</v>
      </c>
      <c r="H579" s="7">
        <f t="shared" si="41"/>
        <v>5288456.6400000006</v>
      </c>
      <c r="I579" s="17">
        <v>733</v>
      </c>
      <c r="J579" s="18">
        <v>223.04</v>
      </c>
      <c r="K579" s="19">
        <f t="shared" si="42"/>
        <v>163488.32000000001</v>
      </c>
      <c r="L579" s="17">
        <v>4435</v>
      </c>
      <c r="M579" s="18">
        <v>220.96</v>
      </c>
      <c r="N579" s="19">
        <f t="shared" si="43"/>
        <v>979957.60000000009</v>
      </c>
      <c r="O579" s="7">
        <f t="shared" si="44"/>
        <v>7313802.7200000007</v>
      </c>
    </row>
    <row r="580" spans="1:15" x14ac:dyDescent="0.25">
      <c r="A580" s="8" t="s">
        <v>960</v>
      </c>
      <c r="B580" s="8" t="s">
        <v>961</v>
      </c>
      <c r="C580" s="17">
        <v>0</v>
      </c>
      <c r="D580" s="18">
        <v>199.06</v>
      </c>
      <c r="E580" s="19">
        <f t="shared" si="40"/>
        <v>0</v>
      </c>
      <c r="F580" s="17">
        <v>29875</v>
      </c>
      <c r="G580" s="18">
        <v>197.52</v>
      </c>
      <c r="H580" s="7">
        <f t="shared" si="41"/>
        <v>5900910</v>
      </c>
      <c r="I580" s="17">
        <v>0</v>
      </c>
      <c r="J580" s="18">
        <v>199.06</v>
      </c>
      <c r="K580" s="19">
        <f t="shared" si="42"/>
        <v>0</v>
      </c>
      <c r="L580" s="17">
        <v>5323</v>
      </c>
      <c r="M580" s="18">
        <v>197.52</v>
      </c>
      <c r="N580" s="19">
        <f t="shared" si="43"/>
        <v>1051398.96</v>
      </c>
      <c r="O580" s="7">
        <f t="shared" si="44"/>
        <v>6952308.96</v>
      </c>
    </row>
    <row r="581" spans="1:15" x14ac:dyDescent="0.25">
      <c r="A581" s="8" t="s">
        <v>962</v>
      </c>
      <c r="B581" s="8" t="s">
        <v>963</v>
      </c>
      <c r="C581" s="17">
        <v>0</v>
      </c>
      <c r="D581" s="18">
        <v>225.86</v>
      </c>
      <c r="E581" s="19">
        <f t="shared" si="40"/>
        <v>0</v>
      </c>
      <c r="F581" s="17">
        <v>65325</v>
      </c>
      <c r="G581" s="18">
        <v>224.1</v>
      </c>
      <c r="H581" s="7">
        <f t="shared" si="41"/>
        <v>14639332.5</v>
      </c>
      <c r="I581" s="17">
        <v>0</v>
      </c>
      <c r="J581" s="18">
        <v>225.86</v>
      </c>
      <c r="K581" s="19">
        <f t="shared" si="42"/>
        <v>0</v>
      </c>
      <c r="L581" s="17">
        <v>173</v>
      </c>
      <c r="M581" s="18">
        <v>224.1</v>
      </c>
      <c r="N581" s="19">
        <f t="shared" si="43"/>
        <v>38769.299999999996</v>
      </c>
      <c r="O581" s="7">
        <f t="shared" si="44"/>
        <v>14678101.800000001</v>
      </c>
    </row>
    <row r="582" spans="1:15" x14ac:dyDescent="0.25">
      <c r="A582" s="8" t="s">
        <v>964</v>
      </c>
      <c r="B582" s="8" t="s">
        <v>1178</v>
      </c>
      <c r="C582" s="17">
        <v>7181</v>
      </c>
      <c r="D582" s="18">
        <v>311.04000000000002</v>
      </c>
      <c r="E582" s="19">
        <f t="shared" si="40"/>
        <v>2233578.2400000002</v>
      </c>
      <c r="F582" s="17">
        <v>37258</v>
      </c>
      <c r="G582" s="18">
        <v>308.12</v>
      </c>
      <c r="H582" s="7">
        <f t="shared" si="41"/>
        <v>11479934.960000001</v>
      </c>
      <c r="I582" s="17">
        <v>1497</v>
      </c>
      <c r="J582" s="18">
        <v>311.04000000000002</v>
      </c>
      <c r="K582" s="19">
        <f t="shared" si="42"/>
        <v>465626.88</v>
      </c>
      <c r="L582" s="17">
        <v>7767</v>
      </c>
      <c r="M582" s="18">
        <v>308.12</v>
      </c>
      <c r="N582" s="19">
        <f t="shared" si="43"/>
        <v>2393168.04</v>
      </c>
      <c r="O582" s="7">
        <f t="shared" si="44"/>
        <v>16572308.120000001</v>
      </c>
    </row>
    <row r="583" spans="1:15" x14ac:dyDescent="0.25">
      <c r="A583" s="8" t="s">
        <v>966</v>
      </c>
      <c r="B583" s="8" t="s">
        <v>967</v>
      </c>
      <c r="C583" s="17">
        <v>7485</v>
      </c>
      <c r="D583" s="18">
        <v>343.95</v>
      </c>
      <c r="E583" s="19">
        <f t="shared" si="40"/>
        <v>2574465.75</v>
      </c>
      <c r="F583" s="17">
        <v>42391</v>
      </c>
      <c r="G583" s="18">
        <v>340.43</v>
      </c>
      <c r="H583" s="7">
        <f t="shared" si="41"/>
        <v>14431168.130000001</v>
      </c>
      <c r="I583" s="17">
        <v>2207</v>
      </c>
      <c r="J583" s="18">
        <v>343.95</v>
      </c>
      <c r="K583" s="19">
        <f t="shared" si="42"/>
        <v>759097.65</v>
      </c>
      <c r="L583" s="17">
        <v>12498</v>
      </c>
      <c r="M583" s="18">
        <v>340.43</v>
      </c>
      <c r="N583" s="19">
        <f t="shared" si="43"/>
        <v>4254694.1399999997</v>
      </c>
      <c r="O583" s="7">
        <f t="shared" si="44"/>
        <v>22019425.670000002</v>
      </c>
    </row>
    <row r="584" spans="1:15" x14ac:dyDescent="0.25">
      <c r="A584" s="8" t="s">
        <v>968</v>
      </c>
      <c r="B584" s="8" t="s">
        <v>969</v>
      </c>
      <c r="C584" s="17">
        <v>367</v>
      </c>
      <c r="D584" s="18">
        <v>228.28</v>
      </c>
      <c r="E584" s="19">
        <f t="shared" si="40"/>
        <v>83778.759999999995</v>
      </c>
      <c r="F584" s="17">
        <v>14569</v>
      </c>
      <c r="G584" s="18">
        <v>226.71</v>
      </c>
      <c r="H584" s="7">
        <f t="shared" si="41"/>
        <v>3302937.99</v>
      </c>
      <c r="I584" s="17">
        <v>4</v>
      </c>
      <c r="J584" s="18">
        <v>228.28</v>
      </c>
      <c r="K584" s="19">
        <f t="shared" si="42"/>
        <v>913.12</v>
      </c>
      <c r="L584" s="17">
        <v>160</v>
      </c>
      <c r="M584" s="18">
        <v>226.71</v>
      </c>
      <c r="N584" s="19">
        <f t="shared" si="43"/>
        <v>36273.599999999999</v>
      </c>
      <c r="O584" s="7">
        <f t="shared" si="44"/>
        <v>3423903.47</v>
      </c>
    </row>
    <row r="585" spans="1:15" x14ac:dyDescent="0.25">
      <c r="A585" s="8" t="s">
        <v>1227</v>
      </c>
      <c r="B585" s="8" t="s">
        <v>970</v>
      </c>
      <c r="C585" s="17">
        <v>397</v>
      </c>
      <c r="D585" s="18">
        <v>293.44</v>
      </c>
      <c r="E585" s="19">
        <f t="shared" si="40"/>
        <v>116495.67999999999</v>
      </c>
      <c r="F585" s="17">
        <v>29120</v>
      </c>
      <c r="G585" s="18">
        <v>290.64999999999998</v>
      </c>
      <c r="H585" s="7">
        <f t="shared" si="41"/>
        <v>8463728</v>
      </c>
      <c r="I585" s="17">
        <v>19</v>
      </c>
      <c r="J585" s="18">
        <v>293.44</v>
      </c>
      <c r="K585" s="19">
        <f t="shared" si="42"/>
        <v>5575.36</v>
      </c>
      <c r="L585" s="17">
        <v>1370</v>
      </c>
      <c r="M585" s="18">
        <v>290.64999999999998</v>
      </c>
      <c r="N585" s="19">
        <f t="shared" si="43"/>
        <v>398190.49999999994</v>
      </c>
      <c r="O585" s="7">
        <f t="shared" si="44"/>
        <v>8983989.5399999991</v>
      </c>
    </row>
    <row r="586" spans="1:15" x14ac:dyDescent="0.25">
      <c r="A586" s="8" t="s">
        <v>971</v>
      </c>
      <c r="B586" s="8" t="s">
        <v>972</v>
      </c>
      <c r="C586" s="17">
        <v>369</v>
      </c>
      <c r="D586" s="18">
        <v>249.24</v>
      </c>
      <c r="E586" s="19">
        <f t="shared" si="40"/>
        <v>91969.56</v>
      </c>
      <c r="F586" s="17">
        <v>33385</v>
      </c>
      <c r="G586" s="18">
        <v>246.8</v>
      </c>
      <c r="H586" s="7">
        <f t="shared" si="41"/>
        <v>8239418</v>
      </c>
      <c r="I586" s="17">
        <v>25</v>
      </c>
      <c r="J586" s="18">
        <v>249.24</v>
      </c>
      <c r="K586" s="19">
        <f t="shared" si="42"/>
        <v>6231</v>
      </c>
      <c r="L586" s="17">
        <v>2245</v>
      </c>
      <c r="M586" s="18">
        <v>246.8</v>
      </c>
      <c r="N586" s="19">
        <f t="shared" si="43"/>
        <v>554066</v>
      </c>
      <c r="O586" s="7">
        <f t="shared" si="44"/>
        <v>8891684.5599999987</v>
      </c>
    </row>
    <row r="587" spans="1:15" x14ac:dyDescent="0.25">
      <c r="A587" s="8" t="s">
        <v>1333</v>
      </c>
      <c r="B587" s="8" t="s">
        <v>1353</v>
      </c>
      <c r="C587" s="17">
        <v>4160</v>
      </c>
      <c r="D587" s="18">
        <v>280.69</v>
      </c>
      <c r="E587" s="19">
        <f t="shared" ref="E587:E603" si="45">C587*D587</f>
        <v>1167670.3999999999</v>
      </c>
      <c r="F587" s="17">
        <v>14201</v>
      </c>
      <c r="G587" s="18">
        <v>278.17</v>
      </c>
      <c r="H587" s="7">
        <f t="shared" ref="H587:H603" si="46">F587*G587</f>
        <v>3950292.1700000004</v>
      </c>
      <c r="I587" s="17">
        <v>532</v>
      </c>
      <c r="J587" s="18">
        <v>280.69</v>
      </c>
      <c r="K587" s="19">
        <f t="shared" ref="K587:K603" si="47">I587*J587</f>
        <v>149327.07999999999</v>
      </c>
      <c r="L587" s="17">
        <v>1814</v>
      </c>
      <c r="M587" s="18">
        <v>278.17</v>
      </c>
      <c r="N587" s="19">
        <f t="shared" ref="N587:N603" si="48">L587*M587</f>
        <v>504600.38</v>
      </c>
      <c r="O587" s="7">
        <f t="shared" ref="O587:O603" si="49">E587+H587+K587+N587</f>
        <v>5771890.0300000003</v>
      </c>
    </row>
    <row r="588" spans="1:15" x14ac:dyDescent="0.25">
      <c r="A588" s="8" t="s">
        <v>973</v>
      </c>
      <c r="B588" s="8" t="s">
        <v>974</v>
      </c>
      <c r="C588" s="17">
        <v>0</v>
      </c>
      <c r="D588" s="18">
        <v>200.5</v>
      </c>
      <c r="E588" s="19">
        <f t="shared" si="45"/>
        <v>0</v>
      </c>
      <c r="F588" s="17">
        <v>30853</v>
      </c>
      <c r="G588" s="18">
        <v>198.97</v>
      </c>
      <c r="H588" s="7">
        <f t="shared" si="46"/>
        <v>6138821.4100000001</v>
      </c>
      <c r="I588" s="17">
        <v>0</v>
      </c>
      <c r="J588" s="18">
        <v>200.5</v>
      </c>
      <c r="K588" s="19">
        <f t="shared" si="47"/>
        <v>0</v>
      </c>
      <c r="L588" s="17">
        <v>0</v>
      </c>
      <c r="M588" s="18">
        <v>198.97</v>
      </c>
      <c r="N588" s="19">
        <f t="shared" si="48"/>
        <v>0</v>
      </c>
      <c r="O588" s="7">
        <f t="shared" si="49"/>
        <v>6138821.4100000001</v>
      </c>
    </row>
    <row r="589" spans="1:15" x14ac:dyDescent="0.25">
      <c r="A589" s="8" t="s">
        <v>975</v>
      </c>
      <c r="B589" s="8" t="s">
        <v>1307</v>
      </c>
      <c r="C589" s="17">
        <v>5356</v>
      </c>
      <c r="D589" s="18">
        <v>297.62</v>
      </c>
      <c r="E589" s="19">
        <f t="shared" si="45"/>
        <v>1594052.72</v>
      </c>
      <c r="F589" s="17">
        <v>13095</v>
      </c>
      <c r="G589" s="18">
        <v>294.89999999999998</v>
      </c>
      <c r="H589" s="7">
        <f t="shared" si="46"/>
        <v>3861715.4999999995</v>
      </c>
      <c r="I589" s="17">
        <v>1530</v>
      </c>
      <c r="J589" s="18">
        <v>297.62</v>
      </c>
      <c r="K589" s="19">
        <f t="shared" si="47"/>
        <v>455358.60000000003</v>
      </c>
      <c r="L589" s="17">
        <v>3742</v>
      </c>
      <c r="M589" s="18">
        <v>294.89999999999998</v>
      </c>
      <c r="N589" s="19">
        <f t="shared" si="48"/>
        <v>1103515.7999999998</v>
      </c>
      <c r="O589" s="7">
        <f t="shared" si="49"/>
        <v>7014642.6199999992</v>
      </c>
    </row>
    <row r="590" spans="1:15" x14ac:dyDescent="0.25">
      <c r="A590" s="8" t="s">
        <v>976</v>
      </c>
      <c r="B590" s="8" t="s">
        <v>977</v>
      </c>
      <c r="C590" s="17">
        <v>3802</v>
      </c>
      <c r="D590" s="18">
        <v>231.05</v>
      </c>
      <c r="E590" s="19">
        <f t="shared" si="45"/>
        <v>878452.10000000009</v>
      </c>
      <c r="F590" s="17">
        <v>36267</v>
      </c>
      <c r="G590" s="18">
        <v>228.94</v>
      </c>
      <c r="H590" s="7">
        <f t="shared" si="46"/>
        <v>8302966.9799999995</v>
      </c>
      <c r="I590" s="17">
        <v>604</v>
      </c>
      <c r="J590" s="18">
        <v>231.05</v>
      </c>
      <c r="K590" s="19">
        <f t="shared" si="47"/>
        <v>139554.20000000001</v>
      </c>
      <c r="L590" s="17">
        <v>5763</v>
      </c>
      <c r="M590" s="18">
        <v>228.94</v>
      </c>
      <c r="N590" s="19">
        <f t="shared" si="48"/>
        <v>1319381.22</v>
      </c>
      <c r="O590" s="7">
        <f t="shared" si="49"/>
        <v>10640354.5</v>
      </c>
    </row>
    <row r="591" spans="1:15" x14ac:dyDescent="0.25">
      <c r="A591" s="8" t="s">
        <v>978</v>
      </c>
      <c r="B591" s="8" t="s">
        <v>979</v>
      </c>
      <c r="C591" s="17">
        <v>0</v>
      </c>
      <c r="D591" s="18">
        <v>228.27</v>
      </c>
      <c r="E591" s="19">
        <f t="shared" si="45"/>
        <v>0</v>
      </c>
      <c r="F591" s="17">
        <v>61253</v>
      </c>
      <c r="G591" s="18">
        <v>226.29</v>
      </c>
      <c r="H591" s="7">
        <f t="shared" si="46"/>
        <v>13860941.369999999</v>
      </c>
      <c r="I591" s="17">
        <v>0</v>
      </c>
      <c r="J591" s="18">
        <v>228.27</v>
      </c>
      <c r="K591" s="19">
        <f t="shared" si="47"/>
        <v>0</v>
      </c>
      <c r="L591" s="17">
        <v>0</v>
      </c>
      <c r="M591" s="18">
        <v>226.29</v>
      </c>
      <c r="N591" s="19">
        <f t="shared" si="48"/>
        <v>0</v>
      </c>
      <c r="O591" s="7">
        <f t="shared" si="49"/>
        <v>13860941.369999999</v>
      </c>
    </row>
    <row r="592" spans="1:15" x14ac:dyDescent="0.25">
      <c r="A592" s="8" t="s">
        <v>980</v>
      </c>
      <c r="B592" s="8" t="s">
        <v>981</v>
      </c>
      <c r="C592" s="17">
        <v>2912</v>
      </c>
      <c r="D592" s="18">
        <v>302.97000000000003</v>
      </c>
      <c r="E592" s="19">
        <f t="shared" si="45"/>
        <v>882248.64000000013</v>
      </c>
      <c r="F592" s="17">
        <v>8946</v>
      </c>
      <c r="G592" s="18">
        <v>299.93</v>
      </c>
      <c r="H592" s="7">
        <f t="shared" si="46"/>
        <v>2683173.7800000003</v>
      </c>
      <c r="I592" s="17">
        <v>859</v>
      </c>
      <c r="J592" s="18">
        <v>302.97000000000003</v>
      </c>
      <c r="K592" s="19">
        <f t="shared" si="47"/>
        <v>260251.23</v>
      </c>
      <c r="L592" s="17">
        <v>2637</v>
      </c>
      <c r="M592" s="18">
        <v>299.93</v>
      </c>
      <c r="N592" s="19">
        <f t="shared" si="48"/>
        <v>790915.41</v>
      </c>
      <c r="O592" s="7">
        <f t="shared" si="49"/>
        <v>4616589.0600000005</v>
      </c>
    </row>
    <row r="593" spans="1:15" x14ac:dyDescent="0.25">
      <c r="A593" s="8" t="s">
        <v>982</v>
      </c>
      <c r="B593" s="8" t="s">
        <v>983</v>
      </c>
      <c r="C593" s="17">
        <v>170</v>
      </c>
      <c r="D593" s="18">
        <v>230.2</v>
      </c>
      <c r="E593" s="19">
        <f t="shared" si="45"/>
        <v>39134</v>
      </c>
      <c r="F593" s="17">
        <v>19651</v>
      </c>
      <c r="G593" s="18">
        <v>228.52</v>
      </c>
      <c r="H593" s="7">
        <f t="shared" si="46"/>
        <v>4490646.5200000005</v>
      </c>
      <c r="I593" s="17">
        <v>28</v>
      </c>
      <c r="J593" s="18">
        <v>230.2</v>
      </c>
      <c r="K593" s="19">
        <f t="shared" si="47"/>
        <v>6445.5999999999995</v>
      </c>
      <c r="L593" s="17">
        <v>3274</v>
      </c>
      <c r="M593" s="18">
        <v>228.52</v>
      </c>
      <c r="N593" s="19">
        <f t="shared" si="48"/>
        <v>748174.48</v>
      </c>
      <c r="O593" s="7">
        <f t="shared" si="49"/>
        <v>5284400.5999999996</v>
      </c>
    </row>
    <row r="594" spans="1:15" x14ac:dyDescent="0.25">
      <c r="A594" s="8" t="s">
        <v>984</v>
      </c>
      <c r="B594" s="8" t="s">
        <v>985</v>
      </c>
      <c r="C594" s="17">
        <v>0</v>
      </c>
      <c r="D594" s="18">
        <v>246.32</v>
      </c>
      <c r="E594" s="19">
        <f t="shared" si="45"/>
        <v>0</v>
      </c>
      <c r="F594" s="17">
        <v>22320</v>
      </c>
      <c r="G594" s="18">
        <v>244.55</v>
      </c>
      <c r="H594" s="7">
        <f t="shared" si="46"/>
        <v>5458356</v>
      </c>
      <c r="I594" s="17">
        <v>0</v>
      </c>
      <c r="J594" s="18">
        <v>246.32</v>
      </c>
      <c r="K594" s="19">
        <f t="shared" si="47"/>
        <v>0</v>
      </c>
      <c r="L594" s="17">
        <v>4017</v>
      </c>
      <c r="M594" s="18">
        <v>244.55</v>
      </c>
      <c r="N594" s="19">
        <f t="shared" si="48"/>
        <v>982357.35000000009</v>
      </c>
      <c r="O594" s="7">
        <f t="shared" si="49"/>
        <v>6440713.3499999996</v>
      </c>
    </row>
    <row r="595" spans="1:15" x14ac:dyDescent="0.25">
      <c r="A595" s="8" t="s">
        <v>986</v>
      </c>
      <c r="B595" s="8" t="s">
        <v>987</v>
      </c>
      <c r="C595" s="17">
        <v>0</v>
      </c>
      <c r="D595" s="18">
        <v>245.89</v>
      </c>
      <c r="E595" s="19">
        <f t="shared" si="45"/>
        <v>0</v>
      </c>
      <c r="F595" s="17">
        <v>12832</v>
      </c>
      <c r="G595" s="18">
        <v>244.17</v>
      </c>
      <c r="H595" s="7">
        <f t="shared" si="46"/>
        <v>3133189.44</v>
      </c>
      <c r="I595" s="17">
        <v>0</v>
      </c>
      <c r="J595" s="18">
        <v>245.89</v>
      </c>
      <c r="K595" s="19">
        <f t="shared" si="47"/>
        <v>0</v>
      </c>
      <c r="L595" s="17">
        <v>4728</v>
      </c>
      <c r="M595" s="18">
        <v>244.17</v>
      </c>
      <c r="N595" s="19">
        <f t="shared" si="48"/>
        <v>1154435.76</v>
      </c>
      <c r="O595" s="7">
        <f t="shared" si="49"/>
        <v>4287625.2</v>
      </c>
    </row>
    <row r="596" spans="1:15" x14ac:dyDescent="0.25">
      <c r="A596" s="8" t="s">
        <v>988</v>
      </c>
      <c r="B596" s="8" t="s">
        <v>1179</v>
      </c>
      <c r="C596" s="17">
        <v>10882</v>
      </c>
      <c r="D596" s="18">
        <v>257.05</v>
      </c>
      <c r="E596" s="19">
        <f t="shared" si="45"/>
        <v>2797218.1</v>
      </c>
      <c r="F596" s="17">
        <v>30773</v>
      </c>
      <c r="G596" s="18">
        <v>254.79</v>
      </c>
      <c r="H596" s="7">
        <f t="shared" si="46"/>
        <v>7840652.6699999999</v>
      </c>
      <c r="I596" s="17">
        <v>3292</v>
      </c>
      <c r="J596" s="18">
        <v>257.05</v>
      </c>
      <c r="K596" s="19">
        <f t="shared" si="47"/>
        <v>846208.60000000009</v>
      </c>
      <c r="L596" s="17">
        <v>9309</v>
      </c>
      <c r="M596" s="18">
        <v>254.79</v>
      </c>
      <c r="N596" s="19">
        <f t="shared" si="48"/>
        <v>2371840.11</v>
      </c>
      <c r="O596" s="7">
        <f t="shared" si="49"/>
        <v>13855919.479999999</v>
      </c>
    </row>
    <row r="597" spans="1:15" x14ac:dyDescent="0.25">
      <c r="A597" s="8" t="s">
        <v>990</v>
      </c>
      <c r="B597" s="8" t="s">
        <v>991</v>
      </c>
      <c r="C597" s="17">
        <v>0</v>
      </c>
      <c r="D597" s="18">
        <v>260.61</v>
      </c>
      <c r="E597" s="19">
        <f t="shared" si="45"/>
        <v>0</v>
      </c>
      <c r="F597" s="17">
        <v>26504</v>
      </c>
      <c r="G597" s="18">
        <v>258.04000000000002</v>
      </c>
      <c r="H597" s="7">
        <f t="shared" si="46"/>
        <v>6839092.1600000001</v>
      </c>
      <c r="I597" s="17">
        <v>0</v>
      </c>
      <c r="J597" s="18">
        <v>260.61</v>
      </c>
      <c r="K597" s="19">
        <f t="shared" si="47"/>
        <v>0</v>
      </c>
      <c r="L597" s="17">
        <v>2368</v>
      </c>
      <c r="M597" s="18">
        <v>258.04000000000002</v>
      </c>
      <c r="N597" s="19">
        <f t="shared" si="48"/>
        <v>611038.72000000009</v>
      </c>
      <c r="O597" s="7">
        <f t="shared" si="49"/>
        <v>7450130.8799999999</v>
      </c>
    </row>
    <row r="598" spans="1:15" x14ac:dyDescent="0.25">
      <c r="A598" s="8" t="s">
        <v>1180</v>
      </c>
      <c r="B598" s="8" t="s">
        <v>1181</v>
      </c>
      <c r="C598" s="17">
        <v>0</v>
      </c>
      <c r="D598" s="18">
        <v>222.92</v>
      </c>
      <c r="E598" s="19">
        <f t="shared" si="45"/>
        <v>0</v>
      </c>
      <c r="F598" s="17">
        <v>1951</v>
      </c>
      <c r="G598" s="18">
        <v>221.45</v>
      </c>
      <c r="H598" s="7">
        <f t="shared" si="46"/>
        <v>432048.94999999995</v>
      </c>
      <c r="I598" s="17">
        <v>0</v>
      </c>
      <c r="J598" s="18">
        <v>222.92</v>
      </c>
      <c r="K598" s="19">
        <f t="shared" si="47"/>
        <v>0</v>
      </c>
      <c r="L598" s="17">
        <v>0</v>
      </c>
      <c r="M598" s="18">
        <v>221.45</v>
      </c>
      <c r="N598" s="19">
        <f t="shared" si="48"/>
        <v>0</v>
      </c>
      <c r="O598" s="7">
        <f t="shared" si="49"/>
        <v>432048.94999999995</v>
      </c>
    </row>
    <row r="599" spans="1:15" x14ac:dyDescent="0.25">
      <c r="A599" s="8" t="s">
        <v>993</v>
      </c>
      <c r="B599" s="8" t="s">
        <v>994</v>
      </c>
      <c r="C599" s="17">
        <v>0</v>
      </c>
      <c r="D599" s="18">
        <v>226.26</v>
      </c>
      <c r="E599" s="19">
        <f t="shared" si="45"/>
        <v>0</v>
      </c>
      <c r="F599" s="17">
        <v>10122</v>
      </c>
      <c r="G599" s="18">
        <v>224.42</v>
      </c>
      <c r="H599" s="7">
        <f t="shared" si="46"/>
        <v>2271579.2399999998</v>
      </c>
      <c r="I599" s="17">
        <v>0</v>
      </c>
      <c r="J599" s="18">
        <v>226.26</v>
      </c>
      <c r="K599" s="19">
        <f t="shared" si="47"/>
        <v>0</v>
      </c>
      <c r="L599" s="17">
        <v>0</v>
      </c>
      <c r="M599" s="18">
        <v>224.42</v>
      </c>
      <c r="N599" s="19">
        <f t="shared" si="48"/>
        <v>0</v>
      </c>
      <c r="O599" s="7">
        <f t="shared" si="49"/>
        <v>2271579.2399999998</v>
      </c>
    </row>
    <row r="600" spans="1:15" x14ac:dyDescent="0.25">
      <c r="A600" s="8" t="s">
        <v>995</v>
      </c>
      <c r="B600" s="8" t="s">
        <v>1182</v>
      </c>
      <c r="C600" s="17">
        <v>424</v>
      </c>
      <c r="D600" s="18">
        <v>306.05</v>
      </c>
      <c r="E600" s="19">
        <f t="shared" si="45"/>
        <v>129765.20000000001</v>
      </c>
      <c r="F600" s="17">
        <v>98279</v>
      </c>
      <c r="G600" s="18">
        <v>303.48</v>
      </c>
      <c r="H600" s="7">
        <f t="shared" si="46"/>
        <v>29825710.920000002</v>
      </c>
      <c r="I600" s="17">
        <v>118</v>
      </c>
      <c r="J600" s="18">
        <v>306.05</v>
      </c>
      <c r="K600" s="19">
        <f t="shared" si="47"/>
        <v>36113.9</v>
      </c>
      <c r="L600" s="17">
        <v>27392</v>
      </c>
      <c r="M600" s="18">
        <v>303.48</v>
      </c>
      <c r="N600" s="19">
        <f t="shared" si="48"/>
        <v>8312924.1600000001</v>
      </c>
      <c r="O600" s="7">
        <f t="shared" si="49"/>
        <v>38304514.18</v>
      </c>
    </row>
    <row r="601" spans="1:15" x14ac:dyDescent="0.25">
      <c r="A601" s="8" t="s">
        <v>997</v>
      </c>
      <c r="B601" s="8" t="s">
        <v>1183</v>
      </c>
      <c r="C601" s="17">
        <v>71</v>
      </c>
      <c r="D601" s="18">
        <v>236.44</v>
      </c>
      <c r="E601" s="19">
        <f t="shared" si="45"/>
        <v>16787.240000000002</v>
      </c>
      <c r="F601" s="17">
        <v>34497</v>
      </c>
      <c r="G601" s="18">
        <v>234.65</v>
      </c>
      <c r="H601" s="7">
        <f t="shared" si="46"/>
        <v>8094721.0499999998</v>
      </c>
      <c r="I601" s="17">
        <v>7</v>
      </c>
      <c r="J601" s="18">
        <v>236.44</v>
      </c>
      <c r="K601" s="19">
        <f t="shared" si="47"/>
        <v>1655.08</v>
      </c>
      <c r="L601" s="17">
        <v>3159</v>
      </c>
      <c r="M601" s="18">
        <v>234.65</v>
      </c>
      <c r="N601" s="19">
        <f t="shared" si="48"/>
        <v>741259.35</v>
      </c>
      <c r="O601" s="7">
        <f t="shared" si="49"/>
        <v>8854422.7200000007</v>
      </c>
    </row>
    <row r="602" spans="1:15" x14ac:dyDescent="0.25">
      <c r="A602" s="8" t="s">
        <v>1228</v>
      </c>
      <c r="B602" s="8" t="s">
        <v>1277</v>
      </c>
      <c r="C602" s="17">
        <v>4668</v>
      </c>
      <c r="D602" s="18">
        <v>289.76</v>
      </c>
      <c r="E602" s="19">
        <f t="shared" si="45"/>
        <v>1352599.68</v>
      </c>
      <c r="F602" s="17">
        <v>22974</v>
      </c>
      <c r="G602" s="18">
        <v>287.16000000000003</v>
      </c>
      <c r="H602" s="7">
        <f t="shared" si="46"/>
        <v>6597213.8400000008</v>
      </c>
      <c r="I602" s="17">
        <v>477</v>
      </c>
      <c r="J602" s="18">
        <v>289.76</v>
      </c>
      <c r="K602" s="19">
        <f t="shared" si="47"/>
        <v>138215.51999999999</v>
      </c>
      <c r="L602" s="17">
        <v>2346</v>
      </c>
      <c r="M602" s="18">
        <v>287.16000000000003</v>
      </c>
      <c r="N602" s="19">
        <f t="shared" si="48"/>
        <v>673677.3600000001</v>
      </c>
      <c r="O602" s="7">
        <f t="shared" si="49"/>
        <v>8761706.4000000004</v>
      </c>
    </row>
    <row r="603" spans="1:15" x14ac:dyDescent="0.25">
      <c r="A603" s="8" t="s">
        <v>1229</v>
      </c>
      <c r="B603" s="8" t="s">
        <v>1278</v>
      </c>
      <c r="C603" s="17">
        <v>1667</v>
      </c>
      <c r="D603" s="18">
        <v>270.81</v>
      </c>
      <c r="E603" s="19">
        <f t="shared" si="45"/>
        <v>451440.27</v>
      </c>
      <c r="F603" s="17">
        <v>21870</v>
      </c>
      <c r="G603" s="18">
        <v>268.39</v>
      </c>
      <c r="H603" s="7">
        <f t="shared" si="46"/>
        <v>5869689.2999999998</v>
      </c>
      <c r="I603" s="17">
        <v>91</v>
      </c>
      <c r="J603" s="18">
        <v>270.81</v>
      </c>
      <c r="K603" s="19">
        <f t="shared" si="47"/>
        <v>24643.71</v>
      </c>
      <c r="L603" s="17">
        <v>1191</v>
      </c>
      <c r="M603" s="18">
        <v>268.39</v>
      </c>
      <c r="N603" s="19">
        <f t="shared" si="48"/>
        <v>319652.49</v>
      </c>
      <c r="O603" s="7">
        <f t="shared" si="49"/>
        <v>6665425.7700000005</v>
      </c>
    </row>
  </sheetData>
  <autoFilter ref="A9:O603" xr:uid="{2F9692D6-E0A4-49AB-98CD-0A5BAA6EABEB}"/>
  <mergeCells count="11">
    <mergeCell ref="C8:E8"/>
    <mergeCell ref="F8:H8"/>
    <mergeCell ref="I8:K8"/>
    <mergeCell ref="L8:N8"/>
    <mergeCell ref="A2:O2"/>
    <mergeCell ref="A3:O3"/>
    <mergeCell ref="A4:O4"/>
    <mergeCell ref="C7:E7"/>
    <mergeCell ref="F7:H7"/>
    <mergeCell ref="I7:K7"/>
    <mergeCell ref="L7:N7"/>
  </mergeCells>
  <pageMargins left="0.7" right="0.7" top="0.75" bottom="0.75" header="0.3" footer="0.3"/>
  <pageSetup scale="54" fitToHeight="0" orientation="landscape" horizontalDpi="90" verticalDpi="90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2022 NHQP</vt:lpstr>
      <vt:lpstr>1-1-22 Rates-Revenue</vt:lpstr>
      <vt:lpstr>'1-1-22 Rates-Revenue'!Print_Area</vt:lpstr>
      <vt:lpstr>'2022 NHQP'!Print_Area</vt:lpstr>
      <vt:lpstr>'1-1-22 Rates-Revenue'!Print_Titles</vt:lpstr>
      <vt:lpstr>'2022 NHQP'!Print_Titles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Babajanyan-Knorr, Nadezhda (HEALTH)</cp:lastModifiedBy>
  <cp:lastPrinted>2024-06-14T11:33:52Z</cp:lastPrinted>
  <dcterms:created xsi:type="dcterms:W3CDTF">2020-01-28T14:14:47Z</dcterms:created>
  <dcterms:modified xsi:type="dcterms:W3CDTF">2024-06-14T11:38:13Z</dcterms:modified>
</cp:coreProperties>
</file>